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mbie\Desktop\資料探勘\exam\"/>
    </mc:Choice>
  </mc:AlternateContent>
  <xr:revisionPtr revIDLastSave="0" documentId="13_ncr:1_{4A52EC52-CE65-4D14-A0FA-0B7D969DB218}" xr6:coauthVersionLast="36" xr6:coauthVersionMax="36" xr10:uidLastSave="{00000000-0000-0000-0000-000000000000}"/>
  <bookViews>
    <workbookView xWindow="396" yWindow="60" windowWidth="22236" windowHeight="9408" tabRatio="846" activeTab="2" xr2:uid="{00000000-000D-0000-FFFF-FFFF00000000}"/>
  </bookViews>
  <sheets>
    <sheet name="RawData" sheetId="1" r:id="rId1"/>
    <sheet name="預設參數" sheetId="3" r:id="rId2"/>
    <sheet name="總表" sheetId="2" r:id="rId3"/>
    <sheet name="3-1(規劃求解)" sheetId="4" r:id="rId4"/>
    <sheet name="3-1(圖)" sheetId="5" r:id="rId5"/>
    <sheet name="3-2(求解10)" sheetId="6" r:id="rId6"/>
    <sheet name="3-2(圖10)" sheetId="7" r:id="rId7"/>
    <sheet name="3-2(求解2)" sheetId="8" r:id="rId8"/>
    <sheet name="3-2(圖2)" sheetId="9" r:id="rId9"/>
    <sheet name="3-2(求解1)" sheetId="10" r:id="rId10"/>
    <sheet name="3-2(圖1)" sheetId="11" r:id="rId11"/>
    <sheet name="3-2(求解0.1)" sheetId="12" r:id="rId12"/>
    <sheet name="3-2(圖0.1)" sheetId="13" r:id="rId13"/>
  </sheets>
  <definedNames>
    <definedName name="_xlnm._FilterDatabase" localSheetId="4" hidden="1">'3-1(圖)'!$A$1:$F$21</definedName>
    <definedName name="solver_adj" localSheetId="3" hidden="1">'3-1(規劃求解)'!$D$4:$D$6</definedName>
    <definedName name="solver_adj" localSheetId="11" hidden="1">'3-2(求解0.1)'!$D$4:$D$5</definedName>
    <definedName name="solver_adj" localSheetId="9" hidden="1">'3-2(求解1)'!$D$4:$D$5</definedName>
    <definedName name="solver_adj" localSheetId="5" hidden="1">'3-2(求解10)'!$D$4:$D$5</definedName>
    <definedName name="solver_adj" localSheetId="7" hidden="1">'3-2(求解2)'!$D$4:$D$5</definedName>
    <definedName name="solver_cvg" localSheetId="3" hidden="1">0.0001</definedName>
    <definedName name="solver_cvg" localSheetId="11" hidden="1">0.0001</definedName>
    <definedName name="solver_cvg" localSheetId="9" hidden="1">0.0001</definedName>
    <definedName name="solver_cvg" localSheetId="5" hidden="1">0.0001</definedName>
    <definedName name="solver_cvg" localSheetId="7" hidden="1">0.0001</definedName>
    <definedName name="solver_drv" localSheetId="3" hidden="1">1</definedName>
    <definedName name="solver_drv" localSheetId="11" hidden="1">1</definedName>
    <definedName name="solver_drv" localSheetId="9" hidden="1">1</definedName>
    <definedName name="solver_drv" localSheetId="5" hidden="1">1</definedName>
    <definedName name="solver_drv" localSheetId="7" hidden="1">1</definedName>
    <definedName name="solver_eng" localSheetId="3" hidden="1">1</definedName>
    <definedName name="solver_eng" localSheetId="11" hidden="1">1</definedName>
    <definedName name="solver_eng" localSheetId="9" hidden="1">1</definedName>
    <definedName name="solver_eng" localSheetId="5" hidden="1">1</definedName>
    <definedName name="solver_eng" localSheetId="7" hidden="1">1</definedName>
    <definedName name="solver_est" localSheetId="3" hidden="1">1</definedName>
    <definedName name="solver_est" localSheetId="11" hidden="1">1</definedName>
    <definedName name="solver_est" localSheetId="9" hidden="1">1</definedName>
    <definedName name="solver_est" localSheetId="5" hidden="1">1</definedName>
    <definedName name="solver_est" localSheetId="7" hidden="1">1</definedName>
    <definedName name="solver_itr" localSheetId="3" hidden="1">2147483647</definedName>
    <definedName name="solver_itr" localSheetId="11" hidden="1">2147483647</definedName>
    <definedName name="solver_itr" localSheetId="9" hidden="1">2147483647</definedName>
    <definedName name="solver_itr" localSheetId="5" hidden="1">2147483647</definedName>
    <definedName name="solver_itr" localSheetId="7" hidden="1">2147483647</definedName>
    <definedName name="solver_lhs1" localSheetId="3" hidden="1">'3-1(規劃求解)'!$D$4</definedName>
    <definedName name="solver_lhs1" localSheetId="11" hidden="1">'3-2(求解0.1)'!$D$4</definedName>
    <definedName name="solver_lhs1" localSheetId="9" hidden="1">'3-2(求解1)'!$D$4</definedName>
    <definedName name="solver_lhs1" localSheetId="5" hidden="1">'3-2(求解10)'!$D$4</definedName>
    <definedName name="solver_lhs1" localSheetId="7" hidden="1">'3-2(求解2)'!$D$4</definedName>
    <definedName name="solver_lhs2" localSheetId="3" hidden="1">'3-1(規劃求解)'!$D$4</definedName>
    <definedName name="solver_lhs2" localSheetId="11" hidden="1">'3-2(求解0.1)'!$D$4</definedName>
    <definedName name="solver_lhs2" localSheetId="9" hidden="1">'3-2(求解1)'!$D$4</definedName>
    <definedName name="solver_lhs2" localSheetId="5" hidden="1">'3-2(求解10)'!$D$4</definedName>
    <definedName name="solver_lhs2" localSheetId="7" hidden="1">'3-2(求解2)'!$D$4</definedName>
    <definedName name="solver_lhs3" localSheetId="3" hidden="1">'3-1(規劃求解)'!$D$5</definedName>
    <definedName name="solver_lhs3" localSheetId="11" hidden="1">'3-2(求解0.1)'!$D$5</definedName>
    <definedName name="solver_lhs3" localSheetId="9" hidden="1">'3-2(求解1)'!$D$5</definedName>
    <definedName name="solver_lhs3" localSheetId="5" hidden="1">'3-2(求解10)'!$D$5</definedName>
    <definedName name="solver_lhs3" localSheetId="7" hidden="1">'3-2(求解2)'!$D$5</definedName>
    <definedName name="solver_lhs4" localSheetId="3" hidden="1">'3-1(規劃求解)'!$D$5</definedName>
    <definedName name="solver_lhs4" localSheetId="11" hidden="1">'3-2(求解0.1)'!$D$5</definedName>
    <definedName name="solver_lhs4" localSheetId="9" hidden="1">'3-2(求解1)'!$D$5</definedName>
    <definedName name="solver_lhs4" localSheetId="5" hidden="1">'3-2(求解10)'!$D$5</definedName>
    <definedName name="solver_lhs4" localSheetId="7" hidden="1">'3-2(求解2)'!$D$5</definedName>
    <definedName name="solver_lhs5" localSheetId="3" hidden="1">'3-1(規劃求解)'!$D$6</definedName>
    <definedName name="solver_lhs6" localSheetId="3" hidden="1">'3-1(規劃求解)'!$D$6</definedName>
    <definedName name="solver_mip" localSheetId="3" hidden="1">2147483647</definedName>
    <definedName name="solver_mip" localSheetId="11" hidden="1">2147483647</definedName>
    <definedName name="solver_mip" localSheetId="9" hidden="1">2147483647</definedName>
    <definedName name="solver_mip" localSheetId="5" hidden="1">2147483647</definedName>
    <definedName name="solver_mip" localSheetId="7" hidden="1">2147483647</definedName>
    <definedName name="solver_mni" localSheetId="3" hidden="1">30</definedName>
    <definedName name="solver_mni" localSheetId="11" hidden="1">30</definedName>
    <definedName name="solver_mni" localSheetId="9" hidden="1">30</definedName>
    <definedName name="solver_mni" localSheetId="5" hidden="1">30</definedName>
    <definedName name="solver_mni" localSheetId="7" hidden="1">30</definedName>
    <definedName name="solver_mrt" localSheetId="3" hidden="1">0.075</definedName>
    <definedName name="solver_mrt" localSheetId="11" hidden="1">0.075</definedName>
    <definedName name="solver_mrt" localSheetId="9" hidden="1">0.075</definedName>
    <definedName name="solver_mrt" localSheetId="5" hidden="1">0.075</definedName>
    <definedName name="solver_mrt" localSheetId="7" hidden="1">0.075</definedName>
    <definedName name="solver_msl" localSheetId="3" hidden="1">2</definedName>
    <definedName name="solver_msl" localSheetId="11" hidden="1">2</definedName>
    <definedName name="solver_msl" localSheetId="9" hidden="1">2</definedName>
    <definedName name="solver_msl" localSheetId="5" hidden="1">2</definedName>
    <definedName name="solver_msl" localSheetId="7" hidden="1">2</definedName>
    <definedName name="solver_neg" localSheetId="3" hidden="1">1</definedName>
    <definedName name="solver_neg" localSheetId="11" hidden="1">1</definedName>
    <definedName name="solver_neg" localSheetId="9" hidden="1">1</definedName>
    <definedName name="solver_neg" localSheetId="5" hidden="1">1</definedName>
    <definedName name="solver_neg" localSheetId="7" hidden="1">1</definedName>
    <definedName name="solver_nod" localSheetId="3" hidden="1">2147483647</definedName>
    <definedName name="solver_nod" localSheetId="11" hidden="1">2147483647</definedName>
    <definedName name="solver_nod" localSheetId="9" hidden="1">2147483647</definedName>
    <definedName name="solver_nod" localSheetId="5" hidden="1">2147483647</definedName>
    <definedName name="solver_nod" localSheetId="7" hidden="1">2147483647</definedName>
    <definedName name="solver_num" localSheetId="3" hidden="1">6</definedName>
    <definedName name="solver_num" localSheetId="11" hidden="1">4</definedName>
    <definedName name="solver_num" localSheetId="9" hidden="1">4</definedName>
    <definedName name="solver_num" localSheetId="5" hidden="1">4</definedName>
    <definedName name="solver_num" localSheetId="7" hidden="1">4</definedName>
    <definedName name="solver_nwt" localSheetId="3" hidden="1">1</definedName>
    <definedName name="solver_nwt" localSheetId="11" hidden="1">1</definedName>
    <definedName name="solver_nwt" localSheetId="9" hidden="1">1</definedName>
    <definedName name="solver_nwt" localSheetId="5" hidden="1">1</definedName>
    <definedName name="solver_nwt" localSheetId="7" hidden="1">1</definedName>
    <definedName name="solver_opt" localSheetId="3" hidden="1">'3-1(規劃求解)'!$D$9</definedName>
    <definedName name="solver_opt" localSheetId="11" hidden="1">'3-2(求解0.1)'!$D$9</definedName>
    <definedName name="solver_opt" localSheetId="9" hidden="1">'3-2(求解1)'!$D$9</definedName>
    <definedName name="solver_opt" localSheetId="5" hidden="1">'3-2(求解10)'!$D$9</definedName>
    <definedName name="solver_opt" localSheetId="7" hidden="1">'3-2(求解2)'!$D$9</definedName>
    <definedName name="solver_pre" localSheetId="3" hidden="1">0.000001</definedName>
    <definedName name="solver_pre" localSheetId="11" hidden="1">0.000001</definedName>
    <definedName name="solver_pre" localSheetId="9" hidden="1">0.000001</definedName>
    <definedName name="solver_pre" localSheetId="5" hidden="1">0.000001</definedName>
    <definedName name="solver_pre" localSheetId="7" hidden="1">0.000001</definedName>
    <definedName name="solver_rbv" localSheetId="3" hidden="1">1</definedName>
    <definedName name="solver_rbv" localSheetId="11" hidden="1">1</definedName>
    <definedName name="solver_rbv" localSheetId="9" hidden="1">1</definedName>
    <definedName name="solver_rbv" localSheetId="5" hidden="1">1</definedName>
    <definedName name="solver_rbv" localSheetId="7" hidden="1">1</definedName>
    <definedName name="solver_rel1" localSheetId="3" hidden="1">1</definedName>
    <definedName name="solver_rel1" localSheetId="11" hidden="1">1</definedName>
    <definedName name="solver_rel1" localSheetId="9" hidden="1">1</definedName>
    <definedName name="solver_rel1" localSheetId="5" hidden="1">1</definedName>
    <definedName name="solver_rel1" localSheetId="7" hidden="1">1</definedName>
    <definedName name="solver_rel2" localSheetId="3" hidden="1">3</definedName>
    <definedName name="solver_rel2" localSheetId="11" hidden="1">3</definedName>
    <definedName name="solver_rel2" localSheetId="9" hidden="1">3</definedName>
    <definedName name="solver_rel2" localSheetId="5" hidden="1">3</definedName>
    <definedName name="solver_rel2" localSheetId="7" hidden="1">3</definedName>
    <definedName name="solver_rel3" localSheetId="3" hidden="1">1</definedName>
    <definedName name="solver_rel3" localSheetId="11" hidden="1">1</definedName>
    <definedName name="solver_rel3" localSheetId="9" hidden="1">1</definedName>
    <definedName name="solver_rel3" localSheetId="5" hidden="1">1</definedName>
    <definedName name="solver_rel3" localSheetId="7" hidden="1">1</definedName>
    <definedName name="solver_rel4" localSheetId="3" hidden="1">3</definedName>
    <definedName name="solver_rel4" localSheetId="11" hidden="1">3</definedName>
    <definedName name="solver_rel4" localSheetId="9" hidden="1">3</definedName>
    <definedName name="solver_rel4" localSheetId="5" hidden="1">3</definedName>
    <definedName name="solver_rel4" localSheetId="7" hidden="1">3</definedName>
    <definedName name="solver_rel5" localSheetId="3" hidden="1">1</definedName>
    <definedName name="solver_rel6" localSheetId="3" hidden="1">3</definedName>
    <definedName name="solver_rhs1" localSheetId="3" hidden="1">10</definedName>
    <definedName name="solver_rhs1" localSheetId="11" hidden="1">10</definedName>
    <definedName name="solver_rhs1" localSheetId="9" hidden="1">10</definedName>
    <definedName name="solver_rhs1" localSheetId="5" hidden="1">10</definedName>
    <definedName name="solver_rhs1" localSheetId="7" hidden="1">10</definedName>
    <definedName name="solver_rhs2" localSheetId="3" hidden="1">0.1</definedName>
    <definedName name="solver_rhs2" localSheetId="11" hidden="1">0.1</definedName>
    <definedName name="solver_rhs2" localSheetId="9" hidden="1">0.1</definedName>
    <definedName name="solver_rhs2" localSheetId="5" hidden="1">0.1</definedName>
    <definedName name="solver_rhs2" localSheetId="7" hidden="1">0.1</definedName>
    <definedName name="solver_rhs3" localSheetId="3" hidden="1">10</definedName>
    <definedName name="solver_rhs3" localSheetId="11" hidden="1">10</definedName>
    <definedName name="solver_rhs3" localSheetId="9" hidden="1">10</definedName>
    <definedName name="solver_rhs3" localSheetId="5" hidden="1">10</definedName>
    <definedName name="solver_rhs3" localSheetId="7" hidden="1">10</definedName>
    <definedName name="solver_rhs4" localSheetId="3" hidden="1">0.1</definedName>
    <definedName name="solver_rhs4" localSheetId="11" hidden="1">0.1</definedName>
    <definedName name="solver_rhs4" localSheetId="9" hidden="1">0.1</definedName>
    <definedName name="solver_rhs4" localSheetId="5" hidden="1">0.1</definedName>
    <definedName name="solver_rhs4" localSheetId="7" hidden="1">0.1</definedName>
    <definedName name="solver_rhs5" localSheetId="3" hidden="1">10</definedName>
    <definedName name="solver_rhs6" localSheetId="3" hidden="1">0.1</definedName>
    <definedName name="solver_rlx" localSheetId="3" hidden="1">2</definedName>
    <definedName name="solver_rlx" localSheetId="11" hidden="1">2</definedName>
    <definedName name="solver_rlx" localSheetId="9" hidden="1">2</definedName>
    <definedName name="solver_rlx" localSheetId="5" hidden="1">2</definedName>
    <definedName name="solver_rlx" localSheetId="7" hidden="1">2</definedName>
    <definedName name="solver_rsd" localSheetId="3" hidden="1">0</definedName>
    <definedName name="solver_rsd" localSheetId="11" hidden="1">0</definedName>
    <definedName name="solver_rsd" localSheetId="9" hidden="1">0</definedName>
    <definedName name="solver_rsd" localSheetId="5" hidden="1">0</definedName>
    <definedName name="solver_rsd" localSheetId="7" hidden="1">0</definedName>
    <definedName name="solver_scl" localSheetId="3" hidden="1">1</definedName>
    <definedName name="solver_scl" localSheetId="11" hidden="1">1</definedName>
    <definedName name="solver_scl" localSheetId="9" hidden="1">1</definedName>
    <definedName name="solver_scl" localSheetId="5" hidden="1">1</definedName>
    <definedName name="solver_scl" localSheetId="7" hidden="1">1</definedName>
    <definedName name="solver_sho" localSheetId="3" hidden="1">2</definedName>
    <definedName name="solver_sho" localSheetId="11" hidden="1">2</definedName>
    <definedName name="solver_sho" localSheetId="9" hidden="1">2</definedName>
    <definedName name="solver_sho" localSheetId="5" hidden="1">2</definedName>
    <definedName name="solver_sho" localSheetId="7" hidden="1">2</definedName>
    <definedName name="solver_ssz" localSheetId="3" hidden="1">100</definedName>
    <definedName name="solver_ssz" localSheetId="11" hidden="1">100</definedName>
    <definedName name="solver_ssz" localSheetId="9" hidden="1">100</definedName>
    <definedName name="solver_ssz" localSheetId="5" hidden="1">100</definedName>
    <definedName name="solver_ssz" localSheetId="7" hidden="1">100</definedName>
    <definedName name="solver_tim" localSheetId="3" hidden="1">2147483647</definedName>
    <definedName name="solver_tim" localSheetId="11" hidden="1">2147483647</definedName>
    <definedName name="solver_tim" localSheetId="9" hidden="1">2147483647</definedName>
    <definedName name="solver_tim" localSheetId="5" hidden="1">2147483647</definedName>
    <definedName name="solver_tim" localSheetId="7" hidden="1">2147483647</definedName>
    <definedName name="solver_tol" localSheetId="3" hidden="1">0.01</definedName>
    <definedName name="solver_tol" localSheetId="11" hidden="1">0.01</definedName>
    <definedName name="solver_tol" localSheetId="9" hidden="1">0.01</definedName>
    <definedName name="solver_tol" localSheetId="5" hidden="1">0.01</definedName>
    <definedName name="solver_tol" localSheetId="7" hidden="1">0.01</definedName>
    <definedName name="solver_typ" localSheetId="3" hidden="1">2</definedName>
    <definedName name="solver_typ" localSheetId="11" hidden="1">2</definedName>
    <definedName name="solver_typ" localSheetId="9" hidden="1">2</definedName>
    <definedName name="solver_typ" localSheetId="5" hidden="1">2</definedName>
    <definedName name="solver_typ" localSheetId="7" hidden="1">2</definedName>
    <definedName name="solver_val" localSheetId="3" hidden="1">0</definedName>
    <definedName name="solver_val" localSheetId="11" hidden="1">0</definedName>
    <definedName name="solver_val" localSheetId="9" hidden="1">0</definedName>
    <definedName name="solver_val" localSheetId="5" hidden="1">0</definedName>
    <definedName name="solver_val" localSheetId="7" hidden="1">0</definedName>
    <definedName name="solver_ver" localSheetId="3" hidden="1">3</definedName>
    <definedName name="solver_ver" localSheetId="11" hidden="1">3</definedName>
    <definedName name="solver_ver" localSheetId="9" hidden="1">3</definedName>
    <definedName name="solver_ver" localSheetId="5" hidden="1">3</definedName>
    <definedName name="solver_ver" localSheetId="7" hidden="1">3</definedName>
  </definedNames>
  <calcPr calcId="191029"/>
</workbook>
</file>

<file path=xl/calcChain.xml><?xml version="1.0" encoding="utf-8"?>
<calcChain xmlns="http://schemas.openxmlformats.org/spreadsheetml/2006/main">
  <c r="F2" i="2" l="1"/>
  <c r="F3" i="2"/>
  <c r="F5" i="2" l="1"/>
  <c r="F4" i="2"/>
  <c r="F4" i="13"/>
  <c r="F7" i="13"/>
  <c r="F12" i="13"/>
  <c r="F31" i="13"/>
  <c r="E3" i="13"/>
  <c r="F3" i="13" s="1"/>
  <c r="E16" i="13"/>
  <c r="F16" i="13" s="1"/>
  <c r="E17" i="13"/>
  <c r="F17" i="13" s="1"/>
  <c r="E18" i="13"/>
  <c r="F18" i="13" s="1"/>
  <c r="E4" i="13"/>
  <c r="E19" i="13"/>
  <c r="F19" i="13" s="1"/>
  <c r="E5" i="13"/>
  <c r="F5" i="13" s="1"/>
  <c r="E20" i="13"/>
  <c r="F20" i="13" s="1"/>
  <c r="E21" i="13"/>
  <c r="F21" i="13" s="1"/>
  <c r="E22" i="13"/>
  <c r="F22" i="13" s="1"/>
  <c r="E23" i="13"/>
  <c r="F23" i="13" s="1"/>
  <c r="E6" i="13"/>
  <c r="F6" i="13" s="1"/>
  <c r="E7" i="13"/>
  <c r="E24" i="13"/>
  <c r="F24" i="13" s="1"/>
  <c r="E25" i="13"/>
  <c r="F25" i="13" s="1"/>
  <c r="E8" i="13"/>
  <c r="F8" i="13" s="1"/>
  <c r="E9" i="13"/>
  <c r="F9" i="13" s="1"/>
  <c r="E10" i="13"/>
  <c r="F10" i="13" s="1"/>
  <c r="E26" i="13"/>
  <c r="F26" i="13" s="1"/>
  <c r="E11" i="13"/>
  <c r="F11" i="13" s="1"/>
  <c r="E12" i="13"/>
  <c r="E13" i="13"/>
  <c r="F13" i="13" s="1"/>
  <c r="E27" i="13"/>
  <c r="F27" i="13" s="1"/>
  <c r="E28" i="13"/>
  <c r="F28" i="13" s="1"/>
  <c r="E29" i="13"/>
  <c r="F29" i="13" s="1"/>
  <c r="E14" i="13"/>
  <c r="F14" i="13" s="1"/>
  <c r="E15" i="13"/>
  <c r="F15" i="13" s="1"/>
  <c r="E30" i="13"/>
  <c r="F30" i="13" s="1"/>
  <c r="E31" i="13"/>
  <c r="E2" i="13"/>
  <c r="F2" i="13" s="1"/>
  <c r="F16" i="11"/>
  <c r="F22" i="11"/>
  <c r="F10" i="11"/>
  <c r="F14" i="11"/>
  <c r="E3" i="11"/>
  <c r="F3" i="11" s="1"/>
  <c r="E16" i="11"/>
  <c r="E17" i="11"/>
  <c r="F17" i="11" s="1"/>
  <c r="E18" i="11"/>
  <c r="F18" i="11" s="1"/>
  <c r="E4" i="11"/>
  <c r="F4" i="11" s="1"/>
  <c r="E19" i="11"/>
  <c r="F19" i="11" s="1"/>
  <c r="E5" i="11"/>
  <c r="F5" i="11" s="1"/>
  <c r="E20" i="11"/>
  <c r="F20" i="11" s="1"/>
  <c r="E21" i="11"/>
  <c r="F21" i="11" s="1"/>
  <c r="E22" i="11"/>
  <c r="E23" i="11"/>
  <c r="F23" i="11" s="1"/>
  <c r="E6" i="11"/>
  <c r="F6" i="11" s="1"/>
  <c r="E7" i="11"/>
  <c r="F7" i="11" s="1"/>
  <c r="E24" i="11"/>
  <c r="F24" i="11" s="1"/>
  <c r="E25" i="11"/>
  <c r="F25" i="11" s="1"/>
  <c r="E8" i="11"/>
  <c r="F8" i="11" s="1"/>
  <c r="E9" i="11"/>
  <c r="F9" i="11" s="1"/>
  <c r="E10" i="11"/>
  <c r="E26" i="11"/>
  <c r="F26" i="11" s="1"/>
  <c r="E11" i="11"/>
  <c r="F11" i="11" s="1"/>
  <c r="E12" i="11"/>
  <c r="F12" i="11" s="1"/>
  <c r="E13" i="11"/>
  <c r="F13" i="11" s="1"/>
  <c r="E27" i="11"/>
  <c r="F27" i="11" s="1"/>
  <c r="E28" i="11"/>
  <c r="F28" i="11" s="1"/>
  <c r="E29" i="11"/>
  <c r="F29" i="11" s="1"/>
  <c r="E14" i="11"/>
  <c r="E15" i="11"/>
  <c r="F15" i="11" s="1"/>
  <c r="E30" i="11"/>
  <c r="F30" i="11" s="1"/>
  <c r="E31" i="11"/>
  <c r="F31" i="11" s="1"/>
  <c r="F2" i="11"/>
  <c r="E2" i="11"/>
  <c r="F4" i="9"/>
  <c r="F19" i="9"/>
  <c r="F5" i="9"/>
  <c r="F20" i="9"/>
  <c r="F7" i="9"/>
  <c r="F24" i="9"/>
  <c r="F25" i="9"/>
  <c r="F8" i="9"/>
  <c r="F12" i="9"/>
  <c r="F13" i="9"/>
  <c r="F27" i="9"/>
  <c r="F28" i="9"/>
  <c r="F31" i="9"/>
  <c r="F2" i="9"/>
  <c r="E3" i="9"/>
  <c r="F3" i="9" s="1"/>
  <c r="E16" i="9"/>
  <c r="F16" i="9" s="1"/>
  <c r="E17" i="9"/>
  <c r="F17" i="9" s="1"/>
  <c r="E18" i="9"/>
  <c r="F18" i="9" s="1"/>
  <c r="E4" i="9"/>
  <c r="E19" i="9"/>
  <c r="E5" i="9"/>
  <c r="E20" i="9"/>
  <c r="E21" i="9"/>
  <c r="F21" i="9" s="1"/>
  <c r="E22" i="9"/>
  <c r="F22" i="9" s="1"/>
  <c r="E23" i="9"/>
  <c r="F23" i="9" s="1"/>
  <c r="E6" i="9"/>
  <c r="F6" i="9" s="1"/>
  <c r="E7" i="9"/>
  <c r="E24" i="9"/>
  <c r="E25" i="9"/>
  <c r="E8" i="9"/>
  <c r="E9" i="9"/>
  <c r="F9" i="9" s="1"/>
  <c r="E10" i="9"/>
  <c r="F10" i="9" s="1"/>
  <c r="E26" i="9"/>
  <c r="F26" i="9" s="1"/>
  <c r="E11" i="9"/>
  <c r="F11" i="9" s="1"/>
  <c r="E12" i="9"/>
  <c r="E13" i="9"/>
  <c r="E27" i="9"/>
  <c r="E28" i="9"/>
  <c r="E29" i="9"/>
  <c r="F29" i="9" s="1"/>
  <c r="E14" i="9"/>
  <c r="F14" i="9" s="1"/>
  <c r="E15" i="9"/>
  <c r="F15" i="9" s="1"/>
  <c r="E30" i="9"/>
  <c r="F30" i="9" s="1"/>
  <c r="E31" i="9"/>
  <c r="E2" i="9"/>
  <c r="F15" i="7"/>
  <c r="F16" i="7"/>
  <c r="F21" i="7"/>
  <c r="F22" i="7"/>
  <c r="F10" i="7"/>
  <c r="F26" i="7"/>
  <c r="F2" i="7"/>
  <c r="E3" i="7"/>
  <c r="F3" i="7" s="1"/>
  <c r="E12" i="7"/>
  <c r="F12" i="7" s="1"/>
  <c r="E13" i="7"/>
  <c r="F13" i="7" s="1"/>
  <c r="E14" i="7"/>
  <c r="F14" i="7" s="1"/>
  <c r="E4" i="7"/>
  <c r="F4" i="7" s="1"/>
  <c r="E15" i="7"/>
  <c r="E16" i="7"/>
  <c r="E17" i="7"/>
  <c r="F17" i="7" s="1"/>
  <c r="E18" i="7"/>
  <c r="F18" i="7" s="1"/>
  <c r="E19" i="7"/>
  <c r="F19" i="7" s="1"/>
  <c r="E20" i="7"/>
  <c r="F20" i="7" s="1"/>
  <c r="E5" i="7"/>
  <c r="F5" i="7" s="1"/>
  <c r="E6" i="7"/>
  <c r="F6" i="7" s="1"/>
  <c r="E21" i="7"/>
  <c r="E22" i="7"/>
  <c r="E23" i="7"/>
  <c r="F23" i="7" s="1"/>
  <c r="E24" i="7"/>
  <c r="F24" i="7" s="1"/>
  <c r="E7" i="7"/>
  <c r="F7" i="7" s="1"/>
  <c r="E25" i="7"/>
  <c r="F25" i="7" s="1"/>
  <c r="E8" i="7"/>
  <c r="F8" i="7" s="1"/>
  <c r="E9" i="7"/>
  <c r="F9" i="7" s="1"/>
  <c r="E10" i="7"/>
  <c r="E26" i="7"/>
  <c r="E27" i="7"/>
  <c r="F27" i="7" s="1"/>
  <c r="E28" i="7"/>
  <c r="F28" i="7" s="1"/>
  <c r="E11" i="7"/>
  <c r="F11" i="7" s="1"/>
  <c r="E29" i="7"/>
  <c r="F29" i="7" s="1"/>
  <c r="E30" i="7"/>
  <c r="F30" i="7" s="1"/>
  <c r="E31" i="7"/>
  <c r="F31" i="7" s="1"/>
  <c r="E2" i="7"/>
  <c r="F22" i="5"/>
  <c r="F14" i="5"/>
  <c r="E3" i="5"/>
  <c r="F3" i="5" s="1"/>
  <c r="E16" i="5"/>
  <c r="F16" i="5" s="1"/>
  <c r="E17" i="5"/>
  <c r="F17" i="5" s="1"/>
  <c r="E18" i="5"/>
  <c r="F18" i="5" s="1"/>
  <c r="E4" i="5"/>
  <c r="F4" i="5" s="1"/>
  <c r="E19" i="5"/>
  <c r="F19" i="5" s="1"/>
  <c r="E5" i="5"/>
  <c r="F5" i="5" s="1"/>
  <c r="E20" i="5"/>
  <c r="F20" i="5" s="1"/>
  <c r="E21" i="5"/>
  <c r="F21" i="5" s="1"/>
  <c r="E22" i="5"/>
  <c r="E23" i="5"/>
  <c r="F23" i="5" s="1"/>
  <c r="E6" i="5"/>
  <c r="F6" i="5" s="1"/>
  <c r="E7" i="5"/>
  <c r="F7" i="5" s="1"/>
  <c r="E24" i="5"/>
  <c r="F24" i="5" s="1"/>
  <c r="E25" i="5"/>
  <c r="F25" i="5" s="1"/>
  <c r="E8" i="5"/>
  <c r="F8" i="5" s="1"/>
  <c r="E9" i="5"/>
  <c r="F9" i="5" s="1"/>
  <c r="E10" i="5"/>
  <c r="F10" i="5" s="1"/>
  <c r="E26" i="5"/>
  <c r="F26" i="5" s="1"/>
  <c r="E11" i="5"/>
  <c r="F11" i="5" s="1"/>
  <c r="E12" i="5"/>
  <c r="F12" i="5" s="1"/>
  <c r="E13" i="5"/>
  <c r="F13" i="5" s="1"/>
  <c r="E27" i="5"/>
  <c r="F27" i="5" s="1"/>
  <c r="E28" i="5"/>
  <c r="F28" i="5" s="1"/>
  <c r="E29" i="5"/>
  <c r="F29" i="5" s="1"/>
  <c r="E14" i="5"/>
  <c r="E15" i="5"/>
  <c r="F15" i="5" s="1"/>
  <c r="E30" i="5"/>
  <c r="F30" i="5" s="1"/>
  <c r="E31" i="5"/>
  <c r="F31" i="5" s="1"/>
  <c r="E2" i="5"/>
  <c r="F2" i="5" s="1"/>
  <c r="D7" i="4"/>
  <c r="M65" i="12"/>
  <c r="M55" i="12"/>
  <c r="X37" i="12"/>
  <c r="P33" i="12"/>
  <c r="S31" i="12"/>
  <c r="P28" i="12"/>
  <c r="N27" i="12"/>
  <c r="AB26" i="12"/>
  <c r="H24" i="12"/>
  <c r="AJ22" i="12"/>
  <c r="T22" i="12"/>
  <c r="AD19" i="12"/>
  <c r="AB18" i="12"/>
  <c r="L18" i="12"/>
  <c r="V15" i="12"/>
  <c r="T14" i="12"/>
  <c r="AH13" i="12"/>
  <c r="J12" i="12"/>
  <c r="D7" i="12"/>
  <c r="Z66" i="12" s="1"/>
  <c r="AB77" i="10"/>
  <c r="Y75" i="10"/>
  <c r="N59" i="10"/>
  <c r="AA51" i="10"/>
  <c r="W49" i="10"/>
  <c r="AH43" i="10"/>
  <c r="J41" i="10"/>
  <c r="AK38" i="10"/>
  <c r="AH35" i="10"/>
  <c r="S33" i="10"/>
  <c r="AI32" i="10"/>
  <c r="AJ29" i="10"/>
  <c r="AI27" i="10"/>
  <c r="AA27" i="10"/>
  <c r="AE25" i="10"/>
  <c r="AC24" i="10"/>
  <c r="U24" i="10"/>
  <c r="Y22" i="10"/>
  <c r="O21" i="10"/>
  <c r="AI20" i="10"/>
  <c r="S20" i="10"/>
  <c r="J20" i="10"/>
  <c r="AF19" i="10"/>
  <c r="S19" i="10"/>
  <c r="J19" i="10"/>
  <c r="I19" i="10"/>
  <c r="AB18" i="10"/>
  <c r="T18" i="10"/>
  <c r="Q18" i="10"/>
  <c r="AK17" i="10"/>
  <c r="AD17" i="10"/>
  <c r="AC17" i="10"/>
  <c r="R17" i="10"/>
  <c r="J17" i="10"/>
  <c r="AJ16" i="10"/>
  <c r="AA16" i="10"/>
  <c r="T16" i="10"/>
  <c r="P16" i="10"/>
  <c r="H16" i="10"/>
  <c r="AA15" i="10"/>
  <c r="Z15" i="10"/>
  <c r="P15" i="10"/>
  <c r="H15" i="10"/>
  <c r="AJ14" i="10"/>
  <c r="X14" i="10"/>
  <c r="Q14" i="10"/>
  <c r="P14" i="10"/>
  <c r="AJ13" i="10"/>
  <c r="AB13" i="10"/>
  <c r="W13" i="10"/>
  <c r="N13" i="10"/>
  <c r="AK12" i="10"/>
  <c r="AH12" i="10"/>
  <c r="Z12" i="10"/>
  <c r="P12" i="10"/>
  <c r="M12" i="10"/>
  <c r="D7" i="10"/>
  <c r="M80" i="10" s="1"/>
  <c r="U76" i="8"/>
  <c r="AJ73" i="8"/>
  <c r="W61" i="8"/>
  <c r="Q57" i="8"/>
  <c r="AF56" i="8"/>
  <c r="AA53" i="8"/>
  <c r="V52" i="8"/>
  <c r="AJ51" i="8"/>
  <c r="Y50" i="8"/>
  <c r="R49" i="8"/>
  <c r="J49" i="8"/>
  <c r="T47" i="8"/>
  <c r="AB46" i="8"/>
  <c r="Y46" i="8"/>
  <c r="AA45" i="8"/>
  <c r="O45" i="8"/>
  <c r="AF44" i="8"/>
  <c r="I44" i="8"/>
  <c r="AA43" i="8"/>
  <c r="V43" i="8"/>
  <c r="AB42" i="8"/>
  <c r="K42" i="8"/>
  <c r="AI41" i="8"/>
  <c r="R41" i="8"/>
  <c r="AC40" i="8"/>
  <c r="Z40" i="8"/>
  <c r="K40" i="8"/>
  <c r="AE39" i="8"/>
  <c r="AD39" i="8"/>
  <c r="N39" i="8"/>
  <c r="AH38" i="8"/>
  <c r="AD38" i="8"/>
  <c r="R38" i="8"/>
  <c r="AK37" i="8"/>
  <c r="AF37" i="8"/>
  <c r="S37" i="8"/>
  <c r="J37" i="8"/>
  <c r="AI36" i="8"/>
  <c r="S36" i="8"/>
  <c r="J36" i="8"/>
  <c r="H36" i="8"/>
  <c r="X35" i="8"/>
  <c r="O35" i="8"/>
  <c r="I35" i="8"/>
  <c r="AB34" i="8"/>
  <c r="O34" i="8"/>
  <c r="N34" i="8"/>
  <c r="AC33" i="8"/>
  <c r="S33" i="8"/>
  <c r="R33" i="8"/>
  <c r="AH32" i="8"/>
  <c r="X32" i="8"/>
  <c r="R32" i="8"/>
  <c r="AJ31" i="8"/>
  <c r="Y31" i="8"/>
  <c r="W31" i="8"/>
  <c r="AK30" i="8"/>
  <c r="AB30" i="8"/>
  <c r="W30" i="8"/>
  <c r="L30" i="8"/>
  <c r="AF29" i="8"/>
  <c r="Z29" i="8"/>
  <c r="M29" i="8"/>
  <c r="AI28" i="8"/>
  <c r="AG28" i="8"/>
  <c r="U28" i="8"/>
  <c r="K28" i="8"/>
  <c r="J28" i="8"/>
  <c r="AD27" i="8"/>
  <c r="T27" i="8"/>
  <c r="Q27" i="8"/>
  <c r="AK26" i="8"/>
  <c r="AB26" i="8"/>
  <c r="AA26" i="8"/>
  <c r="O26" i="8"/>
  <c r="I26" i="8"/>
  <c r="AJ25" i="8"/>
  <c r="AA25" i="8"/>
  <c r="U25" i="8"/>
  <c r="Q25" i="8"/>
  <c r="I25" i="8"/>
  <c r="AG24" i="8"/>
  <c r="AE24" i="8"/>
  <c r="U24" i="8"/>
  <c r="O24" i="8"/>
  <c r="M24" i="8"/>
  <c r="AI23" i="8"/>
  <c r="AC23" i="8"/>
  <c r="Z23" i="8"/>
  <c r="R23" i="8"/>
  <c r="K23" i="8"/>
  <c r="J23" i="8"/>
  <c r="AE22" i="8"/>
  <c r="X22" i="8"/>
  <c r="W22" i="8"/>
  <c r="O22" i="8"/>
  <c r="H22" i="8"/>
  <c r="AI21" i="8"/>
  <c r="AA21" i="8"/>
  <c r="U21" i="8"/>
  <c r="S21" i="8"/>
  <c r="I21" i="8"/>
  <c r="AG20" i="8"/>
  <c r="AE20" i="8"/>
  <c r="W20" i="8"/>
  <c r="Q20" i="8"/>
  <c r="M20" i="8"/>
  <c r="AI19" i="8"/>
  <c r="AC19" i="8"/>
  <c r="AA19" i="8"/>
  <c r="R19" i="8"/>
  <c r="K19" i="8"/>
  <c r="J19" i="8"/>
  <c r="AF18" i="8"/>
  <c r="Y18" i="8"/>
  <c r="W18" i="8"/>
  <c r="O18" i="8"/>
  <c r="I18" i="8"/>
  <c r="H18" i="8"/>
  <c r="AD17" i="8"/>
  <c r="Y17" i="8"/>
  <c r="X17" i="8"/>
  <c r="R17" i="8"/>
  <c r="N17" i="8"/>
  <c r="K17" i="8"/>
  <c r="AJ16" i="8"/>
  <c r="AE16" i="8"/>
  <c r="AD16" i="8"/>
  <c r="W16" i="8"/>
  <c r="S16" i="8"/>
  <c r="Q16" i="8"/>
  <c r="L16" i="8"/>
  <c r="AK15" i="8"/>
  <c r="AI15" i="8"/>
  <c r="AC15" i="8"/>
  <c r="Y15" i="8"/>
  <c r="W15" i="8"/>
  <c r="Q15" i="8"/>
  <c r="L15" i="8"/>
  <c r="K15" i="8"/>
  <c r="AI14" i="8"/>
  <c r="AE14" i="8"/>
  <c r="AB14" i="8"/>
  <c r="W14" i="8"/>
  <c r="R14" i="8"/>
  <c r="Q14" i="8"/>
  <c r="J14" i="8"/>
  <c r="AI13" i="8"/>
  <c r="AH13" i="8"/>
  <c r="AC13" i="8"/>
  <c r="X13" i="8"/>
  <c r="V13" i="8"/>
  <c r="P13" i="8"/>
  <c r="K13" i="8"/>
  <c r="J13" i="8"/>
  <c r="AG12" i="8"/>
  <c r="AC12" i="8"/>
  <c r="AB12" i="8"/>
  <c r="V12" i="8"/>
  <c r="Q12" i="8"/>
  <c r="O12" i="8"/>
  <c r="I12" i="8"/>
  <c r="D7" i="8"/>
  <c r="Y62" i="8" s="1"/>
  <c r="D7" i="6"/>
  <c r="J78" i="6" s="1"/>
  <c r="AB59" i="4"/>
  <c r="AJ14" i="12" l="1"/>
  <c r="N19" i="12"/>
  <c r="V23" i="12"/>
  <c r="AD27" i="12"/>
  <c r="T35" i="12"/>
  <c r="R12" i="12"/>
  <c r="H16" i="12"/>
  <c r="P20" i="12"/>
  <c r="X24" i="12"/>
  <c r="AF28" i="12"/>
  <c r="AB39" i="12"/>
  <c r="Z12" i="12"/>
  <c r="X16" i="12"/>
  <c r="AF20" i="12"/>
  <c r="J25" i="12"/>
  <c r="R29" i="12"/>
  <c r="Z42" i="12"/>
  <c r="H13" i="12"/>
  <c r="J17" i="12"/>
  <c r="R21" i="12"/>
  <c r="Z25" i="12"/>
  <c r="AJ29" i="12"/>
  <c r="I46" i="12"/>
  <c r="S13" i="12"/>
  <c r="Z17" i="12"/>
  <c r="AH21" i="12"/>
  <c r="L26" i="12"/>
  <c r="AB30" i="12"/>
  <c r="K50" i="12"/>
  <c r="I12" i="12"/>
  <c r="Q12" i="12"/>
  <c r="Y12" i="12"/>
  <c r="AI12" i="12"/>
  <c r="R13" i="12"/>
  <c r="AG13" i="12"/>
  <c r="S14" i="12"/>
  <c r="AI14" i="12"/>
  <c r="U15" i="12"/>
  <c r="AK15" i="12"/>
  <c r="W16" i="12"/>
  <c r="I17" i="12"/>
  <c r="Y17" i="12"/>
  <c r="K18" i="12"/>
  <c r="AA18" i="12"/>
  <c r="M19" i="12"/>
  <c r="AC19" i="12"/>
  <c r="O20" i="12"/>
  <c r="AE20" i="12"/>
  <c r="Q21" i="12"/>
  <c r="AG21" i="12"/>
  <c r="S22" i="12"/>
  <c r="AI22" i="12"/>
  <c r="U23" i="12"/>
  <c r="AK23" i="12"/>
  <c r="W24" i="12"/>
  <c r="I25" i="12"/>
  <c r="Y25" i="12"/>
  <c r="K26" i="12"/>
  <c r="AA26" i="12"/>
  <c r="M27" i="12"/>
  <c r="AC27" i="12"/>
  <c r="O28" i="12"/>
  <c r="AE28" i="12"/>
  <c r="Q29" i="12"/>
  <c r="AI29" i="12"/>
  <c r="Z30" i="12"/>
  <c r="Q31" i="12"/>
  <c r="O33" i="12"/>
  <c r="S35" i="12"/>
  <c r="W37" i="12"/>
  <c r="AA39" i="12"/>
  <c r="Y42" i="12"/>
  <c r="H46" i="12"/>
  <c r="I50" i="12"/>
  <c r="I55" i="12"/>
  <c r="H65" i="12"/>
  <c r="K12" i="12"/>
  <c r="S12" i="12"/>
  <c r="AA12" i="12"/>
  <c r="I13" i="12"/>
  <c r="T13" i="12"/>
  <c r="AJ13" i="12"/>
  <c r="V14" i="12"/>
  <c r="H15" i="12"/>
  <c r="X15" i="12"/>
  <c r="J16" i="12"/>
  <c r="Z16" i="12"/>
  <c r="L17" i="12"/>
  <c r="AB17" i="12"/>
  <c r="N18" i="12"/>
  <c r="AD18" i="12"/>
  <c r="P19" i="12"/>
  <c r="AF19" i="12"/>
  <c r="R20" i="12"/>
  <c r="AH20" i="12"/>
  <c r="T21" i="12"/>
  <c r="AJ21" i="12"/>
  <c r="V22" i="12"/>
  <c r="H23" i="12"/>
  <c r="X23" i="12"/>
  <c r="J24" i="12"/>
  <c r="Z24" i="12"/>
  <c r="L25" i="12"/>
  <c r="AB25" i="12"/>
  <c r="N26" i="12"/>
  <c r="AD26" i="12"/>
  <c r="P27" i="12"/>
  <c r="AF27" i="12"/>
  <c r="R28" i="12"/>
  <c r="AH28" i="12"/>
  <c r="T29" i="12"/>
  <c r="I30" i="12"/>
  <c r="AD30" i="12"/>
  <c r="V31" i="12"/>
  <c r="X33" i="12"/>
  <c r="AB35" i="12"/>
  <c r="AF37" i="12"/>
  <c r="AJ39" i="12"/>
  <c r="J43" i="12"/>
  <c r="W46" i="12"/>
  <c r="AA50" i="12"/>
  <c r="O56" i="12"/>
  <c r="AG81" i="12"/>
  <c r="Y81" i="12"/>
  <c r="Q81" i="12"/>
  <c r="I81" i="12"/>
  <c r="AE80" i="12"/>
  <c r="W80" i="12"/>
  <c r="O80" i="12"/>
  <c r="AK79" i="12"/>
  <c r="AC79" i="12"/>
  <c r="U79" i="12"/>
  <c r="M79" i="12"/>
  <c r="AI78" i="12"/>
  <c r="AA78" i="12"/>
  <c r="S78" i="12"/>
  <c r="K78" i="12"/>
  <c r="AG77" i="12"/>
  <c r="Y77" i="12"/>
  <c r="Q77" i="12"/>
  <c r="I77" i="12"/>
  <c r="AE76" i="12"/>
  <c r="W76" i="12"/>
  <c r="O76" i="12"/>
  <c r="AK75" i="12"/>
  <c r="AC75" i="12"/>
  <c r="U75" i="12"/>
  <c r="M75" i="12"/>
  <c r="AI74" i="12"/>
  <c r="AA74" i="12"/>
  <c r="S74" i="12"/>
  <c r="K74" i="12"/>
  <c r="AG73" i="12"/>
  <c r="Y73" i="12"/>
  <c r="Q73" i="12"/>
  <c r="I73" i="12"/>
  <c r="AE72" i="12"/>
  <c r="W72" i="12"/>
  <c r="O72" i="12"/>
  <c r="AK71" i="12"/>
  <c r="AC71" i="12"/>
  <c r="U71" i="12"/>
  <c r="M71" i="12"/>
  <c r="AI70" i="12"/>
  <c r="AA70" i="12"/>
  <c r="S70" i="12"/>
  <c r="K70" i="12"/>
  <c r="AG69" i="12"/>
  <c r="Y69" i="12"/>
  <c r="Q69" i="12"/>
  <c r="I69" i="12"/>
  <c r="AE68" i="12"/>
  <c r="W68" i="12"/>
  <c r="O68" i="12"/>
  <c r="AK67" i="12"/>
  <c r="AC67" i="12"/>
  <c r="U67" i="12"/>
  <c r="M67" i="12"/>
  <c r="AI66" i="12"/>
  <c r="AA66" i="12"/>
  <c r="S66" i="12"/>
  <c r="K66" i="12"/>
  <c r="AG65" i="12"/>
  <c r="Y65" i="12"/>
  <c r="Q65" i="12"/>
  <c r="I65" i="12"/>
  <c r="AE64" i="12"/>
  <c r="W64" i="12"/>
  <c r="O64" i="12"/>
  <c r="AK63" i="12"/>
  <c r="AC63" i="12"/>
  <c r="U63" i="12"/>
  <c r="M63" i="12"/>
  <c r="AI62" i="12"/>
  <c r="AA62" i="12"/>
  <c r="S62" i="12"/>
  <c r="K62" i="12"/>
  <c r="AG61" i="12"/>
  <c r="Y61" i="12"/>
  <c r="Q61" i="12"/>
  <c r="I61" i="12"/>
  <c r="AE60" i="12"/>
  <c r="W60" i="12"/>
  <c r="O60" i="12"/>
  <c r="AK59" i="12"/>
  <c r="AC59" i="12"/>
  <c r="U59" i="12"/>
  <c r="AD81" i="12"/>
  <c r="V81" i="12"/>
  <c r="N81" i="12"/>
  <c r="AJ80" i="12"/>
  <c r="AB80" i="12"/>
  <c r="T80" i="12"/>
  <c r="L80" i="12"/>
  <c r="AH79" i="12"/>
  <c r="Z79" i="12"/>
  <c r="R79" i="12"/>
  <c r="J79" i="12"/>
  <c r="AF78" i="12"/>
  <c r="X78" i="12"/>
  <c r="P78" i="12"/>
  <c r="H78" i="12"/>
  <c r="AD77" i="12"/>
  <c r="V77" i="12"/>
  <c r="N77" i="12"/>
  <c r="AJ76" i="12"/>
  <c r="AB76" i="12"/>
  <c r="T76" i="12"/>
  <c r="L76" i="12"/>
  <c r="AH75" i="12"/>
  <c r="Z75" i="12"/>
  <c r="R75" i="12"/>
  <c r="J75" i="12"/>
  <c r="AF74" i="12"/>
  <c r="X74" i="12"/>
  <c r="P74" i="12"/>
  <c r="H74" i="12"/>
  <c r="AD73" i="12"/>
  <c r="V73" i="12"/>
  <c r="N73" i="12"/>
  <c r="AJ72" i="12"/>
  <c r="AB72" i="12"/>
  <c r="T72" i="12"/>
  <c r="L72" i="12"/>
  <c r="AH71" i="12"/>
  <c r="Z71" i="12"/>
  <c r="R71" i="12"/>
  <c r="J71" i="12"/>
  <c r="AF70" i="12"/>
  <c r="X70" i="12"/>
  <c r="P70" i="12"/>
  <c r="H70" i="12"/>
  <c r="AD69" i="12"/>
  <c r="V69" i="12"/>
  <c r="N69" i="12"/>
  <c r="AJ68" i="12"/>
  <c r="AB68" i="12"/>
  <c r="T68" i="12"/>
  <c r="L68" i="12"/>
  <c r="AH67" i="12"/>
  <c r="Z67" i="12"/>
  <c r="R67" i="12"/>
  <c r="J67" i="12"/>
  <c r="AF66" i="12"/>
  <c r="X66" i="12"/>
  <c r="P66" i="12"/>
  <c r="H66" i="12"/>
  <c r="AD65" i="12"/>
  <c r="V65" i="12"/>
  <c r="N65" i="12"/>
  <c r="AJ64" i="12"/>
  <c r="AB64" i="12"/>
  <c r="T64" i="12"/>
  <c r="L64" i="12"/>
  <c r="AH63" i="12"/>
  <c r="Z63" i="12"/>
  <c r="R63" i="12"/>
  <c r="J63" i="12"/>
  <c r="AF62" i="12"/>
  <c r="X62" i="12"/>
  <c r="P62" i="12"/>
  <c r="H62" i="12"/>
  <c r="AD61" i="12"/>
  <c r="V61" i="12"/>
  <c r="N61" i="12"/>
  <c r="AJ60" i="12"/>
  <c r="AB60" i="12"/>
  <c r="T60" i="12"/>
  <c r="L60" i="12"/>
  <c r="AH59" i="12"/>
  <c r="Z59" i="12"/>
  <c r="R59" i="12"/>
  <c r="AK81" i="12"/>
  <c r="AA81" i="12"/>
  <c r="P81" i="12"/>
  <c r="AI80" i="12"/>
  <c r="Y80" i="12"/>
  <c r="N80" i="12"/>
  <c r="AG79" i="12"/>
  <c r="W79" i="12"/>
  <c r="L79" i="12"/>
  <c r="AE78" i="12"/>
  <c r="U78" i="12"/>
  <c r="J78" i="12"/>
  <c r="AC77" i="12"/>
  <c r="S77" i="12"/>
  <c r="H77" i="12"/>
  <c r="AA76" i="12"/>
  <c r="Q76" i="12"/>
  <c r="AJ75" i="12"/>
  <c r="Y75" i="12"/>
  <c r="O75" i="12"/>
  <c r="AH74" i="12"/>
  <c r="W74" i="12"/>
  <c r="M74" i="12"/>
  <c r="AF73" i="12"/>
  <c r="U73" i="12"/>
  <c r="K73" i="12"/>
  <c r="AD72" i="12"/>
  <c r="S72" i="12"/>
  <c r="I72" i="12"/>
  <c r="AB71" i="12"/>
  <c r="Q71" i="12"/>
  <c r="AK70" i="12"/>
  <c r="Z70" i="12"/>
  <c r="AJ81" i="12"/>
  <c r="Z81" i="12"/>
  <c r="O81" i="12"/>
  <c r="AH80" i="12"/>
  <c r="X80" i="12"/>
  <c r="M80" i="12"/>
  <c r="AF79" i="12"/>
  <c r="V79" i="12"/>
  <c r="K79" i="12"/>
  <c r="AD78" i="12"/>
  <c r="T78" i="12"/>
  <c r="I78" i="12"/>
  <c r="AB77" i="12"/>
  <c r="R77" i="12"/>
  <c r="AK76" i="12"/>
  <c r="Z76" i="12"/>
  <c r="P76" i="12"/>
  <c r="AI75" i="12"/>
  <c r="X75" i="12"/>
  <c r="N75" i="12"/>
  <c r="AG74" i="12"/>
  <c r="V74" i="12"/>
  <c r="L74" i="12"/>
  <c r="AE73" i="12"/>
  <c r="T73" i="12"/>
  <c r="J73" i="12"/>
  <c r="AC72" i="12"/>
  <c r="R72" i="12"/>
  <c r="H72" i="12"/>
  <c r="AA71" i="12"/>
  <c r="P71" i="12"/>
  <c r="AJ70" i="12"/>
  <c r="Y70" i="12"/>
  <c r="N70" i="12"/>
  <c r="AH69" i="12"/>
  <c r="W69" i="12"/>
  <c r="L69" i="12"/>
  <c r="AF68" i="12"/>
  <c r="U68" i="12"/>
  <c r="J68" i="12"/>
  <c r="AD67" i="12"/>
  <c r="S67" i="12"/>
  <c r="H67" i="12"/>
  <c r="AB66" i="12"/>
  <c r="Q66" i="12"/>
  <c r="AJ65" i="12"/>
  <c r="Z65" i="12"/>
  <c r="O65" i="12"/>
  <c r="AH64" i="12"/>
  <c r="X64" i="12"/>
  <c r="M64" i="12"/>
  <c r="AF63" i="12"/>
  <c r="V63" i="12"/>
  <c r="K63" i="12"/>
  <c r="AD62" i="12"/>
  <c r="T62" i="12"/>
  <c r="I62" i="12"/>
  <c r="AB61" i="12"/>
  <c r="R61" i="12"/>
  <c r="AK60" i="12"/>
  <c r="Z60" i="12"/>
  <c r="P60" i="12"/>
  <c r="AI59" i="12"/>
  <c r="X59" i="12"/>
  <c r="N59" i="12"/>
  <c r="AJ58" i="12"/>
  <c r="AB58" i="12"/>
  <c r="T58" i="12"/>
  <c r="L58" i="12"/>
  <c r="AH57" i="12"/>
  <c r="Z57" i="12"/>
  <c r="R57" i="12"/>
  <c r="J57" i="12"/>
  <c r="AF56" i="12"/>
  <c r="X56" i="12"/>
  <c r="P56" i="12"/>
  <c r="H56" i="12"/>
  <c r="AD55" i="12"/>
  <c r="V55" i="12"/>
  <c r="N55" i="12"/>
  <c r="AJ54" i="12"/>
  <c r="AB54" i="12"/>
  <c r="T54" i="12"/>
  <c r="L54" i="12"/>
  <c r="AH53" i="12"/>
  <c r="AI81" i="12"/>
  <c r="X81" i="12"/>
  <c r="M81" i="12"/>
  <c r="AG80" i="12"/>
  <c r="V80" i="12"/>
  <c r="K80" i="12"/>
  <c r="AE79" i="12"/>
  <c r="T79" i="12"/>
  <c r="I79" i="12"/>
  <c r="AC78" i="12"/>
  <c r="R78" i="12"/>
  <c r="AK77" i="12"/>
  <c r="AA77" i="12"/>
  <c r="P77" i="12"/>
  <c r="AI76" i="12"/>
  <c r="Y76" i="12"/>
  <c r="N76" i="12"/>
  <c r="AG75" i="12"/>
  <c r="W75" i="12"/>
  <c r="L75" i="12"/>
  <c r="AE74" i="12"/>
  <c r="U74" i="12"/>
  <c r="J74" i="12"/>
  <c r="AC73" i="12"/>
  <c r="S73" i="12"/>
  <c r="H73" i="12"/>
  <c r="AA72" i="12"/>
  <c r="Q72" i="12"/>
  <c r="AJ71" i="12"/>
  <c r="Y71" i="12"/>
  <c r="O71" i="12"/>
  <c r="AH70" i="12"/>
  <c r="AH81" i="12"/>
  <c r="W81" i="12"/>
  <c r="L81" i="12"/>
  <c r="AF80" i="12"/>
  <c r="U80" i="12"/>
  <c r="J80" i="12"/>
  <c r="AD79" i="12"/>
  <c r="S79" i="12"/>
  <c r="H79" i="12"/>
  <c r="AB78" i="12"/>
  <c r="Q78" i="12"/>
  <c r="AJ77" i="12"/>
  <c r="Z77" i="12"/>
  <c r="O77" i="12"/>
  <c r="AH76" i="12"/>
  <c r="X76" i="12"/>
  <c r="M76" i="12"/>
  <c r="AF75" i="12"/>
  <c r="V75" i="12"/>
  <c r="K75" i="12"/>
  <c r="AD74" i="12"/>
  <c r="T74" i="12"/>
  <c r="I74" i="12"/>
  <c r="AB73" i="12"/>
  <c r="R73" i="12"/>
  <c r="AK72" i="12"/>
  <c r="Z72" i="12"/>
  <c r="P72" i="12"/>
  <c r="AI71" i="12"/>
  <c r="X71" i="12"/>
  <c r="N71" i="12"/>
  <c r="AG70" i="12"/>
  <c r="V70" i="12"/>
  <c r="L70" i="12"/>
  <c r="AE69" i="12"/>
  <c r="T69" i="12"/>
  <c r="J69" i="12"/>
  <c r="AC68" i="12"/>
  <c r="R68" i="12"/>
  <c r="H68" i="12"/>
  <c r="AA67" i="12"/>
  <c r="P67" i="12"/>
  <c r="AJ66" i="12"/>
  <c r="Y66" i="12"/>
  <c r="N66" i="12"/>
  <c r="AH65" i="12"/>
  <c r="W65" i="12"/>
  <c r="L65" i="12"/>
  <c r="AF64" i="12"/>
  <c r="U64" i="12"/>
  <c r="J64" i="12"/>
  <c r="AD63" i="12"/>
  <c r="S63" i="12"/>
  <c r="H63" i="12"/>
  <c r="AB62" i="12"/>
  <c r="Q62" i="12"/>
  <c r="AJ61" i="12"/>
  <c r="Z61" i="12"/>
  <c r="O61" i="12"/>
  <c r="AH60" i="12"/>
  <c r="X60" i="12"/>
  <c r="M60" i="12"/>
  <c r="AF59" i="12"/>
  <c r="V59" i="12"/>
  <c r="L59" i="12"/>
  <c r="AH58" i="12"/>
  <c r="Z58" i="12"/>
  <c r="R58" i="12"/>
  <c r="J58" i="12"/>
  <c r="AF57" i="12"/>
  <c r="X57" i="12"/>
  <c r="P57" i="12"/>
  <c r="H57" i="12"/>
  <c r="AD56" i="12"/>
  <c r="V56" i="12"/>
  <c r="N56" i="12"/>
  <c r="AJ55" i="12"/>
  <c r="AB55" i="12"/>
  <c r="T55" i="12"/>
  <c r="L55" i="12"/>
  <c r="AH54" i="12"/>
  <c r="Z54" i="12"/>
  <c r="R54" i="12"/>
  <c r="J54" i="12"/>
  <c r="AF53" i="12"/>
  <c r="AF81" i="12"/>
  <c r="U81" i="12"/>
  <c r="K81" i="12"/>
  <c r="AD80" i="12"/>
  <c r="S80" i="12"/>
  <c r="I80" i="12"/>
  <c r="AB79" i="12"/>
  <c r="Q79" i="12"/>
  <c r="AK78" i="12"/>
  <c r="Z78" i="12"/>
  <c r="O78" i="12"/>
  <c r="AI77" i="12"/>
  <c r="X77" i="12"/>
  <c r="M77" i="12"/>
  <c r="AG76" i="12"/>
  <c r="V76" i="12"/>
  <c r="K76" i="12"/>
  <c r="AE75" i="12"/>
  <c r="T75" i="12"/>
  <c r="I75" i="12"/>
  <c r="AC74" i="12"/>
  <c r="R74" i="12"/>
  <c r="AK73" i="12"/>
  <c r="AA73" i="12"/>
  <c r="P73" i="12"/>
  <c r="AI72" i="12"/>
  <c r="Y72" i="12"/>
  <c r="N72" i="12"/>
  <c r="AG71" i="12"/>
  <c r="W71" i="12"/>
  <c r="L71" i="12"/>
  <c r="AE70" i="12"/>
  <c r="U70" i="12"/>
  <c r="J70" i="12"/>
  <c r="AC69" i="12"/>
  <c r="S69" i="12"/>
  <c r="H69" i="12"/>
  <c r="AA68" i="12"/>
  <c r="Q68" i="12"/>
  <c r="AJ67" i="12"/>
  <c r="Y67" i="12"/>
  <c r="O67" i="12"/>
  <c r="AH66" i="12"/>
  <c r="W66" i="12"/>
  <c r="M66" i="12"/>
  <c r="AF65" i="12"/>
  <c r="U65" i="12"/>
  <c r="K65" i="12"/>
  <c r="AD64" i="12"/>
  <c r="S64" i="12"/>
  <c r="I64" i="12"/>
  <c r="AB63" i="12"/>
  <c r="Q63" i="12"/>
  <c r="AK62" i="12"/>
  <c r="Z62" i="12"/>
  <c r="O62" i="12"/>
  <c r="AI61" i="12"/>
  <c r="X61" i="12"/>
  <c r="M61" i="12"/>
  <c r="AG60" i="12"/>
  <c r="V60" i="12"/>
  <c r="K60" i="12"/>
  <c r="AE59" i="12"/>
  <c r="T59" i="12"/>
  <c r="K59" i="12"/>
  <c r="AG58" i="12"/>
  <c r="Y58" i="12"/>
  <c r="Q58" i="12"/>
  <c r="I58" i="12"/>
  <c r="AE57" i="12"/>
  <c r="W57" i="12"/>
  <c r="O57" i="12"/>
  <c r="AK56" i="12"/>
  <c r="AC56" i="12"/>
  <c r="U56" i="12"/>
  <c r="M56" i="12"/>
  <c r="AI55" i="12"/>
  <c r="AA55" i="12"/>
  <c r="S55" i="12"/>
  <c r="K55" i="12"/>
  <c r="AG54" i="12"/>
  <c r="Y54" i="12"/>
  <c r="Q54" i="12"/>
  <c r="I54" i="12"/>
  <c r="AE53" i="12"/>
  <c r="W53" i="12"/>
  <c r="AB81" i="12"/>
  <c r="R81" i="12"/>
  <c r="AK80" i="12"/>
  <c r="Z80" i="12"/>
  <c r="P80" i="12"/>
  <c r="AI79" i="12"/>
  <c r="X79" i="12"/>
  <c r="N79" i="12"/>
  <c r="AG78" i="12"/>
  <c r="V78" i="12"/>
  <c r="L78" i="12"/>
  <c r="AE77" i="12"/>
  <c r="T77" i="12"/>
  <c r="J77" i="12"/>
  <c r="AC76" i="12"/>
  <c r="R76" i="12"/>
  <c r="H76" i="12"/>
  <c r="AA75" i="12"/>
  <c r="P75" i="12"/>
  <c r="AJ74" i="12"/>
  <c r="Y74" i="12"/>
  <c r="N74" i="12"/>
  <c r="AH73" i="12"/>
  <c r="W73" i="12"/>
  <c r="L73" i="12"/>
  <c r="AF72" i="12"/>
  <c r="U72" i="12"/>
  <c r="J72" i="12"/>
  <c r="AD71" i="12"/>
  <c r="S71" i="12"/>
  <c r="H71" i="12"/>
  <c r="AB70" i="12"/>
  <c r="Q70" i="12"/>
  <c r="AJ69" i="12"/>
  <c r="Z69" i="12"/>
  <c r="O69" i="12"/>
  <c r="AH68" i="12"/>
  <c r="X68" i="12"/>
  <c r="M68" i="12"/>
  <c r="AF67" i="12"/>
  <c r="V67" i="12"/>
  <c r="K67" i="12"/>
  <c r="AD66" i="12"/>
  <c r="T66" i="12"/>
  <c r="I66" i="12"/>
  <c r="AB65" i="12"/>
  <c r="R65" i="12"/>
  <c r="AK64" i="12"/>
  <c r="Z64" i="12"/>
  <c r="P64" i="12"/>
  <c r="AI63" i="12"/>
  <c r="X63" i="12"/>
  <c r="N63" i="12"/>
  <c r="AG62" i="12"/>
  <c r="V62" i="12"/>
  <c r="L62" i="12"/>
  <c r="AE61" i="12"/>
  <c r="T61" i="12"/>
  <c r="J61" i="12"/>
  <c r="AC60" i="12"/>
  <c r="R60" i="12"/>
  <c r="H60" i="12"/>
  <c r="AA59" i="12"/>
  <c r="P59" i="12"/>
  <c r="H59" i="12"/>
  <c r="AD58" i="12"/>
  <c r="V58" i="12"/>
  <c r="N58" i="12"/>
  <c r="AJ57" i="12"/>
  <c r="AB57" i="12"/>
  <c r="T57" i="12"/>
  <c r="L57" i="12"/>
  <c r="AH56" i="12"/>
  <c r="Z56" i="12"/>
  <c r="R56" i="12"/>
  <c r="J56" i="12"/>
  <c r="AF55" i="12"/>
  <c r="X55" i="12"/>
  <c r="P55" i="12"/>
  <c r="H55" i="12"/>
  <c r="AD54" i="12"/>
  <c r="V54" i="12"/>
  <c r="N54" i="12"/>
  <c r="AJ53" i="12"/>
  <c r="AB53" i="12"/>
  <c r="AC81" i="12"/>
  <c r="Q80" i="12"/>
  <c r="AH78" i="12"/>
  <c r="U77" i="12"/>
  <c r="I76" i="12"/>
  <c r="Z74" i="12"/>
  <c r="M73" i="12"/>
  <c r="AE71" i="12"/>
  <c r="T70" i="12"/>
  <c r="AB69" i="12"/>
  <c r="AK68" i="12"/>
  <c r="P68" i="12"/>
  <c r="X67" i="12"/>
  <c r="AG66" i="12"/>
  <c r="L66" i="12"/>
  <c r="T65" i="12"/>
  <c r="AC64" i="12"/>
  <c r="H64" i="12"/>
  <c r="P63" i="12"/>
  <c r="Y62" i="12"/>
  <c r="AH61" i="12"/>
  <c r="L61" i="12"/>
  <c r="U60" i="12"/>
  <c r="AD59" i="12"/>
  <c r="J59" i="12"/>
  <c r="X58" i="12"/>
  <c r="H58" i="12"/>
  <c r="V57" i="12"/>
  <c r="AJ56" i="12"/>
  <c r="T56" i="12"/>
  <c r="AH55" i="12"/>
  <c r="R55" i="12"/>
  <c r="AF54" i="12"/>
  <c r="P54" i="12"/>
  <c r="AD53" i="12"/>
  <c r="T53" i="12"/>
  <c r="L53" i="12"/>
  <c r="AH52" i="12"/>
  <c r="Z52" i="12"/>
  <c r="R52" i="12"/>
  <c r="J52" i="12"/>
  <c r="AF51" i="12"/>
  <c r="X51" i="12"/>
  <c r="P51" i="12"/>
  <c r="H51" i="12"/>
  <c r="AD50" i="12"/>
  <c r="V50" i="12"/>
  <c r="N50" i="12"/>
  <c r="AJ49" i="12"/>
  <c r="AB49" i="12"/>
  <c r="T49" i="12"/>
  <c r="L49" i="12"/>
  <c r="AH48" i="12"/>
  <c r="Z48" i="12"/>
  <c r="R48" i="12"/>
  <c r="J48" i="12"/>
  <c r="AF47" i="12"/>
  <c r="X47" i="12"/>
  <c r="P47" i="12"/>
  <c r="H47" i="12"/>
  <c r="AD46" i="12"/>
  <c r="V46" i="12"/>
  <c r="N46" i="12"/>
  <c r="AJ45" i="12"/>
  <c r="AB45" i="12"/>
  <c r="T45" i="12"/>
  <c r="L45" i="12"/>
  <c r="AH44" i="12"/>
  <c r="Z44" i="12"/>
  <c r="R44" i="12"/>
  <c r="J44" i="12"/>
  <c r="AF43" i="12"/>
  <c r="X43" i="12"/>
  <c r="P43" i="12"/>
  <c r="H43" i="12"/>
  <c r="AD42" i="12"/>
  <c r="V42" i="12"/>
  <c r="N42" i="12"/>
  <c r="AJ41" i="12"/>
  <c r="AB41" i="12"/>
  <c r="T41" i="12"/>
  <c r="L41" i="12"/>
  <c r="AH40" i="12"/>
  <c r="Z40" i="12"/>
  <c r="T81" i="12"/>
  <c r="H80" i="12"/>
  <c r="Y78" i="12"/>
  <c r="L77" i="12"/>
  <c r="AD75" i="12"/>
  <c r="Q74" i="12"/>
  <c r="AH72" i="12"/>
  <c r="V71" i="12"/>
  <c r="R70" i="12"/>
  <c r="AA69" i="12"/>
  <c r="AI68" i="12"/>
  <c r="N68" i="12"/>
  <c r="W67" i="12"/>
  <c r="AE66" i="12"/>
  <c r="J66" i="12"/>
  <c r="S65" i="12"/>
  <c r="AA64" i="12"/>
  <c r="AJ63" i="12"/>
  <c r="O63" i="12"/>
  <c r="W62" i="12"/>
  <c r="AF61" i="12"/>
  <c r="K61" i="12"/>
  <c r="S60" i="12"/>
  <c r="AB59" i="12"/>
  <c r="I59" i="12"/>
  <c r="W58" i="12"/>
  <c r="AK57" i="12"/>
  <c r="U57" i="12"/>
  <c r="AI56" i="12"/>
  <c r="S56" i="12"/>
  <c r="AG55" i="12"/>
  <c r="Q55" i="12"/>
  <c r="AE54" i="12"/>
  <c r="O54" i="12"/>
  <c r="AC53" i="12"/>
  <c r="S53" i="12"/>
  <c r="K53" i="12"/>
  <c r="AG52" i="12"/>
  <c r="Y52" i="12"/>
  <c r="Q52" i="12"/>
  <c r="I52" i="12"/>
  <c r="AE51" i="12"/>
  <c r="W51" i="12"/>
  <c r="O51" i="12"/>
  <c r="AK50" i="12"/>
  <c r="AC50" i="12"/>
  <c r="U50" i="12"/>
  <c r="M50" i="12"/>
  <c r="AI49" i="12"/>
  <c r="AA49" i="12"/>
  <c r="S49" i="12"/>
  <c r="K49" i="12"/>
  <c r="AG48" i="12"/>
  <c r="Y48" i="12"/>
  <c r="Q48" i="12"/>
  <c r="I48" i="12"/>
  <c r="AE47" i="12"/>
  <c r="W47" i="12"/>
  <c r="O47" i="12"/>
  <c r="AK46" i="12"/>
  <c r="AC46" i="12"/>
  <c r="U46" i="12"/>
  <c r="M46" i="12"/>
  <c r="AI45" i="12"/>
  <c r="AA45" i="12"/>
  <c r="S45" i="12"/>
  <c r="K45" i="12"/>
  <c r="AG44" i="12"/>
  <c r="Y44" i="12"/>
  <c r="Q44" i="12"/>
  <c r="I44" i="12"/>
  <c r="AE43" i="12"/>
  <c r="W43" i="12"/>
  <c r="O43" i="12"/>
  <c r="AK42" i="12"/>
  <c r="AC42" i="12"/>
  <c r="U42" i="12"/>
  <c r="M42" i="12"/>
  <c r="AI41" i="12"/>
  <c r="AA41" i="12"/>
  <c r="S41" i="12"/>
  <c r="K41" i="12"/>
  <c r="AG40" i="12"/>
  <c r="Y40" i="12"/>
  <c r="Q40" i="12"/>
  <c r="S81" i="12"/>
  <c r="AJ79" i="12"/>
  <c r="W78" i="12"/>
  <c r="K77" i="12"/>
  <c r="AB75" i="12"/>
  <c r="O74" i="12"/>
  <c r="AG72" i="12"/>
  <c r="T71" i="12"/>
  <c r="O70" i="12"/>
  <c r="X69" i="12"/>
  <c r="AG68" i="12"/>
  <c r="K68" i="12"/>
  <c r="T67" i="12"/>
  <c r="AC66" i="12"/>
  <c r="AK65" i="12"/>
  <c r="P65" i="12"/>
  <c r="Y64" i="12"/>
  <c r="AG63" i="12"/>
  <c r="L63" i="12"/>
  <c r="U62" i="12"/>
  <c r="AC61" i="12"/>
  <c r="H61" i="12"/>
  <c r="Q60" i="12"/>
  <c r="Y59" i="12"/>
  <c r="AK58" i="12"/>
  <c r="U58" i="12"/>
  <c r="AI57" i="12"/>
  <c r="S57" i="12"/>
  <c r="AG56" i="12"/>
  <c r="Q56" i="12"/>
  <c r="AE55" i="12"/>
  <c r="O55" i="12"/>
  <c r="AC54" i="12"/>
  <c r="M54" i="12"/>
  <c r="AA53" i="12"/>
  <c r="R53" i="12"/>
  <c r="J53" i="12"/>
  <c r="AF52" i="12"/>
  <c r="X52" i="12"/>
  <c r="P52" i="12"/>
  <c r="H52" i="12"/>
  <c r="AD51" i="12"/>
  <c r="V51" i="12"/>
  <c r="N51" i="12"/>
  <c r="AJ50" i="12"/>
  <c r="AB50" i="12"/>
  <c r="T50" i="12"/>
  <c r="L50" i="12"/>
  <c r="AH49" i="12"/>
  <c r="Z49" i="12"/>
  <c r="R49" i="12"/>
  <c r="J49" i="12"/>
  <c r="AF48" i="12"/>
  <c r="X48" i="12"/>
  <c r="P48" i="12"/>
  <c r="H48" i="12"/>
  <c r="AD47" i="12"/>
  <c r="V47" i="12"/>
  <c r="N47" i="12"/>
  <c r="AJ46" i="12"/>
  <c r="AB46" i="12"/>
  <c r="T46" i="12"/>
  <c r="L46" i="12"/>
  <c r="AH45" i="12"/>
  <c r="Z45" i="12"/>
  <c r="R45" i="12"/>
  <c r="J45" i="12"/>
  <c r="AF44" i="12"/>
  <c r="X44" i="12"/>
  <c r="P44" i="12"/>
  <c r="H44" i="12"/>
  <c r="AD43" i="12"/>
  <c r="V43" i="12"/>
  <c r="N43" i="12"/>
  <c r="AJ42" i="12"/>
  <c r="AB42" i="12"/>
  <c r="T42" i="12"/>
  <c r="L42" i="12"/>
  <c r="AH41" i="12"/>
  <c r="Z41" i="12"/>
  <c r="R41" i="12"/>
  <c r="J41" i="12"/>
  <c r="AF40" i="12"/>
  <c r="H81" i="12"/>
  <c r="Y79" i="12"/>
  <c r="M78" i="12"/>
  <c r="AD76" i="12"/>
  <c r="Q75" i="12"/>
  <c r="AI73" i="12"/>
  <c r="V72" i="12"/>
  <c r="I71" i="12"/>
  <c r="I70" i="12"/>
  <c r="R69" i="12"/>
  <c r="Z68" i="12"/>
  <c r="AI67" i="12"/>
  <c r="N67" i="12"/>
  <c r="V66" i="12"/>
  <c r="AE65" i="12"/>
  <c r="J65" i="12"/>
  <c r="R64" i="12"/>
  <c r="AA63" i="12"/>
  <c r="AJ62" i="12"/>
  <c r="N62" i="12"/>
  <c r="W61" i="12"/>
  <c r="AF60" i="12"/>
  <c r="J60" i="12"/>
  <c r="S59" i="12"/>
  <c r="AF58" i="12"/>
  <c r="P58" i="12"/>
  <c r="AD57" i="12"/>
  <c r="N57" i="12"/>
  <c r="AB56" i="12"/>
  <c r="L56" i="12"/>
  <c r="Z55" i="12"/>
  <c r="J55" i="12"/>
  <c r="X54" i="12"/>
  <c r="H54" i="12"/>
  <c r="Y53" i="12"/>
  <c r="P53" i="12"/>
  <c r="H53" i="12"/>
  <c r="AD52" i="12"/>
  <c r="V52" i="12"/>
  <c r="N52" i="12"/>
  <c r="AJ51" i="12"/>
  <c r="AB51" i="12"/>
  <c r="T51" i="12"/>
  <c r="L51" i="12"/>
  <c r="AH50" i="12"/>
  <c r="Z50" i="12"/>
  <c r="R50" i="12"/>
  <c r="J50" i="12"/>
  <c r="AF49" i="12"/>
  <c r="X49" i="12"/>
  <c r="P49" i="12"/>
  <c r="H49" i="12"/>
  <c r="AD48" i="12"/>
  <c r="V48" i="12"/>
  <c r="N48" i="12"/>
  <c r="AJ47" i="12"/>
  <c r="AB47" i="12"/>
  <c r="T47" i="12"/>
  <c r="L47" i="12"/>
  <c r="AH46" i="12"/>
  <c r="AE81" i="12"/>
  <c r="AJ78" i="12"/>
  <c r="J76" i="12"/>
  <c r="O73" i="12"/>
  <c r="W70" i="12"/>
  <c r="K69" i="12"/>
  <c r="AB67" i="12"/>
  <c r="O66" i="12"/>
  <c r="AG64" i="12"/>
  <c r="T63" i="12"/>
  <c r="AK61" i="12"/>
  <c r="Y60" i="12"/>
  <c r="M59" i="12"/>
  <c r="K58" i="12"/>
  <c r="I57" i="12"/>
  <c r="AK55" i="12"/>
  <c r="AI54" i="12"/>
  <c r="AG53" i="12"/>
  <c r="M53" i="12"/>
  <c r="AA52" i="12"/>
  <c r="K52" i="12"/>
  <c r="Y51" i="12"/>
  <c r="I51" i="12"/>
  <c r="W50" i="12"/>
  <c r="AK49" i="12"/>
  <c r="U49" i="12"/>
  <c r="AI48" i="12"/>
  <c r="S48" i="12"/>
  <c r="AG47" i="12"/>
  <c r="Q47" i="12"/>
  <c r="AE46" i="12"/>
  <c r="Q46" i="12"/>
  <c r="AG45" i="12"/>
  <c r="V45" i="12"/>
  <c r="H45" i="12"/>
  <c r="AA44" i="12"/>
  <c r="M44" i="12"/>
  <c r="AC43" i="12"/>
  <c r="R43" i="12"/>
  <c r="AH42" i="12"/>
  <c r="W42" i="12"/>
  <c r="I42" i="12"/>
  <c r="Y41" i="12"/>
  <c r="N41" i="12"/>
  <c r="AD40" i="12"/>
  <c r="T40" i="12"/>
  <c r="K40" i="12"/>
  <c r="AG39" i="12"/>
  <c r="Y39" i="12"/>
  <c r="Q39" i="12"/>
  <c r="I39" i="12"/>
  <c r="AE38" i="12"/>
  <c r="W38" i="12"/>
  <c r="O38" i="12"/>
  <c r="AK37" i="12"/>
  <c r="AC37" i="12"/>
  <c r="U37" i="12"/>
  <c r="M37" i="12"/>
  <c r="AI36" i="12"/>
  <c r="AA36" i="12"/>
  <c r="S36" i="12"/>
  <c r="K36" i="12"/>
  <c r="AG35" i="12"/>
  <c r="Y35" i="12"/>
  <c r="Q35" i="12"/>
  <c r="I35" i="12"/>
  <c r="AE34" i="12"/>
  <c r="W34" i="12"/>
  <c r="O34" i="12"/>
  <c r="AK33" i="12"/>
  <c r="AC33" i="12"/>
  <c r="U33" i="12"/>
  <c r="M33" i="12"/>
  <c r="AI32" i="12"/>
  <c r="AA32" i="12"/>
  <c r="S32" i="12"/>
  <c r="K32" i="12"/>
  <c r="AG31" i="12"/>
  <c r="Y31" i="12"/>
  <c r="J81" i="12"/>
  <c r="N78" i="12"/>
  <c r="S75" i="12"/>
  <c r="X72" i="12"/>
  <c r="M70" i="12"/>
  <c r="AD68" i="12"/>
  <c r="Q67" i="12"/>
  <c r="AI65" i="12"/>
  <c r="V64" i="12"/>
  <c r="I63" i="12"/>
  <c r="AA61" i="12"/>
  <c r="N60" i="12"/>
  <c r="AI58" i="12"/>
  <c r="AG57" i="12"/>
  <c r="AE56" i="12"/>
  <c r="AC55" i="12"/>
  <c r="AA54" i="12"/>
  <c r="Z53" i="12"/>
  <c r="I53" i="12"/>
  <c r="W52" i="12"/>
  <c r="AK51" i="12"/>
  <c r="U51" i="12"/>
  <c r="AI50" i="12"/>
  <c r="S50" i="12"/>
  <c r="AG49" i="12"/>
  <c r="Q49" i="12"/>
  <c r="AE48" i="12"/>
  <c r="O48" i="12"/>
  <c r="AC47" i="12"/>
  <c r="M47" i="12"/>
  <c r="AA46" i="12"/>
  <c r="P46" i="12"/>
  <c r="AF45" i="12"/>
  <c r="U45" i="12"/>
  <c r="AK44" i="12"/>
  <c r="W44" i="12"/>
  <c r="L44" i="12"/>
  <c r="AB43" i="12"/>
  <c r="Q43" i="12"/>
  <c r="AG42" i="12"/>
  <c r="S42" i="12"/>
  <c r="H42" i="12"/>
  <c r="X41" i="12"/>
  <c r="M41" i="12"/>
  <c r="AC40" i="12"/>
  <c r="S40" i="12"/>
  <c r="J40" i="12"/>
  <c r="AF39" i="12"/>
  <c r="X39" i="12"/>
  <c r="P39" i="12"/>
  <c r="H39" i="12"/>
  <c r="AD38" i="12"/>
  <c r="V38" i="12"/>
  <c r="N38" i="12"/>
  <c r="AJ37" i="12"/>
  <c r="AB37" i="12"/>
  <c r="T37" i="12"/>
  <c r="L37" i="12"/>
  <c r="AH36" i="12"/>
  <c r="Z36" i="12"/>
  <c r="R36" i="12"/>
  <c r="J36" i="12"/>
  <c r="AF35" i="12"/>
  <c r="X35" i="12"/>
  <c r="P35" i="12"/>
  <c r="H35" i="12"/>
  <c r="AD34" i="12"/>
  <c r="V34" i="12"/>
  <c r="N34" i="12"/>
  <c r="AJ33" i="12"/>
  <c r="AB33" i="12"/>
  <c r="T33" i="12"/>
  <c r="L33" i="12"/>
  <c r="AH32" i="12"/>
  <c r="Z32" i="12"/>
  <c r="R32" i="12"/>
  <c r="J32" i="12"/>
  <c r="AF31" i="12"/>
  <c r="X31" i="12"/>
  <c r="AC80" i="12"/>
  <c r="AH77" i="12"/>
  <c r="H75" i="12"/>
  <c r="M72" i="12"/>
  <c r="AK69" i="12"/>
  <c r="Y68" i="12"/>
  <c r="L67" i="12"/>
  <c r="AC65" i="12"/>
  <c r="Q64" i="12"/>
  <c r="AH62" i="12"/>
  <c r="U61" i="12"/>
  <c r="I60" i="12"/>
  <c r="AE58" i="12"/>
  <c r="AC57" i="12"/>
  <c r="AA56" i="12"/>
  <c r="Y55" i="12"/>
  <c r="W54" i="12"/>
  <c r="X53" i="12"/>
  <c r="AK52" i="12"/>
  <c r="U52" i="12"/>
  <c r="AI51" i="12"/>
  <c r="S51" i="12"/>
  <c r="AG50" i="12"/>
  <c r="Q50" i="12"/>
  <c r="AE49" i="12"/>
  <c r="O49" i="12"/>
  <c r="AC48" i="12"/>
  <c r="M48" i="12"/>
  <c r="AA47" i="12"/>
  <c r="K47" i="12"/>
  <c r="Z46" i="12"/>
  <c r="O46" i="12"/>
  <c r="AE45" i="12"/>
  <c r="Q45" i="12"/>
  <c r="AJ44" i="12"/>
  <c r="V44" i="12"/>
  <c r="K44" i="12"/>
  <c r="AA43" i="12"/>
  <c r="M43" i="12"/>
  <c r="AF42" i="12"/>
  <c r="R42" i="12"/>
  <c r="AK41" i="12"/>
  <c r="W41" i="12"/>
  <c r="I41" i="12"/>
  <c r="AB40" i="12"/>
  <c r="R40" i="12"/>
  <c r="I40" i="12"/>
  <c r="AE39" i="12"/>
  <c r="W39" i="12"/>
  <c r="O39" i="12"/>
  <c r="AK38" i="12"/>
  <c r="AC38" i="12"/>
  <c r="U38" i="12"/>
  <c r="M38" i="12"/>
  <c r="AI37" i="12"/>
  <c r="AA37" i="12"/>
  <c r="S37" i="12"/>
  <c r="K37" i="12"/>
  <c r="AG36" i="12"/>
  <c r="Y36" i="12"/>
  <c r="Q36" i="12"/>
  <c r="I36" i="12"/>
  <c r="AE35" i="12"/>
  <c r="W35" i="12"/>
  <c r="O35" i="12"/>
  <c r="AK34" i="12"/>
  <c r="AC34" i="12"/>
  <c r="U34" i="12"/>
  <c r="M34" i="12"/>
  <c r="AI33" i="12"/>
  <c r="AA33" i="12"/>
  <c r="S33" i="12"/>
  <c r="K33" i="12"/>
  <c r="AG32" i="12"/>
  <c r="Y32" i="12"/>
  <c r="Q32" i="12"/>
  <c r="I32" i="12"/>
  <c r="AE31" i="12"/>
  <c r="W31" i="12"/>
  <c r="AA80" i="12"/>
  <c r="AF77" i="12"/>
  <c r="AK74" i="12"/>
  <c r="K72" i="12"/>
  <c r="AI69" i="12"/>
  <c r="V68" i="12"/>
  <c r="I67" i="12"/>
  <c r="AA65" i="12"/>
  <c r="N64" i="12"/>
  <c r="AE62" i="12"/>
  <c r="S61" i="12"/>
  <c r="AJ59" i="12"/>
  <c r="AC58" i="12"/>
  <c r="AA57" i="12"/>
  <c r="Y56" i="12"/>
  <c r="W55" i="12"/>
  <c r="U54" i="12"/>
  <c r="V53" i="12"/>
  <c r="AJ52" i="12"/>
  <c r="T52" i="12"/>
  <c r="AH51" i="12"/>
  <c r="R51" i="12"/>
  <c r="AF50" i="12"/>
  <c r="P50" i="12"/>
  <c r="AD49" i="12"/>
  <c r="N49" i="12"/>
  <c r="AB48" i="12"/>
  <c r="L48" i="12"/>
  <c r="Z47" i="12"/>
  <c r="J47" i="12"/>
  <c r="Y46" i="12"/>
  <c r="K46" i="12"/>
  <c r="AD45" i="12"/>
  <c r="P45" i="12"/>
  <c r="AI44" i="12"/>
  <c r="U44" i="12"/>
  <c r="AK43" i="12"/>
  <c r="Z43" i="12"/>
  <c r="L43" i="12"/>
  <c r="AE42" i="12"/>
  <c r="Q42" i="12"/>
  <c r="AG41" i="12"/>
  <c r="V41" i="12"/>
  <c r="H41" i="12"/>
  <c r="AA40" i="12"/>
  <c r="P40" i="12"/>
  <c r="H40" i="12"/>
  <c r="AD39" i="12"/>
  <c r="V39" i="12"/>
  <c r="N39" i="12"/>
  <c r="AJ38" i="12"/>
  <c r="AB38" i="12"/>
  <c r="T38" i="12"/>
  <c r="L38" i="12"/>
  <c r="AH37" i="12"/>
  <c r="Z37" i="12"/>
  <c r="R37" i="12"/>
  <c r="J37" i="12"/>
  <c r="AF36" i="12"/>
  <c r="X36" i="12"/>
  <c r="P36" i="12"/>
  <c r="H36" i="12"/>
  <c r="AD35" i="12"/>
  <c r="V35" i="12"/>
  <c r="N35" i="12"/>
  <c r="AJ34" i="12"/>
  <c r="AB34" i="12"/>
  <c r="T34" i="12"/>
  <c r="L34" i="12"/>
  <c r="AH33" i="12"/>
  <c r="Z33" i="12"/>
  <c r="R33" i="12"/>
  <c r="J33" i="12"/>
  <c r="AF32" i="12"/>
  <c r="X32" i="12"/>
  <c r="P32" i="12"/>
  <c r="H32" i="12"/>
  <c r="AD31" i="12"/>
  <c r="R80" i="12"/>
  <c r="W77" i="12"/>
  <c r="AB74" i="12"/>
  <c r="AF71" i="12"/>
  <c r="AF69" i="12"/>
  <c r="S68" i="12"/>
  <c r="AK66" i="12"/>
  <c r="X65" i="12"/>
  <c r="K64" i="12"/>
  <c r="AC62" i="12"/>
  <c r="P61" i="12"/>
  <c r="AG59" i="12"/>
  <c r="AA58" i="12"/>
  <c r="Y57" i="12"/>
  <c r="W56" i="12"/>
  <c r="U55" i="12"/>
  <c r="S54" i="12"/>
  <c r="U53" i="12"/>
  <c r="AI52" i="12"/>
  <c r="S52" i="12"/>
  <c r="AG51" i="12"/>
  <c r="Q51" i="12"/>
  <c r="AE50" i="12"/>
  <c r="O50" i="12"/>
  <c r="AC49" i="12"/>
  <c r="M49" i="12"/>
  <c r="AA48" i="12"/>
  <c r="K48" i="12"/>
  <c r="Y47" i="12"/>
  <c r="I47" i="12"/>
  <c r="X46" i="12"/>
  <c r="J46" i="12"/>
  <c r="AC45" i="12"/>
  <c r="O45" i="12"/>
  <c r="AE44" i="12"/>
  <c r="T44" i="12"/>
  <c r="AJ43" i="12"/>
  <c r="Y43" i="12"/>
  <c r="K43" i="12"/>
  <c r="AA42" i="12"/>
  <c r="P42" i="12"/>
  <c r="AF41" i="12"/>
  <c r="U41" i="12"/>
  <c r="AK40" i="12"/>
  <c r="X40" i="12"/>
  <c r="O40" i="12"/>
  <c r="AK39" i="12"/>
  <c r="AC39" i="12"/>
  <c r="U39" i="12"/>
  <c r="M39" i="12"/>
  <c r="AI38" i="12"/>
  <c r="AA38" i="12"/>
  <c r="S38" i="12"/>
  <c r="K38" i="12"/>
  <c r="AG37" i="12"/>
  <c r="Y37" i="12"/>
  <c r="Q37" i="12"/>
  <c r="I37" i="12"/>
  <c r="AE36" i="12"/>
  <c r="W36" i="12"/>
  <c r="O36" i="12"/>
  <c r="AK35" i="12"/>
  <c r="AC35" i="12"/>
  <c r="U35" i="12"/>
  <c r="M35" i="12"/>
  <c r="AI34" i="12"/>
  <c r="AA34" i="12"/>
  <c r="S34" i="12"/>
  <c r="K34" i="12"/>
  <c r="AG33" i="12"/>
  <c r="Y33" i="12"/>
  <c r="Q33" i="12"/>
  <c r="I33" i="12"/>
  <c r="AE32" i="12"/>
  <c r="W32" i="12"/>
  <c r="O32" i="12"/>
  <c r="AK31" i="12"/>
  <c r="AC31" i="12"/>
  <c r="U31" i="12"/>
  <c r="M31" i="12"/>
  <c r="AI30" i="12"/>
  <c r="AA30" i="12"/>
  <c r="S30" i="12"/>
  <c r="K30" i="12"/>
  <c r="AG29" i="12"/>
  <c r="O79" i="12"/>
  <c r="S76" i="12"/>
  <c r="X73" i="12"/>
  <c r="AC70" i="12"/>
  <c r="M69" i="12"/>
  <c r="AE67" i="12"/>
  <c r="R66" i="12"/>
  <c r="AI64" i="12"/>
  <c r="W63" i="12"/>
  <c r="J62" i="12"/>
  <c r="AA60" i="12"/>
  <c r="O59" i="12"/>
  <c r="M58" i="12"/>
  <c r="K57" i="12"/>
  <c r="I56" i="12"/>
  <c r="AK54" i="12"/>
  <c r="AI53" i="12"/>
  <c r="N53" i="12"/>
  <c r="AB52" i="12"/>
  <c r="L52" i="12"/>
  <c r="Z51" i="12"/>
  <c r="J51" i="12"/>
  <c r="X50" i="12"/>
  <c r="H50" i="12"/>
  <c r="V49" i="12"/>
  <c r="AJ48" i="12"/>
  <c r="T48" i="12"/>
  <c r="AH47" i="12"/>
  <c r="R47" i="12"/>
  <c r="AF46" i="12"/>
  <c r="R46" i="12"/>
  <c r="AK45" i="12"/>
  <c r="W45" i="12"/>
  <c r="I45" i="12"/>
  <c r="AB44" i="12"/>
  <c r="N44" i="12"/>
  <c r="AG43" i="12"/>
  <c r="S43" i="12"/>
  <c r="AI42" i="12"/>
  <c r="X42" i="12"/>
  <c r="J42" i="12"/>
  <c r="AC41" i="12"/>
  <c r="O41" i="12"/>
  <c r="AE40" i="12"/>
  <c r="U40" i="12"/>
  <c r="L40" i="12"/>
  <c r="AH39" i="12"/>
  <c r="Z39" i="12"/>
  <c r="R39" i="12"/>
  <c r="J39" i="12"/>
  <c r="AF38" i="12"/>
  <c r="X38" i="12"/>
  <c r="P38" i="12"/>
  <c r="H38" i="12"/>
  <c r="AD37" i="12"/>
  <c r="V37" i="12"/>
  <c r="N37" i="12"/>
  <c r="AJ36" i="12"/>
  <c r="AB36" i="12"/>
  <c r="T36" i="12"/>
  <c r="L36" i="12"/>
  <c r="AH35" i="12"/>
  <c r="Z35" i="12"/>
  <c r="R35" i="12"/>
  <c r="J35" i="12"/>
  <c r="AF34" i="12"/>
  <c r="X34" i="12"/>
  <c r="P34" i="12"/>
  <c r="H34" i="12"/>
  <c r="AD33" i="12"/>
  <c r="V33" i="12"/>
  <c r="N33" i="12"/>
  <c r="AJ32" i="12"/>
  <c r="AB32" i="12"/>
  <c r="T32" i="12"/>
  <c r="L32" i="12"/>
  <c r="AH31" i="12"/>
  <c r="Z31" i="12"/>
  <c r="R31" i="12"/>
  <c r="J31" i="12"/>
  <c r="AF30" i="12"/>
  <c r="X30" i="12"/>
  <c r="P30" i="12"/>
  <c r="H30" i="12"/>
  <c r="AD29" i="12"/>
  <c r="P79" i="12"/>
  <c r="P69" i="12"/>
  <c r="Y63" i="12"/>
  <c r="O58" i="12"/>
  <c r="AK53" i="12"/>
  <c r="AA51" i="12"/>
  <c r="W49" i="12"/>
  <c r="S47" i="12"/>
  <c r="X45" i="12"/>
  <c r="AH43" i="12"/>
  <c r="K42" i="12"/>
  <c r="V40" i="12"/>
  <c r="S39" i="12"/>
  <c r="Q38" i="12"/>
  <c r="O37" i="12"/>
  <c r="M36" i="12"/>
  <c r="K35" i="12"/>
  <c r="I34" i="12"/>
  <c r="AK32" i="12"/>
  <c r="AI31" i="12"/>
  <c r="O31" i="12"/>
  <c r="AH30" i="12"/>
  <c r="W30" i="12"/>
  <c r="M30" i="12"/>
  <c r="AF29" i="12"/>
  <c r="W29" i="12"/>
  <c r="O29" i="12"/>
  <c r="AK28" i="12"/>
  <c r="AC28" i="12"/>
  <c r="U28" i="12"/>
  <c r="M28" i="12"/>
  <c r="AI27" i="12"/>
  <c r="AA27" i="12"/>
  <c r="S27" i="12"/>
  <c r="K27" i="12"/>
  <c r="AG26" i="12"/>
  <c r="Y26" i="12"/>
  <c r="Q26" i="12"/>
  <c r="I26" i="12"/>
  <c r="AE25" i="12"/>
  <c r="W25" i="12"/>
  <c r="O25" i="12"/>
  <c r="AK24" i="12"/>
  <c r="AC24" i="12"/>
  <c r="U24" i="12"/>
  <c r="M24" i="12"/>
  <c r="AI23" i="12"/>
  <c r="AA23" i="12"/>
  <c r="S23" i="12"/>
  <c r="K23" i="12"/>
  <c r="AG22" i="12"/>
  <c r="Y22" i="12"/>
  <c r="Q22" i="12"/>
  <c r="I22" i="12"/>
  <c r="AE21" i="12"/>
  <c r="W21" i="12"/>
  <c r="O21" i="12"/>
  <c r="AK20" i="12"/>
  <c r="AC20" i="12"/>
  <c r="U20" i="12"/>
  <c r="M20" i="12"/>
  <c r="AI19" i="12"/>
  <c r="AA19" i="12"/>
  <c r="S19" i="12"/>
  <c r="K19" i="12"/>
  <c r="AG18" i="12"/>
  <c r="Y18" i="12"/>
  <c r="Q18" i="12"/>
  <c r="I18" i="12"/>
  <c r="AE17" i="12"/>
  <c r="W17" i="12"/>
  <c r="O17" i="12"/>
  <c r="AK16" i="12"/>
  <c r="AC16" i="12"/>
  <c r="U16" i="12"/>
  <c r="M16" i="12"/>
  <c r="AI15" i="12"/>
  <c r="AA15" i="12"/>
  <c r="S15" i="12"/>
  <c r="K15" i="12"/>
  <c r="AG14" i="12"/>
  <c r="Y14" i="12"/>
  <c r="Q14" i="12"/>
  <c r="I14" i="12"/>
  <c r="AE13" i="12"/>
  <c r="W13" i="12"/>
  <c r="O13" i="12"/>
  <c r="AK12" i="12"/>
  <c r="AC12" i="12"/>
  <c r="AF76" i="12"/>
  <c r="I68" i="12"/>
  <c r="R62" i="12"/>
  <c r="Q57" i="12"/>
  <c r="Q53" i="12"/>
  <c r="M51" i="12"/>
  <c r="I49" i="12"/>
  <c r="AI46" i="12"/>
  <c r="N45" i="12"/>
  <c r="U43" i="12"/>
  <c r="AE41" i="12"/>
  <c r="N40" i="12"/>
  <c r="L39" i="12"/>
  <c r="J38" i="12"/>
  <c r="H37" i="12"/>
  <c r="AJ35" i="12"/>
  <c r="AH34" i="12"/>
  <c r="AF33" i="12"/>
  <c r="AD32" i="12"/>
  <c r="AB31" i="12"/>
  <c r="N31" i="12"/>
  <c r="AG30" i="12"/>
  <c r="V30" i="12"/>
  <c r="L30" i="12"/>
  <c r="AE29" i="12"/>
  <c r="V29" i="12"/>
  <c r="N29" i="12"/>
  <c r="AJ28" i="12"/>
  <c r="AB28" i="12"/>
  <c r="T28" i="12"/>
  <c r="L28" i="12"/>
  <c r="AH27" i="12"/>
  <c r="Z27" i="12"/>
  <c r="R27" i="12"/>
  <c r="J27" i="12"/>
  <c r="AF26" i="12"/>
  <c r="X26" i="12"/>
  <c r="P26" i="12"/>
  <c r="H26" i="12"/>
  <c r="AD25" i="12"/>
  <c r="V25" i="12"/>
  <c r="N25" i="12"/>
  <c r="AJ24" i="12"/>
  <c r="AB24" i="12"/>
  <c r="T24" i="12"/>
  <c r="L24" i="12"/>
  <c r="AH23" i="12"/>
  <c r="Z23" i="12"/>
  <c r="R23" i="12"/>
  <c r="J23" i="12"/>
  <c r="AF22" i="12"/>
  <c r="X22" i="12"/>
  <c r="P22" i="12"/>
  <c r="H22" i="12"/>
  <c r="AD21" i="12"/>
  <c r="V21" i="12"/>
  <c r="N21" i="12"/>
  <c r="AJ20" i="12"/>
  <c r="AB20" i="12"/>
  <c r="T20" i="12"/>
  <c r="L20" i="12"/>
  <c r="AH19" i="12"/>
  <c r="Z19" i="12"/>
  <c r="R19" i="12"/>
  <c r="J19" i="12"/>
  <c r="AF18" i="12"/>
  <c r="X18" i="12"/>
  <c r="P18" i="12"/>
  <c r="H18" i="12"/>
  <c r="AD17" i="12"/>
  <c r="V17" i="12"/>
  <c r="N17" i="12"/>
  <c r="AJ16" i="12"/>
  <c r="AB16" i="12"/>
  <c r="T16" i="12"/>
  <c r="L16" i="12"/>
  <c r="AH15" i="12"/>
  <c r="Z15" i="12"/>
  <c r="R15" i="12"/>
  <c r="J15" i="12"/>
  <c r="AF14" i="12"/>
  <c r="X14" i="12"/>
  <c r="P14" i="12"/>
  <c r="H14" i="12"/>
  <c r="AD13" i="12"/>
  <c r="V13" i="12"/>
  <c r="N13" i="12"/>
  <c r="AJ12" i="12"/>
  <c r="AB12" i="12"/>
  <c r="U76" i="12"/>
  <c r="AG67" i="12"/>
  <c r="M62" i="12"/>
  <c r="M57" i="12"/>
  <c r="O53" i="12"/>
  <c r="K51" i="12"/>
  <c r="AK48" i="12"/>
  <c r="AG46" i="12"/>
  <c r="M45" i="12"/>
  <c r="T43" i="12"/>
  <c r="AD41" i="12"/>
  <c r="M40" i="12"/>
  <c r="K39" i="12"/>
  <c r="I38" i="12"/>
  <c r="AK36" i="12"/>
  <c r="AI35" i="12"/>
  <c r="AG34" i="12"/>
  <c r="AE33" i="12"/>
  <c r="AC32" i="12"/>
  <c r="AA31" i="12"/>
  <c r="L31" i="12"/>
  <c r="AE30" i="12"/>
  <c r="U30" i="12"/>
  <c r="J30" i="12"/>
  <c r="AC29" i="12"/>
  <c r="U29" i="12"/>
  <c r="M29" i="12"/>
  <c r="AI28" i="12"/>
  <c r="AA28" i="12"/>
  <c r="S28" i="12"/>
  <c r="K28" i="12"/>
  <c r="AG27" i="12"/>
  <c r="Y27" i="12"/>
  <c r="Q27" i="12"/>
  <c r="I27" i="12"/>
  <c r="AE26" i="12"/>
  <c r="W26" i="12"/>
  <c r="O26" i="12"/>
  <c r="AK25" i="12"/>
  <c r="AC25" i="12"/>
  <c r="U25" i="12"/>
  <c r="M25" i="12"/>
  <c r="AI24" i="12"/>
  <c r="AA24" i="12"/>
  <c r="S24" i="12"/>
  <c r="K24" i="12"/>
  <c r="AG23" i="12"/>
  <c r="Y23" i="12"/>
  <c r="Q23" i="12"/>
  <c r="I23" i="12"/>
  <c r="AE22" i="12"/>
  <c r="W22" i="12"/>
  <c r="O22" i="12"/>
  <c r="AK21" i="12"/>
  <c r="AC21" i="12"/>
  <c r="U21" i="12"/>
  <c r="M21" i="12"/>
  <c r="AI20" i="12"/>
  <c r="AA20" i="12"/>
  <c r="S20" i="12"/>
  <c r="K20" i="12"/>
  <c r="AG19" i="12"/>
  <c r="Y19" i="12"/>
  <c r="Q19" i="12"/>
  <c r="I19" i="12"/>
  <c r="AE18" i="12"/>
  <c r="W18" i="12"/>
  <c r="O18" i="12"/>
  <c r="AK17" i="12"/>
  <c r="AC17" i="12"/>
  <c r="U17" i="12"/>
  <c r="M17" i="12"/>
  <c r="AI16" i="12"/>
  <c r="AA16" i="12"/>
  <c r="S16" i="12"/>
  <c r="K16" i="12"/>
  <c r="AG15" i="12"/>
  <c r="Y15" i="12"/>
  <c r="Q15" i="12"/>
  <c r="I15" i="12"/>
  <c r="AE14" i="12"/>
  <c r="W14" i="12"/>
  <c r="O14" i="12"/>
  <c r="AK13" i="12"/>
  <c r="AC13" i="12"/>
  <c r="U13" i="12"/>
  <c r="M13" i="12"/>
  <c r="Z73" i="12"/>
  <c r="U66" i="12"/>
  <c r="AD60" i="12"/>
  <c r="K56" i="12"/>
  <c r="AC52" i="12"/>
  <c r="Y50" i="12"/>
  <c r="U48" i="12"/>
  <c r="S46" i="12"/>
  <c r="AC44" i="12"/>
  <c r="I43" i="12"/>
  <c r="P41" i="12"/>
  <c r="AI39" i="12"/>
  <c r="AG38" i="12"/>
  <c r="AE37" i="12"/>
  <c r="AC36" i="12"/>
  <c r="AA35" i="12"/>
  <c r="Y34" i="12"/>
  <c r="W33" i="12"/>
  <c r="U32" i="12"/>
  <c r="T31" i="12"/>
  <c r="I31" i="12"/>
  <c r="AC30" i="12"/>
  <c r="R30" i="12"/>
  <c r="AK29" i="12"/>
  <c r="AA29" i="12"/>
  <c r="S29" i="12"/>
  <c r="K29" i="12"/>
  <c r="AG28" i="12"/>
  <c r="Y28" i="12"/>
  <c r="Q28" i="12"/>
  <c r="I28" i="12"/>
  <c r="AE27" i="12"/>
  <c r="W27" i="12"/>
  <c r="O27" i="12"/>
  <c r="AK26" i="12"/>
  <c r="AC26" i="12"/>
  <c r="U26" i="12"/>
  <c r="M26" i="12"/>
  <c r="AI25" i="12"/>
  <c r="AA25" i="12"/>
  <c r="S25" i="12"/>
  <c r="K25" i="12"/>
  <c r="AG24" i="12"/>
  <c r="Y24" i="12"/>
  <c r="Q24" i="12"/>
  <c r="I24" i="12"/>
  <c r="AE23" i="12"/>
  <c r="W23" i="12"/>
  <c r="O23" i="12"/>
  <c r="AK22" i="12"/>
  <c r="AC22" i="12"/>
  <c r="U22" i="12"/>
  <c r="M22" i="12"/>
  <c r="AI21" i="12"/>
  <c r="AA21" i="12"/>
  <c r="S21" i="12"/>
  <c r="K21" i="12"/>
  <c r="AG20" i="12"/>
  <c r="Y20" i="12"/>
  <c r="Q20" i="12"/>
  <c r="I20" i="12"/>
  <c r="AE19" i="12"/>
  <c r="W19" i="12"/>
  <c r="O19" i="12"/>
  <c r="AK18" i="12"/>
  <c r="AC18" i="12"/>
  <c r="U18" i="12"/>
  <c r="M18" i="12"/>
  <c r="AI17" i="12"/>
  <c r="AA17" i="12"/>
  <c r="S17" i="12"/>
  <c r="K17" i="12"/>
  <c r="AG16" i="12"/>
  <c r="Y16" i="12"/>
  <c r="Q16" i="12"/>
  <c r="I16" i="12"/>
  <c r="AE15" i="12"/>
  <c r="W15" i="12"/>
  <c r="O15" i="12"/>
  <c r="AK14" i="12"/>
  <c r="AC14" i="12"/>
  <c r="U14" i="12"/>
  <c r="M14" i="12"/>
  <c r="AI13" i="12"/>
  <c r="AA13" i="12"/>
  <c r="L12" i="12"/>
  <c r="T12" i="12"/>
  <c r="AD12" i="12"/>
  <c r="J13" i="12"/>
  <c r="X13" i="12"/>
  <c r="J14" i="12"/>
  <c r="Z14" i="12"/>
  <c r="L15" i="12"/>
  <c r="AB15" i="12"/>
  <c r="N16" i="12"/>
  <c r="AD16" i="12"/>
  <c r="P17" i="12"/>
  <c r="AF17" i="12"/>
  <c r="R18" i="12"/>
  <c r="AH18" i="12"/>
  <c r="T19" i="12"/>
  <c r="AJ19" i="12"/>
  <c r="V20" i="12"/>
  <c r="H21" i="12"/>
  <c r="X21" i="12"/>
  <c r="J22" i="12"/>
  <c r="Z22" i="12"/>
  <c r="L23" i="12"/>
  <c r="AB23" i="12"/>
  <c r="N24" i="12"/>
  <c r="AD24" i="12"/>
  <c r="P25" i="12"/>
  <c r="AF25" i="12"/>
  <c r="R26" i="12"/>
  <c r="AH26" i="12"/>
  <c r="T27" i="12"/>
  <c r="AJ27" i="12"/>
  <c r="V28" i="12"/>
  <c r="H29" i="12"/>
  <c r="X29" i="12"/>
  <c r="N30" i="12"/>
  <c r="AJ30" i="12"/>
  <c r="AJ31" i="12"/>
  <c r="J34" i="12"/>
  <c r="N36" i="12"/>
  <c r="R38" i="12"/>
  <c r="W40" i="12"/>
  <c r="AI43" i="12"/>
  <c r="U47" i="12"/>
  <c r="AC51" i="12"/>
  <c r="S58" i="12"/>
  <c r="U69" i="12"/>
  <c r="M12" i="12"/>
  <c r="U12" i="12"/>
  <c r="AE12" i="12"/>
  <c r="K13" i="12"/>
  <c r="Y13" i="12"/>
  <c r="K14" i="12"/>
  <c r="AA14" i="12"/>
  <c r="M15" i="12"/>
  <c r="AC15" i="12"/>
  <c r="O16" i="12"/>
  <c r="AE16" i="12"/>
  <c r="Q17" i="12"/>
  <c r="AG17" i="12"/>
  <c r="S18" i="12"/>
  <c r="AI18" i="12"/>
  <c r="U19" i="12"/>
  <c r="AK19" i="12"/>
  <c r="W20" i="12"/>
  <c r="I21" i="12"/>
  <c r="Y21" i="12"/>
  <c r="K22" i="12"/>
  <c r="AA22" i="12"/>
  <c r="M23" i="12"/>
  <c r="AC23" i="12"/>
  <c r="O24" i="12"/>
  <c r="AE24" i="12"/>
  <c r="Q25" i="12"/>
  <c r="AG25" i="12"/>
  <c r="S26" i="12"/>
  <c r="AI26" i="12"/>
  <c r="U27" i="12"/>
  <c r="AK27" i="12"/>
  <c r="W28" i="12"/>
  <c r="I29" i="12"/>
  <c r="Y29" i="12"/>
  <c r="O30" i="12"/>
  <c r="AK30" i="12"/>
  <c r="M32" i="12"/>
  <c r="Q34" i="12"/>
  <c r="U36" i="12"/>
  <c r="Y38" i="12"/>
  <c r="AI40" i="12"/>
  <c r="O44" i="12"/>
  <c r="AI47" i="12"/>
  <c r="M52" i="12"/>
  <c r="Q59" i="12"/>
  <c r="AD70" i="12"/>
  <c r="N12" i="12"/>
  <c r="V12" i="12"/>
  <c r="AF12" i="12"/>
  <c r="L13" i="12"/>
  <c r="Z13" i="12"/>
  <c r="L14" i="12"/>
  <c r="AB14" i="12"/>
  <c r="N15" i="12"/>
  <c r="AD15" i="12"/>
  <c r="P16" i="12"/>
  <c r="AF16" i="12"/>
  <c r="R17" i="12"/>
  <c r="AH17" i="12"/>
  <c r="T18" i="12"/>
  <c r="AJ18" i="12"/>
  <c r="V19" i="12"/>
  <c r="H20" i="12"/>
  <c r="X20" i="12"/>
  <c r="J21" i="12"/>
  <c r="Z21" i="12"/>
  <c r="L22" i="12"/>
  <c r="AB22" i="12"/>
  <c r="N23" i="12"/>
  <c r="AD23" i="12"/>
  <c r="P24" i="12"/>
  <c r="AF24" i="12"/>
  <c r="R25" i="12"/>
  <c r="AH25" i="12"/>
  <c r="T26" i="12"/>
  <c r="AJ26" i="12"/>
  <c r="V27" i="12"/>
  <c r="H28" i="12"/>
  <c r="X28" i="12"/>
  <c r="J29" i="12"/>
  <c r="Z29" i="12"/>
  <c r="Q30" i="12"/>
  <c r="H31" i="12"/>
  <c r="N32" i="12"/>
  <c r="R34" i="12"/>
  <c r="V36" i="12"/>
  <c r="Z38" i="12"/>
  <c r="AJ40" i="12"/>
  <c r="S44" i="12"/>
  <c r="AK47" i="12"/>
  <c r="O52" i="12"/>
  <c r="W59" i="12"/>
  <c r="K71" i="12"/>
  <c r="O12" i="12"/>
  <c r="W12" i="12"/>
  <c r="AG12" i="12"/>
  <c r="P13" i="12"/>
  <c r="AB13" i="12"/>
  <c r="N14" i="12"/>
  <c r="AD14" i="12"/>
  <c r="P15" i="12"/>
  <c r="AF15" i="12"/>
  <c r="R16" i="12"/>
  <c r="AH16" i="12"/>
  <c r="T17" i="12"/>
  <c r="AJ17" i="12"/>
  <c r="V18" i="12"/>
  <c r="H19" i="12"/>
  <c r="X19" i="12"/>
  <c r="J20" i="12"/>
  <c r="Z20" i="12"/>
  <c r="L21" i="12"/>
  <c r="AB21" i="12"/>
  <c r="N22" i="12"/>
  <c r="AD22" i="12"/>
  <c r="P23" i="12"/>
  <c r="AF23" i="12"/>
  <c r="R24" i="12"/>
  <c r="AH24" i="12"/>
  <c r="T25" i="12"/>
  <c r="AJ25" i="12"/>
  <c r="V26" i="12"/>
  <c r="H27" i="12"/>
  <c r="X27" i="12"/>
  <c r="J28" i="12"/>
  <c r="Z28" i="12"/>
  <c r="L29" i="12"/>
  <c r="AB29" i="12"/>
  <c r="T30" i="12"/>
  <c r="K31" i="12"/>
  <c r="V32" i="12"/>
  <c r="Z34" i="12"/>
  <c r="AD36" i="12"/>
  <c r="AH38" i="12"/>
  <c r="Q41" i="12"/>
  <c r="AD44" i="12"/>
  <c r="W48" i="12"/>
  <c r="AE52" i="12"/>
  <c r="AI60" i="12"/>
  <c r="AJ73" i="12"/>
  <c r="H12" i="12"/>
  <c r="P12" i="12"/>
  <c r="X12" i="12"/>
  <c r="AH12" i="12"/>
  <c r="Q13" i="12"/>
  <c r="AF13" i="12"/>
  <c r="R14" i="12"/>
  <c r="AH14" i="12"/>
  <c r="T15" i="12"/>
  <c r="AJ15" i="12"/>
  <c r="V16" i="12"/>
  <c r="H17" i="12"/>
  <c r="X17" i="12"/>
  <c r="J18" i="12"/>
  <c r="Z18" i="12"/>
  <c r="L19" i="12"/>
  <c r="AB19" i="12"/>
  <c r="N20" i="12"/>
  <c r="AD20" i="12"/>
  <c r="P21" i="12"/>
  <c r="AF21" i="12"/>
  <c r="R22" i="12"/>
  <c r="AH22" i="12"/>
  <c r="T23" i="12"/>
  <c r="AJ23" i="12"/>
  <c r="V24" i="12"/>
  <c r="H25" i="12"/>
  <c r="X25" i="12"/>
  <c r="J26" i="12"/>
  <c r="Z26" i="12"/>
  <c r="L27" i="12"/>
  <c r="AB27" i="12"/>
  <c r="N28" i="12"/>
  <c r="AD28" i="12"/>
  <c r="P29" i="12"/>
  <c r="AH29" i="12"/>
  <c r="Y30" i="12"/>
  <c r="P31" i="12"/>
  <c r="H33" i="12"/>
  <c r="L35" i="12"/>
  <c r="P37" i="12"/>
  <c r="T39" i="12"/>
  <c r="O42" i="12"/>
  <c r="Y45" i="12"/>
  <c r="Y49" i="12"/>
  <c r="K54" i="12"/>
  <c r="AE63" i="12"/>
  <c r="AA79" i="12"/>
  <c r="T12" i="10"/>
  <c r="L13" i="10"/>
  <c r="AH13" i="10"/>
  <c r="W14" i="10"/>
  <c r="N15" i="10"/>
  <c r="AG15" i="10"/>
  <c r="X16" i="10"/>
  <c r="O17" i="10"/>
  <c r="AJ17" i="10"/>
  <c r="Y18" i="10"/>
  <c r="P19" i="10"/>
  <c r="M20" i="10"/>
  <c r="Q22" i="10"/>
  <c r="W25" i="10"/>
  <c r="V29" i="10"/>
  <c r="AA34" i="10"/>
  <c r="T42" i="10"/>
  <c r="W57" i="10"/>
  <c r="AA12" i="10"/>
  <c r="O13" i="10"/>
  <c r="AK13" i="10"/>
  <c r="AD14" i="10"/>
  <c r="R15" i="10"/>
  <c r="J16" i="10"/>
  <c r="AB16" i="10"/>
  <c r="T17" i="10"/>
  <c r="L18" i="10"/>
  <c r="AE18" i="10"/>
  <c r="X19" i="10"/>
  <c r="U20" i="10"/>
  <c r="AG22" i="10"/>
  <c r="Y26" i="10"/>
  <c r="AE30" i="10"/>
  <c r="T36" i="10"/>
  <c r="V44" i="10"/>
  <c r="U61" i="10"/>
  <c r="H12" i="10"/>
  <c r="AB12" i="10"/>
  <c r="U13" i="10"/>
  <c r="I14" i="10"/>
  <c r="AE14" i="10"/>
  <c r="S15" i="10"/>
  <c r="K16" i="10"/>
  <c r="AH16" i="10"/>
  <c r="V17" i="10"/>
  <c r="N18" i="10"/>
  <c r="AF18" i="10"/>
  <c r="Y19" i="10"/>
  <c r="AC20" i="10"/>
  <c r="S23" i="10"/>
  <c r="AG26" i="10"/>
  <c r="O31" i="10"/>
  <c r="H37" i="10"/>
  <c r="S47" i="10"/>
  <c r="AK65" i="10"/>
  <c r="L12" i="10"/>
  <c r="AF12" i="10"/>
  <c r="V13" i="10"/>
  <c r="L14" i="10"/>
  <c r="AF14" i="10"/>
  <c r="Y15" i="10"/>
  <c r="M16" i="10"/>
  <c r="AI16" i="10"/>
  <c r="W17" i="10"/>
  <c r="O18" i="10"/>
  <c r="H19" i="10"/>
  <c r="AA19" i="10"/>
  <c r="AH20" i="10"/>
  <c r="AA23" i="10"/>
  <c r="K27" i="10"/>
  <c r="W32" i="10"/>
  <c r="T38" i="10"/>
  <c r="U48" i="10"/>
  <c r="X68" i="10"/>
  <c r="S12" i="10"/>
  <c r="J13" i="10"/>
  <c r="AC13" i="10"/>
  <c r="T14" i="10"/>
  <c r="K15" i="10"/>
  <c r="AF15" i="10"/>
  <c r="U16" i="10"/>
  <c r="L17" i="10"/>
  <c r="AE17" i="10"/>
  <c r="X18" i="10"/>
  <c r="N19" i="10"/>
  <c r="K20" i="10"/>
  <c r="W21" i="10"/>
  <c r="AK24" i="10"/>
  <c r="K29" i="10"/>
  <c r="N34" i="10"/>
  <c r="AF41" i="10"/>
  <c r="AI52" i="10"/>
  <c r="AI81" i="10"/>
  <c r="AA81" i="10"/>
  <c r="S81" i="10"/>
  <c r="K81" i="10"/>
  <c r="AG80" i="10"/>
  <c r="Y80" i="10"/>
  <c r="Q80" i="10"/>
  <c r="I80" i="10"/>
  <c r="AE79" i="10"/>
  <c r="W79" i="10"/>
  <c r="O79" i="10"/>
  <c r="AK78" i="10"/>
  <c r="AC78" i="10"/>
  <c r="U78" i="10"/>
  <c r="M78" i="10"/>
  <c r="AI77" i="10"/>
  <c r="AA77" i="10"/>
  <c r="S77" i="10"/>
  <c r="K77" i="10"/>
  <c r="AG76" i="10"/>
  <c r="Y76" i="10"/>
  <c r="Q76" i="10"/>
  <c r="I76" i="10"/>
  <c r="AE75" i="10"/>
  <c r="W75" i="10"/>
  <c r="O75" i="10"/>
  <c r="AK74" i="10"/>
  <c r="AC74" i="10"/>
  <c r="U74" i="10"/>
  <c r="M74" i="10"/>
  <c r="AI73" i="10"/>
  <c r="AA73" i="10"/>
  <c r="S73" i="10"/>
  <c r="K73" i="10"/>
  <c r="AG72" i="10"/>
  <c r="Y72" i="10"/>
  <c r="Q72" i="10"/>
  <c r="I72" i="10"/>
  <c r="AE71" i="10"/>
  <c r="W71" i="10"/>
  <c r="O71" i="10"/>
  <c r="AK70" i="10"/>
  <c r="AC70" i="10"/>
  <c r="U70" i="10"/>
  <c r="M70" i="10"/>
  <c r="AI69" i="10"/>
  <c r="AA69" i="10"/>
  <c r="S69" i="10"/>
  <c r="K69" i="10"/>
  <c r="AG68" i="10"/>
  <c r="Y68" i="10"/>
  <c r="Q68" i="10"/>
  <c r="I68" i="10"/>
  <c r="AE67" i="10"/>
  <c r="W67" i="10"/>
  <c r="O67" i="10"/>
  <c r="AK66" i="10"/>
  <c r="AC66" i="10"/>
  <c r="U66" i="10"/>
  <c r="M66" i="10"/>
  <c r="AI65" i="10"/>
  <c r="AA65" i="10"/>
  <c r="S65" i="10"/>
  <c r="K65" i="10"/>
  <c r="AG64" i="10"/>
  <c r="Y64" i="10"/>
  <c r="Q64" i="10"/>
  <c r="I64" i="10"/>
  <c r="AE63" i="10"/>
  <c r="W63" i="10"/>
  <c r="O63" i="10"/>
  <c r="AK62" i="10"/>
  <c r="AC62" i="10"/>
  <c r="U62" i="10"/>
  <c r="M62" i="10"/>
  <c r="AI61" i="10"/>
  <c r="AA61" i="10"/>
  <c r="S61" i="10"/>
  <c r="K61" i="10"/>
  <c r="AG60" i="10"/>
  <c r="Y60" i="10"/>
  <c r="Q60" i="10"/>
  <c r="I60" i="10"/>
  <c r="AE59" i="10"/>
  <c r="W59" i="10"/>
  <c r="AG81" i="10"/>
  <c r="Y81" i="10"/>
  <c r="Q81" i="10"/>
  <c r="I81" i="10"/>
  <c r="AE80" i="10"/>
  <c r="W80" i="10"/>
  <c r="O80" i="10"/>
  <c r="AK79" i="10"/>
  <c r="AC79" i="10"/>
  <c r="U79" i="10"/>
  <c r="M79" i="10"/>
  <c r="AI78" i="10"/>
  <c r="AA78" i="10"/>
  <c r="S78" i="10"/>
  <c r="K78" i="10"/>
  <c r="AG77" i="10"/>
  <c r="Y77" i="10"/>
  <c r="Q77" i="10"/>
  <c r="I77" i="10"/>
  <c r="AE76" i="10"/>
  <c r="W76" i="10"/>
  <c r="O76" i="10"/>
  <c r="AK75" i="10"/>
  <c r="AC75" i="10"/>
  <c r="U75" i="10"/>
  <c r="M75" i="10"/>
  <c r="AI74" i="10"/>
  <c r="AA74" i="10"/>
  <c r="S74" i="10"/>
  <c r="K74" i="10"/>
  <c r="AG73" i="10"/>
  <c r="Y73" i="10"/>
  <c r="Q73" i="10"/>
  <c r="I73" i="10"/>
  <c r="AE72" i="10"/>
  <c r="W72" i="10"/>
  <c r="O72" i="10"/>
  <c r="AK71" i="10"/>
  <c r="AC71" i="10"/>
  <c r="U71" i="10"/>
  <c r="M71" i="10"/>
  <c r="AI70" i="10"/>
  <c r="AA70" i="10"/>
  <c r="S70" i="10"/>
  <c r="K70" i="10"/>
  <c r="AG69" i="10"/>
  <c r="Y69" i="10"/>
  <c r="Q69" i="10"/>
  <c r="I69" i="10"/>
  <c r="AE68" i="10"/>
  <c r="W68" i="10"/>
  <c r="O68" i="10"/>
  <c r="AK67" i="10"/>
  <c r="AC67" i="10"/>
  <c r="U67" i="10"/>
  <c r="M67" i="10"/>
  <c r="AI66" i="10"/>
  <c r="AA66" i="10"/>
  <c r="S66" i="10"/>
  <c r="K66" i="10"/>
  <c r="AG65" i="10"/>
  <c r="Y65" i="10"/>
  <c r="Q65" i="10"/>
  <c r="I65" i="10"/>
  <c r="AE64" i="10"/>
  <c r="W64" i="10"/>
  <c r="O64" i="10"/>
  <c r="AK63" i="10"/>
  <c r="AC63" i="10"/>
  <c r="U63" i="10"/>
  <c r="M63" i="10"/>
  <c r="AI62" i="10"/>
  <c r="AA62" i="10"/>
  <c r="S62" i="10"/>
  <c r="K62" i="10"/>
  <c r="AG61" i="10"/>
  <c r="Y61" i="10"/>
  <c r="Q61" i="10"/>
  <c r="I61" i="10"/>
  <c r="AE60" i="10"/>
  <c r="W60" i="10"/>
  <c r="O60" i="10"/>
  <c r="AK59" i="10"/>
  <c r="AC59" i="10"/>
  <c r="AF81" i="10"/>
  <c r="V81" i="10"/>
  <c r="L81" i="10"/>
  <c r="AD80" i="10"/>
  <c r="T80" i="10"/>
  <c r="J80" i="10"/>
  <c r="AB79" i="10"/>
  <c r="R79" i="10"/>
  <c r="H79" i="10"/>
  <c r="Z78" i="10"/>
  <c r="P78" i="10"/>
  <c r="AJ77" i="10"/>
  <c r="X77" i="10"/>
  <c r="N77" i="10"/>
  <c r="AH76" i="10"/>
  <c r="V76" i="10"/>
  <c r="L76" i="10"/>
  <c r="AF75" i="10"/>
  <c r="T75" i="10"/>
  <c r="J75" i="10"/>
  <c r="AD74" i="10"/>
  <c r="R74" i="10"/>
  <c r="H74" i="10"/>
  <c r="AB73" i="10"/>
  <c r="P73" i="10"/>
  <c r="AJ72" i="10"/>
  <c r="Z72" i="10"/>
  <c r="N72" i="10"/>
  <c r="AH71" i="10"/>
  <c r="X71" i="10"/>
  <c r="L71" i="10"/>
  <c r="AF70" i="10"/>
  <c r="V70" i="10"/>
  <c r="J70" i="10"/>
  <c r="AD69" i="10"/>
  <c r="T69" i="10"/>
  <c r="H69" i="10"/>
  <c r="AB68" i="10"/>
  <c r="R68" i="10"/>
  <c r="AJ67" i="10"/>
  <c r="Z67" i="10"/>
  <c r="P67" i="10"/>
  <c r="AH66" i="10"/>
  <c r="X66" i="10"/>
  <c r="N66" i="10"/>
  <c r="AF65" i="10"/>
  <c r="V65" i="10"/>
  <c r="L65" i="10"/>
  <c r="AD64" i="10"/>
  <c r="T64" i="10"/>
  <c r="J64" i="10"/>
  <c r="AB63" i="10"/>
  <c r="R63" i="10"/>
  <c r="H63" i="10"/>
  <c r="Z62" i="10"/>
  <c r="P62" i="10"/>
  <c r="AJ61" i="10"/>
  <c r="X61" i="10"/>
  <c r="N61" i="10"/>
  <c r="AH60" i="10"/>
  <c r="V60" i="10"/>
  <c r="L60" i="10"/>
  <c r="AF59" i="10"/>
  <c r="U59" i="10"/>
  <c r="M59" i="10"/>
  <c r="AI58" i="10"/>
  <c r="AA58" i="10"/>
  <c r="S58" i="10"/>
  <c r="K58" i="10"/>
  <c r="AG57" i="10"/>
  <c r="Y57" i="10"/>
  <c r="Q57" i="10"/>
  <c r="I57" i="10"/>
  <c r="AE56" i="10"/>
  <c r="W56" i="10"/>
  <c r="O56" i="10"/>
  <c r="AK55" i="10"/>
  <c r="AC55" i="10"/>
  <c r="U55" i="10"/>
  <c r="M55" i="10"/>
  <c r="AI54" i="10"/>
  <c r="AA54" i="10"/>
  <c r="S54" i="10"/>
  <c r="K54" i="10"/>
  <c r="AE81" i="10"/>
  <c r="U81" i="10"/>
  <c r="J81" i="10"/>
  <c r="AC80" i="10"/>
  <c r="S80" i="10"/>
  <c r="H80" i="10"/>
  <c r="AA79" i="10"/>
  <c r="Q79" i="10"/>
  <c r="AJ78" i="10"/>
  <c r="Y78" i="10"/>
  <c r="O78" i="10"/>
  <c r="AH77" i="10"/>
  <c r="W77" i="10"/>
  <c r="M77" i="10"/>
  <c r="AF76" i="10"/>
  <c r="U76" i="10"/>
  <c r="K76" i="10"/>
  <c r="AD75" i="10"/>
  <c r="S75" i="10"/>
  <c r="I75" i="10"/>
  <c r="AB74" i="10"/>
  <c r="Q74" i="10"/>
  <c r="AK73" i="10"/>
  <c r="Z73" i="10"/>
  <c r="O73" i="10"/>
  <c r="AI72" i="10"/>
  <c r="X72" i="10"/>
  <c r="M72" i="10"/>
  <c r="AG71" i="10"/>
  <c r="V71" i="10"/>
  <c r="K71" i="10"/>
  <c r="AE70" i="10"/>
  <c r="T70" i="10"/>
  <c r="I70" i="10"/>
  <c r="AC69" i="10"/>
  <c r="R69" i="10"/>
  <c r="AK68" i="10"/>
  <c r="AA68" i="10"/>
  <c r="P68" i="10"/>
  <c r="AI67" i="10"/>
  <c r="Y67" i="10"/>
  <c r="N67" i="10"/>
  <c r="AG66" i="10"/>
  <c r="W66" i="10"/>
  <c r="L66" i="10"/>
  <c r="AE65" i="10"/>
  <c r="U65" i="10"/>
  <c r="J65" i="10"/>
  <c r="AC64" i="10"/>
  <c r="S64" i="10"/>
  <c r="H64" i="10"/>
  <c r="AA63" i="10"/>
  <c r="Q63" i="10"/>
  <c r="AJ62" i="10"/>
  <c r="Y62" i="10"/>
  <c r="O62" i="10"/>
  <c r="AH61" i="10"/>
  <c r="W61" i="10"/>
  <c r="M61" i="10"/>
  <c r="AF60" i="10"/>
  <c r="U60" i="10"/>
  <c r="K60" i="10"/>
  <c r="AD59" i="10"/>
  <c r="T59" i="10"/>
  <c r="L59" i="10"/>
  <c r="AH58" i="10"/>
  <c r="Z58" i="10"/>
  <c r="R58" i="10"/>
  <c r="J58" i="10"/>
  <c r="AF57" i="10"/>
  <c r="X57" i="10"/>
  <c r="P57" i="10"/>
  <c r="H57" i="10"/>
  <c r="AD56" i="10"/>
  <c r="V56" i="10"/>
  <c r="N56" i="10"/>
  <c r="AJ55" i="10"/>
  <c r="AB55" i="10"/>
  <c r="T55" i="10"/>
  <c r="L55" i="10"/>
  <c r="AH54" i="10"/>
  <c r="Z54" i="10"/>
  <c r="R54" i="10"/>
  <c r="J54" i="10"/>
  <c r="AF53" i="10"/>
  <c r="AB81" i="10"/>
  <c r="P81" i="10"/>
  <c r="AJ80" i="10"/>
  <c r="Z80" i="10"/>
  <c r="N80" i="10"/>
  <c r="AH79" i="10"/>
  <c r="X79" i="10"/>
  <c r="L79" i="10"/>
  <c r="AF78" i="10"/>
  <c r="V78" i="10"/>
  <c r="J78" i="10"/>
  <c r="AD77" i="10"/>
  <c r="T77" i="10"/>
  <c r="H77" i="10"/>
  <c r="AB76" i="10"/>
  <c r="R76" i="10"/>
  <c r="AJ75" i="10"/>
  <c r="Z75" i="10"/>
  <c r="P75" i="10"/>
  <c r="AH74" i="10"/>
  <c r="X74" i="10"/>
  <c r="N74" i="10"/>
  <c r="AF73" i="10"/>
  <c r="V73" i="10"/>
  <c r="L73" i="10"/>
  <c r="AD72" i="10"/>
  <c r="T72" i="10"/>
  <c r="J72" i="10"/>
  <c r="AB71" i="10"/>
  <c r="R71" i="10"/>
  <c r="H71" i="10"/>
  <c r="Z70" i="10"/>
  <c r="P70" i="10"/>
  <c r="AJ69" i="10"/>
  <c r="X69" i="10"/>
  <c r="N69" i="10"/>
  <c r="AH68" i="10"/>
  <c r="V68" i="10"/>
  <c r="L68" i="10"/>
  <c r="AF67" i="10"/>
  <c r="T67" i="10"/>
  <c r="J67" i="10"/>
  <c r="AD66" i="10"/>
  <c r="R66" i="10"/>
  <c r="H66" i="10"/>
  <c r="AB65" i="10"/>
  <c r="P65" i="10"/>
  <c r="AJ64" i="10"/>
  <c r="Z64" i="10"/>
  <c r="N64" i="10"/>
  <c r="AH63" i="10"/>
  <c r="X63" i="10"/>
  <c r="L63" i="10"/>
  <c r="AF62" i="10"/>
  <c r="V62" i="10"/>
  <c r="J62" i="10"/>
  <c r="AD61" i="10"/>
  <c r="T61" i="10"/>
  <c r="H61" i="10"/>
  <c r="AB60" i="10"/>
  <c r="R60" i="10"/>
  <c r="AJ59" i="10"/>
  <c r="Z59" i="10"/>
  <c r="Q59" i="10"/>
  <c r="I59" i="10"/>
  <c r="AE58" i="10"/>
  <c r="W58" i="10"/>
  <c r="O58" i="10"/>
  <c r="AK57" i="10"/>
  <c r="AC57" i="10"/>
  <c r="U57" i="10"/>
  <c r="M57" i="10"/>
  <c r="AI56" i="10"/>
  <c r="AA56" i="10"/>
  <c r="S56" i="10"/>
  <c r="K56" i="10"/>
  <c r="AG55" i="10"/>
  <c r="Y55" i="10"/>
  <c r="Q55" i="10"/>
  <c r="I55" i="10"/>
  <c r="AE54" i="10"/>
  <c r="W54" i="10"/>
  <c r="O54" i="10"/>
  <c r="AK53" i="10"/>
  <c r="AD81" i="10"/>
  <c r="N81" i="10"/>
  <c r="AA80" i="10"/>
  <c r="K80" i="10"/>
  <c r="V79" i="10"/>
  <c r="AH78" i="10"/>
  <c r="R78" i="10"/>
  <c r="AE77" i="10"/>
  <c r="O77" i="10"/>
  <c r="AA76" i="10"/>
  <c r="J76" i="10"/>
  <c r="X75" i="10"/>
  <c r="AJ74" i="10"/>
  <c r="T74" i="10"/>
  <c r="AE73" i="10"/>
  <c r="N73" i="10"/>
  <c r="AB72" i="10"/>
  <c r="K72" i="10"/>
  <c r="Y71" i="10"/>
  <c r="AJ70" i="10"/>
  <c r="R70" i="10"/>
  <c r="AF69" i="10"/>
  <c r="O69" i="10"/>
  <c r="AC68" i="10"/>
  <c r="K68" i="10"/>
  <c r="X67" i="10"/>
  <c r="H67" i="10"/>
  <c r="T66" i="10"/>
  <c r="AH65" i="10"/>
  <c r="O65" i="10"/>
  <c r="AB64" i="10"/>
  <c r="L64" i="10"/>
  <c r="Y63" i="10"/>
  <c r="I63" i="10"/>
  <c r="T62" i="10"/>
  <c r="AF61" i="10"/>
  <c r="P61" i="10"/>
  <c r="AC60" i="10"/>
  <c r="M60" i="10"/>
  <c r="Y59" i="10"/>
  <c r="K59" i="10"/>
  <c r="AC58" i="10"/>
  <c r="P58" i="10"/>
  <c r="AH57" i="10"/>
  <c r="T57" i="10"/>
  <c r="AK56" i="10"/>
  <c r="Y56" i="10"/>
  <c r="L56" i="10"/>
  <c r="AD55" i="10"/>
  <c r="P55" i="10"/>
  <c r="AG54" i="10"/>
  <c r="U54" i="10"/>
  <c r="H54" i="10"/>
  <c r="AB53" i="10"/>
  <c r="T53" i="10"/>
  <c r="L53" i="10"/>
  <c r="AH52" i="10"/>
  <c r="Z52" i="10"/>
  <c r="R52" i="10"/>
  <c r="J52" i="10"/>
  <c r="AF51" i="10"/>
  <c r="X51" i="10"/>
  <c r="P51" i="10"/>
  <c r="H51" i="10"/>
  <c r="AD50" i="10"/>
  <c r="V50" i="10"/>
  <c r="N50" i="10"/>
  <c r="AJ49" i="10"/>
  <c r="AB49" i="10"/>
  <c r="T49" i="10"/>
  <c r="L49" i="10"/>
  <c r="AH48" i="10"/>
  <c r="Z48" i="10"/>
  <c r="R48" i="10"/>
  <c r="J48" i="10"/>
  <c r="AF47" i="10"/>
  <c r="X47" i="10"/>
  <c r="P47" i="10"/>
  <c r="H47" i="10"/>
  <c r="AD46" i="10"/>
  <c r="V46" i="10"/>
  <c r="N46" i="10"/>
  <c r="AJ45" i="10"/>
  <c r="AB45" i="10"/>
  <c r="T45" i="10"/>
  <c r="AC81" i="10"/>
  <c r="M81" i="10"/>
  <c r="X80" i="10"/>
  <c r="AJ79" i="10"/>
  <c r="T79" i="10"/>
  <c r="AG78" i="10"/>
  <c r="Q78" i="10"/>
  <c r="AC77" i="10"/>
  <c r="L77" i="10"/>
  <c r="Z76" i="10"/>
  <c r="H76" i="10"/>
  <c r="V75" i="10"/>
  <c r="AG74" i="10"/>
  <c r="P74" i="10"/>
  <c r="AD73" i="10"/>
  <c r="M73" i="10"/>
  <c r="AA72" i="10"/>
  <c r="H72" i="10"/>
  <c r="T71" i="10"/>
  <c r="AH70" i="10"/>
  <c r="Q70" i="10"/>
  <c r="AE69" i="10"/>
  <c r="M69" i="10"/>
  <c r="Z68" i="10"/>
  <c r="J68" i="10"/>
  <c r="V67" i="10"/>
  <c r="AJ66" i="10"/>
  <c r="Q66" i="10"/>
  <c r="AD65" i="10"/>
  <c r="N65" i="10"/>
  <c r="AA64" i="10"/>
  <c r="K64" i="10"/>
  <c r="V63" i="10"/>
  <c r="AH62" i="10"/>
  <c r="R62" i="10"/>
  <c r="AE61" i="10"/>
  <c r="O61" i="10"/>
  <c r="AA60" i="10"/>
  <c r="J60" i="10"/>
  <c r="X59" i="10"/>
  <c r="J59" i="10"/>
  <c r="AB58" i="10"/>
  <c r="N58" i="10"/>
  <c r="AE57" i="10"/>
  <c r="S57" i="10"/>
  <c r="AJ56" i="10"/>
  <c r="X56" i="10"/>
  <c r="J56" i="10"/>
  <c r="AA55" i="10"/>
  <c r="O55" i="10"/>
  <c r="AF54" i="10"/>
  <c r="T54" i="10"/>
  <c r="AJ53" i="10"/>
  <c r="AA53" i="10"/>
  <c r="S53" i="10"/>
  <c r="K53" i="10"/>
  <c r="AG52" i="10"/>
  <c r="Y52" i="10"/>
  <c r="Q52" i="10"/>
  <c r="I52" i="10"/>
  <c r="AE51" i="10"/>
  <c r="W51" i="10"/>
  <c r="O51" i="10"/>
  <c r="AK50" i="10"/>
  <c r="AC50" i="10"/>
  <c r="U50" i="10"/>
  <c r="M50" i="10"/>
  <c r="AI49" i="10"/>
  <c r="AA49" i="10"/>
  <c r="S49" i="10"/>
  <c r="K49" i="10"/>
  <c r="AG48" i="10"/>
  <c r="Y48" i="10"/>
  <c r="Q48" i="10"/>
  <c r="I48" i="10"/>
  <c r="AE47" i="10"/>
  <c r="W47" i="10"/>
  <c r="O47" i="10"/>
  <c r="AK46" i="10"/>
  <c r="AC46" i="10"/>
  <c r="U46" i="10"/>
  <c r="M46" i="10"/>
  <c r="AI45" i="10"/>
  <c r="AA45" i="10"/>
  <c r="S45" i="10"/>
  <c r="W81" i="10"/>
  <c r="AI80" i="10"/>
  <c r="R80" i="10"/>
  <c r="AF79" i="10"/>
  <c r="N79" i="10"/>
  <c r="AB78" i="10"/>
  <c r="I78" i="10"/>
  <c r="V77" i="10"/>
  <c r="AJ76" i="10"/>
  <c r="S76" i="10"/>
  <c r="AG75" i="10"/>
  <c r="N75" i="10"/>
  <c r="Z74" i="10"/>
  <c r="J74" i="10"/>
  <c r="W73" i="10"/>
  <c r="AK72" i="10"/>
  <c r="S72" i="10"/>
  <c r="AF71" i="10"/>
  <c r="P71" i="10"/>
  <c r="AB70" i="10"/>
  <c r="L70" i="10"/>
  <c r="W69" i="10"/>
  <c r="AJ68" i="10"/>
  <c r="T68" i="10"/>
  <c r="AG67" i="10"/>
  <c r="Q67" i="10"/>
  <c r="AB66" i="10"/>
  <c r="J66" i="10"/>
  <c r="X65" i="10"/>
  <c r="AK64" i="10"/>
  <c r="U64" i="10"/>
  <c r="AG63" i="10"/>
  <c r="P63" i="10"/>
  <c r="AD62" i="10"/>
  <c r="L62" i="10"/>
  <c r="Z61" i="10"/>
  <c r="AK60" i="10"/>
  <c r="T60" i="10"/>
  <c r="AH59" i="10"/>
  <c r="R59" i="10"/>
  <c r="AJ58" i="10"/>
  <c r="V58" i="10"/>
  <c r="I58" i="10"/>
  <c r="AA57" i="10"/>
  <c r="N57" i="10"/>
  <c r="AF56" i="10"/>
  <c r="R56" i="10"/>
  <c r="AI55" i="10"/>
  <c r="W55" i="10"/>
  <c r="J55" i="10"/>
  <c r="AB54" i="10"/>
  <c r="N54" i="10"/>
  <c r="AG53" i="10"/>
  <c r="X53" i="10"/>
  <c r="P53" i="10"/>
  <c r="H53" i="10"/>
  <c r="AD52" i="10"/>
  <c r="V52" i="10"/>
  <c r="N52" i="10"/>
  <c r="AJ51" i="10"/>
  <c r="AB51" i="10"/>
  <c r="T51" i="10"/>
  <c r="L51" i="10"/>
  <c r="AH50" i="10"/>
  <c r="Z50" i="10"/>
  <c r="R50" i="10"/>
  <c r="J50" i="10"/>
  <c r="AF49" i="10"/>
  <c r="X49" i="10"/>
  <c r="P49" i="10"/>
  <c r="H49" i="10"/>
  <c r="AD48" i="10"/>
  <c r="V48" i="10"/>
  <c r="N48" i="10"/>
  <c r="AJ47" i="10"/>
  <c r="AB47" i="10"/>
  <c r="T47" i="10"/>
  <c r="L47" i="10"/>
  <c r="AH46" i="10"/>
  <c r="Z46" i="10"/>
  <c r="R46" i="10"/>
  <c r="J46" i="10"/>
  <c r="AF45" i="10"/>
  <c r="X45" i="10"/>
  <c r="P45" i="10"/>
  <c r="Z81" i="10"/>
  <c r="AF80" i="10"/>
  <c r="AG79" i="10"/>
  <c r="I79" i="10"/>
  <c r="H78" i="10"/>
  <c r="J77" i="10"/>
  <c r="N76" i="10"/>
  <c r="Q75" i="10"/>
  <c r="V74" i="10"/>
  <c r="U73" i="10"/>
  <c r="V72" i="10"/>
  <c r="AA71" i="10"/>
  <c r="AD70" i="10"/>
  <c r="AH69" i="10"/>
  <c r="AI68" i="10"/>
  <c r="H68" i="10"/>
  <c r="K67" i="10"/>
  <c r="O66" i="10"/>
  <c r="R65" i="10"/>
  <c r="R64" i="10"/>
  <c r="T63" i="10"/>
  <c r="X62" i="10"/>
  <c r="AB61" i="10"/>
  <c r="AD60" i="10"/>
  <c r="AG59" i="10"/>
  <c r="H59" i="10"/>
  <c r="T58" i="10"/>
  <c r="AB57" i="10"/>
  <c r="J57" i="10"/>
  <c r="Q56" i="10"/>
  <c r="Z55" i="10"/>
  <c r="AK54" i="10"/>
  <c r="P54" i="10"/>
  <c r="AC53" i="10"/>
  <c r="O53" i="10"/>
  <c r="AF52" i="10"/>
  <c r="T52" i="10"/>
  <c r="AK51" i="10"/>
  <c r="Y51" i="10"/>
  <c r="K51" i="10"/>
  <c r="AB50" i="10"/>
  <c r="P50" i="10"/>
  <c r="AG49" i="10"/>
  <c r="U49" i="10"/>
  <c r="AK48" i="10"/>
  <c r="X48" i="10"/>
  <c r="L48" i="10"/>
  <c r="AC47" i="10"/>
  <c r="Q47" i="10"/>
  <c r="AG46" i="10"/>
  <c r="T46" i="10"/>
  <c r="H46" i="10"/>
  <c r="Y45" i="10"/>
  <c r="M45" i="10"/>
  <c r="AI44" i="10"/>
  <c r="AA44" i="10"/>
  <c r="S44" i="10"/>
  <c r="K44" i="10"/>
  <c r="AG43" i="10"/>
  <c r="Y43" i="10"/>
  <c r="Q43" i="10"/>
  <c r="I43" i="10"/>
  <c r="AE42" i="10"/>
  <c r="W42" i="10"/>
  <c r="O42" i="10"/>
  <c r="AK41" i="10"/>
  <c r="AC41" i="10"/>
  <c r="U41" i="10"/>
  <c r="M41" i="10"/>
  <c r="AI40" i="10"/>
  <c r="AA40" i="10"/>
  <c r="S40" i="10"/>
  <c r="K40" i="10"/>
  <c r="AG39" i="10"/>
  <c r="Y39" i="10"/>
  <c r="Q39" i="10"/>
  <c r="I39" i="10"/>
  <c r="AE38" i="10"/>
  <c r="W38" i="10"/>
  <c r="O38" i="10"/>
  <c r="AK37" i="10"/>
  <c r="AC37" i="10"/>
  <c r="U37" i="10"/>
  <c r="M37" i="10"/>
  <c r="AI36" i="10"/>
  <c r="X81" i="10"/>
  <c r="AB80" i="10"/>
  <c r="AD79" i="10"/>
  <c r="AE78" i="10"/>
  <c r="AK77" i="10"/>
  <c r="AK76" i="10"/>
  <c r="M76" i="10"/>
  <c r="L75" i="10"/>
  <c r="O74" i="10"/>
  <c r="T73" i="10"/>
  <c r="U72" i="10"/>
  <c r="Z71" i="10"/>
  <c r="Y70" i="10"/>
  <c r="AB69" i="10"/>
  <c r="AF68" i="10"/>
  <c r="AH67" i="10"/>
  <c r="I67" i="10"/>
  <c r="I66" i="10"/>
  <c r="M65" i="10"/>
  <c r="P64" i="10"/>
  <c r="S63" i="10"/>
  <c r="W62" i="10"/>
  <c r="V61" i="10"/>
  <c r="Z60" i="10"/>
  <c r="AB59" i="10"/>
  <c r="AK58" i="10"/>
  <c r="Q58" i="10"/>
  <c r="Z57" i="10"/>
  <c r="AH56" i="10"/>
  <c r="P56" i="10"/>
  <c r="X55" i="10"/>
  <c r="AJ54" i="10"/>
  <c r="M54" i="10"/>
  <c r="Z53" i="10"/>
  <c r="N53" i="10"/>
  <c r="AE52" i="10"/>
  <c r="S52" i="10"/>
  <c r="AI51" i="10"/>
  <c r="V51" i="10"/>
  <c r="J51" i="10"/>
  <c r="AA50" i="10"/>
  <c r="O50" i="10"/>
  <c r="AE49" i="10"/>
  <c r="R49" i="10"/>
  <c r="AJ48" i="10"/>
  <c r="W48" i="10"/>
  <c r="K48" i="10"/>
  <c r="AA47" i="10"/>
  <c r="N47" i="10"/>
  <c r="AF46" i="10"/>
  <c r="S46" i="10"/>
  <c r="AK45" i="10"/>
  <c r="W45" i="10"/>
  <c r="L45" i="10"/>
  <c r="AH44" i="10"/>
  <c r="Z44" i="10"/>
  <c r="R44" i="10"/>
  <c r="J44" i="10"/>
  <c r="AF43" i="10"/>
  <c r="X43" i="10"/>
  <c r="P43" i="10"/>
  <c r="H43" i="10"/>
  <c r="AD42" i="10"/>
  <c r="V42" i="10"/>
  <c r="N42" i="10"/>
  <c r="AJ41" i="10"/>
  <c r="AB41" i="10"/>
  <c r="T41" i="10"/>
  <c r="L41" i="10"/>
  <c r="AH40" i="10"/>
  <c r="Z40" i="10"/>
  <c r="R40" i="10"/>
  <c r="J40" i="10"/>
  <c r="AF39" i="10"/>
  <c r="X39" i="10"/>
  <c r="P39" i="10"/>
  <c r="H39" i="10"/>
  <c r="AD38" i="10"/>
  <c r="V38" i="10"/>
  <c r="N38" i="10"/>
  <c r="AJ37" i="10"/>
  <c r="AB37" i="10"/>
  <c r="T37" i="10"/>
  <c r="L37" i="10"/>
  <c r="AH36" i="10"/>
  <c r="Z36" i="10"/>
  <c r="R36" i="10"/>
  <c r="O81" i="10"/>
  <c r="P80" i="10"/>
  <c r="S79" i="10"/>
  <c r="W78" i="10"/>
  <c r="Z77" i="10"/>
  <c r="AC76" i="10"/>
  <c r="AB75" i="10"/>
  <c r="AF74" i="10"/>
  <c r="AJ73" i="10"/>
  <c r="H73" i="10"/>
  <c r="L72" i="10"/>
  <c r="N71" i="10"/>
  <c r="O70" i="10"/>
  <c r="U69" i="10"/>
  <c r="U68" i="10"/>
  <c r="AA67" i="10"/>
  <c r="Z66" i="10"/>
  <c r="AC65" i="10"/>
  <c r="AH64" i="10"/>
  <c r="AI63" i="10"/>
  <c r="J63" i="10"/>
  <c r="I62" i="10"/>
  <c r="L61" i="10"/>
  <c r="P60" i="10"/>
  <c r="S59" i="10"/>
  <c r="AD58" i="10"/>
  <c r="H58" i="10"/>
  <c r="R57" i="10"/>
  <c r="AB56" i="10"/>
  <c r="H56" i="10"/>
  <c r="R55" i="10"/>
  <c r="Y54" i="10"/>
  <c r="AI53" i="10"/>
  <c r="V53" i="10"/>
  <c r="I53" i="10"/>
  <c r="AA52" i="10"/>
  <c r="M52" i="10"/>
  <c r="AD51" i="10"/>
  <c r="R51" i="10"/>
  <c r="AI50" i="10"/>
  <c r="W50" i="10"/>
  <c r="I50" i="10"/>
  <c r="Z49" i="10"/>
  <c r="N49" i="10"/>
  <c r="AE48" i="10"/>
  <c r="S48" i="10"/>
  <c r="AI47" i="10"/>
  <c r="V47" i="10"/>
  <c r="J47" i="10"/>
  <c r="AA46" i="10"/>
  <c r="O46" i="10"/>
  <c r="AE45" i="10"/>
  <c r="R45" i="10"/>
  <c r="I45" i="10"/>
  <c r="AE44" i="10"/>
  <c r="W44" i="10"/>
  <c r="O44" i="10"/>
  <c r="AK43" i="10"/>
  <c r="AC43" i="10"/>
  <c r="U43" i="10"/>
  <c r="M43" i="10"/>
  <c r="AI42" i="10"/>
  <c r="AA42" i="10"/>
  <c r="S42" i="10"/>
  <c r="K42" i="10"/>
  <c r="AG41" i="10"/>
  <c r="Y41" i="10"/>
  <c r="Q41" i="10"/>
  <c r="I41" i="10"/>
  <c r="AE40" i="10"/>
  <c r="W40" i="10"/>
  <c r="O40" i="10"/>
  <c r="AK39" i="10"/>
  <c r="AC39" i="10"/>
  <c r="U39" i="10"/>
  <c r="M39" i="10"/>
  <c r="AI38" i="10"/>
  <c r="AA38" i="10"/>
  <c r="S38" i="10"/>
  <c r="K38" i="10"/>
  <c r="AG37" i="10"/>
  <c r="Y37" i="10"/>
  <c r="Q37" i="10"/>
  <c r="I37" i="10"/>
  <c r="AE36" i="10"/>
  <c r="W36" i="10"/>
  <c r="O36" i="10"/>
  <c r="T81" i="10"/>
  <c r="L80" i="10"/>
  <c r="X78" i="10"/>
  <c r="P77" i="10"/>
  <c r="AA75" i="10"/>
  <c r="L74" i="10"/>
  <c r="AF72" i="10"/>
  <c r="Q71" i="10"/>
  <c r="AK69" i="10"/>
  <c r="S68" i="10"/>
  <c r="AF66" i="10"/>
  <c r="W65" i="10"/>
  <c r="AJ63" i="10"/>
  <c r="AB62" i="10"/>
  <c r="J61" i="10"/>
  <c r="AA59" i="10"/>
  <c r="X58" i="10"/>
  <c r="V57" i="10"/>
  <c r="T56" i="10"/>
  <c r="N55" i="10"/>
  <c r="L54" i="10"/>
  <c r="R53" i="10"/>
  <c r="AB52" i="10"/>
  <c r="H52" i="10"/>
  <c r="Q51" i="10"/>
  <c r="Y50" i="10"/>
  <c r="AK49" i="10"/>
  <c r="O49" i="10"/>
  <c r="AA48" i="10"/>
  <c r="AH47" i="10"/>
  <c r="M47" i="10"/>
  <c r="X46" i="10"/>
  <c r="AG45" i="10"/>
  <c r="N45" i="10"/>
  <c r="AD44" i="10"/>
  <c r="Q44" i="10"/>
  <c r="AI43" i="10"/>
  <c r="V43" i="10"/>
  <c r="J43" i="10"/>
  <c r="Z42" i="10"/>
  <c r="M42" i="10"/>
  <c r="AE41" i="10"/>
  <c r="R41" i="10"/>
  <c r="AJ40" i="10"/>
  <c r="V40" i="10"/>
  <c r="I40" i="10"/>
  <c r="AA39" i="10"/>
  <c r="N39" i="10"/>
  <c r="AF38" i="10"/>
  <c r="R38" i="10"/>
  <c r="AI37" i="10"/>
  <c r="W37" i="10"/>
  <c r="J37" i="10"/>
  <c r="AB36" i="10"/>
  <c r="Q36" i="10"/>
  <c r="H36" i="10"/>
  <c r="AD35" i="10"/>
  <c r="V35" i="10"/>
  <c r="N35" i="10"/>
  <c r="AJ34" i="10"/>
  <c r="AB34" i="10"/>
  <c r="T34" i="10"/>
  <c r="L34" i="10"/>
  <c r="AH33" i="10"/>
  <c r="Z33" i="10"/>
  <c r="R33" i="10"/>
  <c r="J33" i="10"/>
  <c r="AF32" i="10"/>
  <c r="X32" i="10"/>
  <c r="P32" i="10"/>
  <c r="H32" i="10"/>
  <c r="AD31" i="10"/>
  <c r="V31" i="10"/>
  <c r="N31" i="10"/>
  <c r="AJ30" i="10"/>
  <c r="AB30" i="10"/>
  <c r="T30" i="10"/>
  <c r="L30" i="10"/>
  <c r="AH29" i="10"/>
  <c r="Z29" i="10"/>
  <c r="R29" i="10"/>
  <c r="J29" i="10"/>
  <c r="AF28" i="10"/>
  <c r="X28" i="10"/>
  <c r="P28" i="10"/>
  <c r="H81" i="10"/>
  <c r="Z79" i="10"/>
  <c r="N78" i="10"/>
  <c r="AD76" i="10"/>
  <c r="R75" i="10"/>
  <c r="AH73" i="10"/>
  <c r="R72" i="10"/>
  <c r="I71" i="10"/>
  <c r="V69" i="10"/>
  <c r="M68" i="10"/>
  <c r="Y66" i="10"/>
  <c r="H65" i="10"/>
  <c r="AD63" i="10"/>
  <c r="N62" i="10"/>
  <c r="AI60" i="10"/>
  <c r="P59" i="10"/>
  <c r="M58" i="10"/>
  <c r="L57" i="10"/>
  <c r="I56" i="10"/>
  <c r="H55" i="10"/>
  <c r="AH53" i="10"/>
  <c r="M53" i="10"/>
  <c r="W52" i="10"/>
  <c r="AG51" i="10"/>
  <c r="M51" i="10"/>
  <c r="T50" i="10"/>
  <c r="AD49" i="10"/>
  <c r="J49" i="10"/>
  <c r="T48" i="10"/>
  <c r="AD47" i="10"/>
  <c r="I47" i="10"/>
  <c r="Q46" i="10"/>
  <c r="AC45" i="10"/>
  <c r="J45" i="10"/>
  <c r="AB44" i="10"/>
  <c r="N44" i="10"/>
  <c r="AE43" i="10"/>
  <c r="S43" i="10"/>
  <c r="AJ42" i="10"/>
  <c r="X42" i="10"/>
  <c r="J42" i="10"/>
  <c r="AA41" i="10"/>
  <c r="O41" i="10"/>
  <c r="AF40" i="10"/>
  <c r="T40" i="10"/>
  <c r="AJ39" i="10"/>
  <c r="W39" i="10"/>
  <c r="K39" i="10"/>
  <c r="AB38" i="10"/>
  <c r="P38" i="10"/>
  <c r="AF37" i="10"/>
  <c r="S37" i="10"/>
  <c r="AK36" i="10"/>
  <c r="Y36" i="10"/>
  <c r="N36" i="10"/>
  <c r="AJ35" i="10"/>
  <c r="AB35" i="10"/>
  <c r="T35" i="10"/>
  <c r="L35" i="10"/>
  <c r="AH34" i="10"/>
  <c r="Z34" i="10"/>
  <c r="R34" i="10"/>
  <c r="J34" i="10"/>
  <c r="AF33" i="10"/>
  <c r="X33" i="10"/>
  <c r="P33" i="10"/>
  <c r="H33" i="10"/>
  <c r="AD32" i="10"/>
  <c r="V32" i="10"/>
  <c r="N32" i="10"/>
  <c r="AJ31" i="10"/>
  <c r="AB31" i="10"/>
  <c r="T31" i="10"/>
  <c r="L31" i="10"/>
  <c r="AH30" i="10"/>
  <c r="Z30" i="10"/>
  <c r="R30" i="10"/>
  <c r="J30" i="10"/>
  <c r="AF29" i="10"/>
  <c r="X29" i="10"/>
  <c r="P29" i="10"/>
  <c r="H29" i="10"/>
  <c r="AD28" i="10"/>
  <c r="V28" i="10"/>
  <c r="N28" i="10"/>
  <c r="AK80" i="10"/>
  <c r="Y79" i="10"/>
  <c r="L78" i="10"/>
  <c r="X76" i="10"/>
  <c r="K75" i="10"/>
  <c r="AC73" i="10"/>
  <c r="P72" i="10"/>
  <c r="AG70" i="10"/>
  <c r="P69" i="10"/>
  <c r="AD67" i="10"/>
  <c r="V66" i="10"/>
  <c r="AI64" i="10"/>
  <c r="Z63" i="10"/>
  <c r="H62" i="10"/>
  <c r="X60" i="10"/>
  <c r="O59" i="10"/>
  <c r="L58" i="10"/>
  <c r="K57" i="10"/>
  <c r="AH55" i="10"/>
  <c r="AD54" i="10"/>
  <c r="AE53" i="10"/>
  <c r="J53" i="10"/>
  <c r="U52" i="10"/>
  <c r="AC51" i="10"/>
  <c r="I51" i="10"/>
  <c r="S50" i="10"/>
  <c r="AC49" i="10"/>
  <c r="I49" i="10"/>
  <c r="P48" i="10"/>
  <c r="Z47" i="10"/>
  <c r="AJ46" i="10"/>
  <c r="P46" i="10"/>
  <c r="Z45" i="10"/>
  <c r="H45" i="10"/>
  <c r="Y44" i="10"/>
  <c r="M44" i="10"/>
  <c r="AD43" i="10"/>
  <c r="R43" i="10"/>
  <c r="AH42" i="10"/>
  <c r="U42" i="10"/>
  <c r="I42" i="10"/>
  <c r="Z41" i="10"/>
  <c r="N41" i="10"/>
  <c r="AD40" i="10"/>
  <c r="Q40" i="10"/>
  <c r="AI39" i="10"/>
  <c r="V39" i="10"/>
  <c r="J39" i="10"/>
  <c r="Z38" i="10"/>
  <c r="M38" i="10"/>
  <c r="AE37" i="10"/>
  <c r="R37" i="10"/>
  <c r="AJ36" i="10"/>
  <c r="X36" i="10"/>
  <c r="M36" i="10"/>
  <c r="AI35" i="10"/>
  <c r="AA35" i="10"/>
  <c r="S35" i="10"/>
  <c r="K35" i="10"/>
  <c r="AG34" i="10"/>
  <c r="Y34" i="10"/>
  <c r="Q34" i="10"/>
  <c r="I34" i="10"/>
  <c r="AE33" i="10"/>
  <c r="W33" i="10"/>
  <c r="O33" i="10"/>
  <c r="AK32" i="10"/>
  <c r="AC32" i="10"/>
  <c r="U32" i="10"/>
  <c r="M32" i="10"/>
  <c r="AI31" i="10"/>
  <c r="AA31" i="10"/>
  <c r="S31" i="10"/>
  <c r="K31" i="10"/>
  <c r="AG30" i="10"/>
  <c r="Y30" i="10"/>
  <c r="Q30" i="10"/>
  <c r="I30" i="10"/>
  <c r="AE29" i="10"/>
  <c r="W29" i="10"/>
  <c r="O29" i="10"/>
  <c r="AK28" i="10"/>
  <c r="AC28" i="10"/>
  <c r="U28" i="10"/>
  <c r="M28" i="10"/>
  <c r="AK81" i="10"/>
  <c r="AI79" i="10"/>
  <c r="U77" i="10"/>
  <c r="H75" i="10"/>
  <c r="AH72" i="10"/>
  <c r="W70" i="10"/>
  <c r="N68" i="10"/>
  <c r="AJ65" i="10"/>
  <c r="N63" i="10"/>
  <c r="R61" i="10"/>
  <c r="AG58" i="10"/>
  <c r="O57" i="10"/>
  <c r="V55" i="10"/>
  <c r="AD53" i="10"/>
  <c r="AC52" i="10"/>
  <c r="Z51" i="10"/>
  <c r="X50" i="10"/>
  <c r="V49" i="10"/>
  <c r="O48" i="10"/>
  <c r="R47" i="10"/>
  <c r="K46" i="10"/>
  <c r="K45" i="10"/>
  <c r="U44" i="10"/>
  <c r="AB43" i="10"/>
  <c r="K43" i="10"/>
  <c r="R42" i="10"/>
  <c r="AD41" i="10"/>
  <c r="H41" i="10"/>
  <c r="P40" i="10"/>
  <c r="AB39" i="10"/>
  <c r="AJ38" i="10"/>
  <c r="Q38" i="10"/>
  <c r="Z37" i="10"/>
  <c r="AG36" i="10"/>
  <c r="S36" i="10"/>
  <c r="AG35" i="10"/>
  <c r="U35" i="10"/>
  <c r="H35" i="10"/>
  <c r="X34" i="10"/>
  <c r="M34" i="10"/>
  <c r="AC33" i="10"/>
  <c r="Q33" i="10"/>
  <c r="AH32" i="10"/>
  <c r="T32" i="10"/>
  <c r="I32" i="10"/>
  <c r="Y31" i="10"/>
  <c r="M31" i="10"/>
  <c r="AD30" i="10"/>
  <c r="P30" i="10"/>
  <c r="AI29" i="10"/>
  <c r="U29" i="10"/>
  <c r="I29" i="10"/>
  <c r="Z28" i="10"/>
  <c r="L28" i="10"/>
  <c r="AH27" i="10"/>
  <c r="Z27" i="10"/>
  <c r="R27" i="10"/>
  <c r="J27" i="10"/>
  <c r="AF26" i="10"/>
  <c r="X26" i="10"/>
  <c r="P26" i="10"/>
  <c r="H26" i="10"/>
  <c r="AD25" i="10"/>
  <c r="V25" i="10"/>
  <c r="N25" i="10"/>
  <c r="AJ24" i="10"/>
  <c r="AB24" i="10"/>
  <c r="T24" i="10"/>
  <c r="L24" i="10"/>
  <c r="AH23" i="10"/>
  <c r="Z23" i="10"/>
  <c r="R23" i="10"/>
  <c r="J23" i="10"/>
  <c r="AF22" i="10"/>
  <c r="X22" i="10"/>
  <c r="P22" i="10"/>
  <c r="H22" i="10"/>
  <c r="AD21" i="10"/>
  <c r="V21" i="10"/>
  <c r="N21" i="10"/>
  <c r="AJ20" i="10"/>
  <c r="AB20" i="10"/>
  <c r="T20" i="10"/>
  <c r="L20" i="10"/>
  <c r="AH19" i="10"/>
  <c r="AJ81" i="10"/>
  <c r="P79" i="10"/>
  <c r="R77" i="10"/>
  <c r="AE74" i="10"/>
  <c r="AC72" i="10"/>
  <c r="N70" i="10"/>
  <c r="AB67" i="10"/>
  <c r="Z65" i="10"/>
  <c r="K63" i="10"/>
  <c r="AJ60" i="10"/>
  <c r="AF58" i="10"/>
  <c r="AG56" i="10"/>
  <c r="S55" i="10"/>
  <c r="Y53" i="10"/>
  <c r="X52" i="10"/>
  <c r="U51" i="10"/>
  <c r="Q50" i="10"/>
  <c r="Q49" i="10"/>
  <c r="M48" i="10"/>
  <c r="K47" i="10"/>
  <c r="I46" i="10"/>
  <c r="AK44" i="10"/>
  <c r="T44" i="10"/>
  <c r="AA43" i="10"/>
  <c r="AK42" i="10"/>
  <c r="Q42" i="10"/>
  <c r="X41" i="10"/>
  <c r="AK40" i="10"/>
  <c r="N40" i="10"/>
  <c r="Z39" i="10"/>
  <c r="AH38" i="10"/>
  <c r="L38" i="10"/>
  <c r="X37" i="10"/>
  <c r="AF36" i="10"/>
  <c r="P36" i="10"/>
  <c r="AF35" i="10"/>
  <c r="R35" i="10"/>
  <c r="AK34" i="10"/>
  <c r="W34" i="10"/>
  <c r="K34" i="10"/>
  <c r="AB33" i="10"/>
  <c r="N33" i="10"/>
  <c r="AG32" i="10"/>
  <c r="S32" i="10"/>
  <c r="AK31" i="10"/>
  <c r="X31" i="10"/>
  <c r="J31" i="10"/>
  <c r="AC30" i="10"/>
  <c r="O30" i="10"/>
  <c r="AG29" i="10"/>
  <c r="T29" i="10"/>
  <c r="AJ28" i="10"/>
  <c r="Y28" i="10"/>
  <c r="K28" i="10"/>
  <c r="AG27" i="10"/>
  <c r="Y27" i="10"/>
  <c r="Q27" i="10"/>
  <c r="I27" i="10"/>
  <c r="AE26" i="10"/>
  <c r="W26" i="10"/>
  <c r="O26" i="10"/>
  <c r="AK25" i="10"/>
  <c r="AC25" i="10"/>
  <c r="U25" i="10"/>
  <c r="M25" i="10"/>
  <c r="AI24" i="10"/>
  <c r="AA24" i="10"/>
  <c r="S24" i="10"/>
  <c r="K24" i="10"/>
  <c r="AG23" i="10"/>
  <c r="Y23" i="10"/>
  <c r="Q23" i="10"/>
  <c r="I23" i="10"/>
  <c r="AE22" i="10"/>
  <c r="W22" i="10"/>
  <c r="O22" i="10"/>
  <c r="AK21" i="10"/>
  <c r="AC21" i="10"/>
  <c r="U21" i="10"/>
  <c r="M21" i="10"/>
  <c r="AH81" i="10"/>
  <c r="K79" i="10"/>
  <c r="AI76" i="10"/>
  <c r="Y74" i="10"/>
  <c r="AJ71" i="10"/>
  <c r="H70" i="10"/>
  <c r="S67" i="10"/>
  <c r="T65" i="10"/>
  <c r="AG62" i="10"/>
  <c r="S60" i="10"/>
  <c r="Y58" i="10"/>
  <c r="AC56" i="10"/>
  <c r="K55" i="10"/>
  <c r="W53" i="10"/>
  <c r="P52" i="10"/>
  <c r="S51" i="10"/>
  <c r="L50" i="10"/>
  <c r="M49" i="10"/>
  <c r="H48" i="10"/>
  <c r="AI46" i="10"/>
  <c r="AH45" i="10"/>
  <c r="AJ44" i="10"/>
  <c r="P44" i="10"/>
  <c r="Z43" i="10"/>
  <c r="AG42" i="10"/>
  <c r="P42" i="10"/>
  <c r="W41" i="10"/>
  <c r="AG40" i="10"/>
  <c r="M40" i="10"/>
  <c r="T39" i="10"/>
  <c r="AG38" i="10"/>
  <c r="J38" i="10"/>
  <c r="V37" i="10"/>
  <c r="AD36" i="10"/>
  <c r="L36" i="10"/>
  <c r="AE35" i="10"/>
  <c r="Q35" i="10"/>
  <c r="AI34" i="10"/>
  <c r="V34" i="10"/>
  <c r="H34" i="10"/>
  <c r="AA33" i="10"/>
  <c r="M33" i="10"/>
  <c r="AE32" i="10"/>
  <c r="R32" i="10"/>
  <c r="AH31" i="10"/>
  <c r="W31" i="10"/>
  <c r="I31" i="10"/>
  <c r="AA30" i="10"/>
  <c r="N30" i="10"/>
  <c r="AD29" i="10"/>
  <c r="S29" i="10"/>
  <c r="AI28" i="10"/>
  <c r="W28" i="10"/>
  <c r="J28" i="10"/>
  <c r="AF27" i="10"/>
  <c r="X27" i="10"/>
  <c r="P27" i="10"/>
  <c r="H27" i="10"/>
  <c r="AD26" i="10"/>
  <c r="V26" i="10"/>
  <c r="N26" i="10"/>
  <c r="AJ25" i="10"/>
  <c r="AB25" i="10"/>
  <c r="T25" i="10"/>
  <c r="L25" i="10"/>
  <c r="AH24" i="10"/>
  <c r="Z24" i="10"/>
  <c r="R24" i="10"/>
  <c r="J24" i="10"/>
  <c r="AF23" i="10"/>
  <c r="X23" i="10"/>
  <c r="P23" i="10"/>
  <c r="H23" i="10"/>
  <c r="AD22" i="10"/>
  <c r="V22" i="10"/>
  <c r="N22" i="10"/>
  <c r="AJ21" i="10"/>
  <c r="AB21" i="10"/>
  <c r="T21" i="10"/>
  <c r="L21" i="10"/>
  <c r="R81" i="10"/>
  <c r="J79" i="10"/>
  <c r="T76" i="10"/>
  <c r="W74" i="10"/>
  <c r="AI71" i="10"/>
  <c r="Z69" i="10"/>
  <c r="R67" i="10"/>
  <c r="AF64" i="10"/>
  <c r="AE62" i="10"/>
  <c r="N60" i="10"/>
  <c r="U58" i="10"/>
  <c r="Z56" i="10"/>
  <c r="AC54" i="10"/>
  <c r="U53" i="10"/>
  <c r="O52" i="10"/>
  <c r="N51" i="10"/>
  <c r="K50" i="10"/>
  <c r="AI48" i="10"/>
  <c r="AK47" i="10"/>
  <c r="AE46" i="10"/>
  <c r="AD45" i="10"/>
  <c r="AG44" i="10"/>
  <c r="L44" i="10"/>
  <c r="W43" i="10"/>
  <c r="AF42" i="10"/>
  <c r="L42" i="10"/>
  <c r="V41" i="10"/>
  <c r="AC40" i="10"/>
  <c r="L40" i="10"/>
  <c r="S39" i="10"/>
  <c r="AC38" i="10"/>
  <c r="I38" i="10"/>
  <c r="P37" i="10"/>
  <c r="AC36" i="10"/>
  <c r="K36" i="10"/>
  <c r="AC35" i="10"/>
  <c r="P35" i="10"/>
  <c r="AF34" i="10"/>
  <c r="U34" i="10"/>
  <c r="AK33" i="10"/>
  <c r="Y33" i="10"/>
  <c r="L33" i="10"/>
  <c r="AB32" i="10"/>
  <c r="Q32" i="10"/>
  <c r="AG31" i="10"/>
  <c r="U31" i="10"/>
  <c r="H31" i="10"/>
  <c r="X30" i="10"/>
  <c r="M30" i="10"/>
  <c r="AC29" i="10"/>
  <c r="Q29" i="10"/>
  <c r="AH28" i="10"/>
  <c r="T28" i="10"/>
  <c r="I28" i="10"/>
  <c r="AE27" i="10"/>
  <c r="W27" i="10"/>
  <c r="O27" i="10"/>
  <c r="AK26" i="10"/>
  <c r="AC26" i="10"/>
  <c r="U26" i="10"/>
  <c r="M26" i="10"/>
  <c r="AI25" i="10"/>
  <c r="AA25" i="10"/>
  <c r="S25" i="10"/>
  <c r="K25" i="10"/>
  <c r="AG24" i="10"/>
  <c r="Y24" i="10"/>
  <c r="Q24" i="10"/>
  <c r="I24" i="10"/>
  <c r="AE23" i="10"/>
  <c r="W23" i="10"/>
  <c r="O23" i="10"/>
  <c r="AK22" i="10"/>
  <c r="AC22" i="10"/>
  <c r="U22" i="10"/>
  <c r="M22" i="10"/>
  <c r="AI21" i="10"/>
  <c r="AA21" i="10"/>
  <c r="S21" i="10"/>
  <c r="K21" i="10"/>
  <c r="AG20" i="10"/>
  <c r="Y20" i="10"/>
  <c r="Q20" i="10"/>
  <c r="I20" i="10"/>
  <c r="AE19" i="10"/>
  <c r="W19" i="10"/>
  <c r="O19" i="10"/>
  <c r="AK18" i="10"/>
  <c r="AC18" i="10"/>
  <c r="U18" i="10"/>
  <c r="M18" i="10"/>
  <c r="AI17" i="10"/>
  <c r="AA17" i="10"/>
  <c r="S17" i="10"/>
  <c r="K17" i="10"/>
  <c r="AG16" i="10"/>
  <c r="Y16" i="10"/>
  <c r="Q16" i="10"/>
  <c r="I16" i="10"/>
  <c r="AE15" i="10"/>
  <c r="W15" i="10"/>
  <c r="O15" i="10"/>
  <c r="AK14" i="10"/>
  <c r="AC14" i="10"/>
  <c r="U14" i="10"/>
  <c r="M14" i="10"/>
  <c r="AI13" i="10"/>
  <c r="AA13" i="10"/>
  <c r="S13" i="10"/>
  <c r="K13" i="10"/>
  <c r="AG12" i="10"/>
  <c r="Y12" i="10"/>
  <c r="Q12" i="10"/>
  <c r="I12" i="10"/>
  <c r="AH80" i="10"/>
  <c r="AD78" i="10"/>
  <c r="P76" i="10"/>
  <c r="I74" i="10"/>
  <c r="AD71" i="10"/>
  <c r="L69" i="10"/>
  <c r="L67" i="10"/>
  <c r="X64" i="10"/>
  <c r="Q62" i="10"/>
  <c r="H60" i="10"/>
  <c r="AJ57" i="10"/>
  <c r="U56" i="10"/>
  <c r="X54" i="10"/>
  <c r="Q53" i="10"/>
  <c r="L52" i="10"/>
  <c r="AJ50" i="10"/>
  <c r="H50" i="10"/>
  <c r="AF48" i="10"/>
  <c r="AG47" i="10"/>
  <c r="AB46" i="10"/>
  <c r="V45" i="10"/>
  <c r="AF44" i="10"/>
  <c r="I44" i="10"/>
  <c r="T43" i="10"/>
  <c r="AC42" i="10"/>
  <c r="H42" i="10"/>
  <c r="S41" i="10"/>
  <c r="AB40" i="10"/>
  <c r="H40" i="10"/>
  <c r="R39" i="10"/>
  <c r="Y38" i="10"/>
  <c r="H38" i="10"/>
  <c r="O37" i="10"/>
  <c r="AA36" i="10"/>
  <c r="J36" i="10"/>
  <c r="Z35" i="10"/>
  <c r="O35" i="10"/>
  <c r="AE34" i="10"/>
  <c r="S34" i="10"/>
  <c r="AJ33" i="10"/>
  <c r="V33" i="10"/>
  <c r="K33" i="10"/>
  <c r="AA32" i="10"/>
  <c r="O32" i="10"/>
  <c r="AF31" i="10"/>
  <c r="R31" i="10"/>
  <c r="AK30" i="10"/>
  <c r="W30" i="10"/>
  <c r="K30" i="10"/>
  <c r="AB29" i="10"/>
  <c r="N29" i="10"/>
  <c r="AG28" i="10"/>
  <c r="S28" i="10"/>
  <c r="H28" i="10"/>
  <c r="AD27" i="10"/>
  <c r="V27" i="10"/>
  <c r="N27" i="10"/>
  <c r="AJ26" i="10"/>
  <c r="AB26" i="10"/>
  <c r="T26" i="10"/>
  <c r="L26" i="10"/>
  <c r="AH25" i="10"/>
  <c r="Z25" i="10"/>
  <c r="R25" i="10"/>
  <c r="J25" i="10"/>
  <c r="AF24" i="10"/>
  <c r="X24" i="10"/>
  <c r="P24" i="10"/>
  <c r="H24" i="10"/>
  <c r="AD23" i="10"/>
  <c r="V23" i="10"/>
  <c r="N23" i="10"/>
  <c r="AJ22" i="10"/>
  <c r="AB22" i="10"/>
  <c r="T22" i="10"/>
  <c r="L22" i="10"/>
  <c r="AH21" i="10"/>
  <c r="Z21" i="10"/>
  <c r="R21" i="10"/>
  <c r="J21" i="10"/>
  <c r="AF20" i="10"/>
  <c r="X20" i="10"/>
  <c r="P20" i="10"/>
  <c r="H20" i="10"/>
  <c r="AD19" i="10"/>
  <c r="V19" i="10"/>
  <c r="V80" i="10"/>
  <c r="T78" i="10"/>
  <c r="AI75" i="10"/>
  <c r="X73" i="10"/>
  <c r="S71" i="10"/>
  <c r="J69" i="10"/>
  <c r="AE66" i="10"/>
  <c r="V64" i="10"/>
  <c r="AK61" i="10"/>
  <c r="AI59" i="10"/>
  <c r="AI57" i="10"/>
  <c r="M56" i="10"/>
  <c r="V54" i="10"/>
  <c r="AK52" i="10"/>
  <c r="K52" i="10"/>
  <c r="AG50" i="10"/>
  <c r="AH49" i="10"/>
  <c r="AC48" i="10"/>
  <c r="Y47" i="10"/>
  <c r="Y46" i="10"/>
  <c r="U45" i="10"/>
  <c r="AC44" i="10"/>
  <c r="H44" i="10"/>
  <c r="O43" i="10"/>
  <c r="AB42" i="10"/>
  <c r="AI41" i="10"/>
  <c r="P41" i="10"/>
  <c r="Y40" i="10"/>
  <c r="AH39" i="10"/>
  <c r="O39" i="10"/>
  <c r="X38" i="10"/>
  <c r="AH37" i="10"/>
  <c r="N37" i="10"/>
  <c r="V36" i="10"/>
  <c r="I36" i="10"/>
  <c r="Y35" i="10"/>
  <c r="M35" i="10"/>
  <c r="AD34" i="10"/>
  <c r="P34" i="10"/>
  <c r="AI33" i="10"/>
  <c r="U33" i="10"/>
  <c r="I33" i="10"/>
  <c r="Z32" i="10"/>
  <c r="L32" i="10"/>
  <c r="AE31" i="10"/>
  <c r="Q31" i="10"/>
  <c r="AI30" i="10"/>
  <c r="V30" i="10"/>
  <c r="H30" i="10"/>
  <c r="AA29" i="10"/>
  <c r="M29" i="10"/>
  <c r="AE28" i="10"/>
  <c r="R28" i="10"/>
  <c r="AK27" i="10"/>
  <c r="AC27" i="10"/>
  <c r="U27" i="10"/>
  <c r="M27" i="10"/>
  <c r="AI26" i="10"/>
  <c r="AA26" i="10"/>
  <c r="S26" i="10"/>
  <c r="K26" i="10"/>
  <c r="AG25" i="10"/>
  <c r="Y25" i="10"/>
  <c r="Q25" i="10"/>
  <c r="I25" i="10"/>
  <c r="AE24" i="10"/>
  <c r="W24" i="10"/>
  <c r="O24" i="10"/>
  <c r="AK23" i="10"/>
  <c r="AC23" i="10"/>
  <c r="U23" i="10"/>
  <c r="M23" i="10"/>
  <c r="AI22" i="10"/>
  <c r="AA22" i="10"/>
  <c r="S22" i="10"/>
  <c r="K22" i="10"/>
  <c r="AG21" i="10"/>
  <c r="Y21" i="10"/>
  <c r="Q21" i="10"/>
  <c r="I21" i="10"/>
  <c r="AE20" i="10"/>
  <c r="W20" i="10"/>
  <c r="O20" i="10"/>
  <c r="AK19" i="10"/>
  <c r="AC19" i="10"/>
  <c r="U19" i="10"/>
  <c r="M19" i="10"/>
  <c r="AI18" i="10"/>
  <c r="AA18" i="10"/>
  <c r="S18" i="10"/>
  <c r="K18" i="10"/>
  <c r="AG17" i="10"/>
  <c r="Y17" i="10"/>
  <c r="Q17" i="10"/>
  <c r="I17" i="10"/>
  <c r="AE16" i="10"/>
  <c r="W16" i="10"/>
  <c r="O16" i="10"/>
  <c r="AK15" i="10"/>
  <c r="AC15" i="10"/>
  <c r="U15" i="10"/>
  <c r="M15" i="10"/>
  <c r="AI14" i="10"/>
  <c r="AA14" i="10"/>
  <c r="S14" i="10"/>
  <c r="K14" i="10"/>
  <c r="AG13" i="10"/>
  <c r="Y13" i="10"/>
  <c r="Q13" i="10"/>
  <c r="I13" i="10"/>
  <c r="AE12" i="10"/>
  <c r="W12" i="10"/>
  <c r="O12" i="10"/>
  <c r="U80" i="10"/>
  <c r="AF77" i="10"/>
  <c r="AH75" i="10"/>
  <c r="R73" i="10"/>
  <c r="J71" i="10"/>
  <c r="AD68" i="10"/>
  <c r="P66" i="10"/>
  <c r="M64" i="10"/>
  <c r="AC61" i="10"/>
  <c r="V59" i="10"/>
  <c r="AD57" i="10"/>
  <c r="AF55" i="10"/>
  <c r="Q54" i="10"/>
  <c r="AJ52" i="10"/>
  <c r="AH51" i="10"/>
  <c r="AF50" i="10"/>
  <c r="Y49" i="10"/>
  <c r="AB48" i="10"/>
  <c r="U47" i="10"/>
  <c r="W46" i="10"/>
  <c r="Q45" i="10"/>
  <c r="X44" i="10"/>
  <c r="AJ43" i="10"/>
  <c r="N43" i="10"/>
  <c r="Y42" i="10"/>
  <c r="AH41" i="10"/>
  <c r="K41" i="10"/>
  <c r="X40" i="10"/>
  <c r="AE39" i="10"/>
  <c r="L39" i="10"/>
  <c r="U38" i="10"/>
  <c r="AD37" i="10"/>
  <c r="K37" i="10"/>
  <c r="U36" i="10"/>
  <c r="AK35" i="10"/>
  <c r="X35" i="10"/>
  <c r="J35" i="10"/>
  <c r="AC34" i="10"/>
  <c r="O34" i="10"/>
  <c r="AG33" i="10"/>
  <c r="T33" i="10"/>
  <c r="AJ32" i="10"/>
  <c r="Y32" i="10"/>
  <c r="K32" i="10"/>
  <c r="AC31" i="10"/>
  <c r="P31" i="10"/>
  <c r="AF30" i="10"/>
  <c r="U30" i="10"/>
  <c r="AK29" i="10"/>
  <c r="Y29" i="10"/>
  <c r="L29" i="10"/>
  <c r="AB28" i="10"/>
  <c r="Q28" i="10"/>
  <c r="AJ27" i="10"/>
  <c r="AB27" i="10"/>
  <c r="T27" i="10"/>
  <c r="L27" i="10"/>
  <c r="AH26" i="10"/>
  <c r="Z26" i="10"/>
  <c r="R26" i="10"/>
  <c r="J26" i="10"/>
  <c r="AF25" i="10"/>
  <c r="X25" i="10"/>
  <c r="P25" i="10"/>
  <c r="H25" i="10"/>
  <c r="AD24" i="10"/>
  <c r="V24" i="10"/>
  <c r="N24" i="10"/>
  <c r="AJ23" i="10"/>
  <c r="AB23" i="10"/>
  <c r="T23" i="10"/>
  <c r="L23" i="10"/>
  <c r="AH22" i="10"/>
  <c r="Z22" i="10"/>
  <c r="R22" i="10"/>
  <c r="J22" i="10"/>
  <c r="AF21" i="10"/>
  <c r="X21" i="10"/>
  <c r="P21" i="10"/>
  <c r="H21" i="10"/>
  <c r="AD20" i="10"/>
  <c r="V20" i="10"/>
  <c r="N20" i="10"/>
  <c r="AJ19" i="10"/>
  <c r="AB19" i="10"/>
  <c r="T19" i="10"/>
  <c r="L19" i="10"/>
  <c r="AH18" i="10"/>
  <c r="Z18" i="10"/>
  <c r="R18" i="10"/>
  <c r="J18" i="10"/>
  <c r="AF17" i="10"/>
  <c r="X17" i="10"/>
  <c r="P17" i="10"/>
  <c r="H17" i="10"/>
  <c r="AD16" i="10"/>
  <c r="V16" i="10"/>
  <c r="N16" i="10"/>
  <c r="AJ15" i="10"/>
  <c r="AB15" i="10"/>
  <c r="T15" i="10"/>
  <c r="L15" i="10"/>
  <c r="AH14" i="10"/>
  <c r="Z14" i="10"/>
  <c r="R14" i="10"/>
  <c r="J14" i="10"/>
  <c r="AF13" i="10"/>
  <c r="X13" i="10"/>
  <c r="P13" i="10"/>
  <c r="H13" i="10"/>
  <c r="AD12" i="10"/>
  <c r="V12" i="10"/>
  <c r="N12" i="10"/>
  <c r="R12" i="10"/>
  <c r="AC12" i="10"/>
  <c r="M13" i="10"/>
  <c r="Z13" i="10"/>
  <c r="H14" i="10"/>
  <c r="V14" i="10"/>
  <c r="AG14" i="10"/>
  <c r="Q15" i="10"/>
  <c r="AD15" i="10"/>
  <c r="L16" i="10"/>
  <c r="Z16" i="10"/>
  <c r="AK16" i="10"/>
  <c r="U17" i="10"/>
  <c r="AH17" i="10"/>
  <c r="P18" i="10"/>
  <c r="AD18" i="10"/>
  <c r="K19" i="10"/>
  <c r="Z19" i="10"/>
  <c r="R20" i="10"/>
  <c r="AK20" i="10"/>
  <c r="K23" i="10"/>
  <c r="O25" i="10"/>
  <c r="S27" i="10"/>
  <c r="S30" i="10"/>
  <c r="AD33" i="10"/>
  <c r="AA37" i="10"/>
  <c r="L43" i="10"/>
  <c r="AE50" i="10"/>
  <c r="AF63" i="10"/>
  <c r="J12" i="10"/>
  <c r="U12" i="10"/>
  <c r="AI12" i="10"/>
  <c r="R13" i="10"/>
  <c r="AD13" i="10"/>
  <c r="N14" i="10"/>
  <c r="Y14" i="10"/>
  <c r="I15" i="10"/>
  <c r="V15" i="10"/>
  <c r="AH15" i="10"/>
  <c r="R16" i="10"/>
  <c r="AC16" i="10"/>
  <c r="M17" i="10"/>
  <c r="Z17" i="10"/>
  <c r="H18" i="10"/>
  <c r="V18" i="10"/>
  <c r="AG18" i="10"/>
  <c r="Q19" i="10"/>
  <c r="AG19" i="10"/>
  <c r="Z20" i="10"/>
  <c r="AE21" i="10"/>
  <c r="AI23" i="10"/>
  <c r="I26" i="10"/>
  <c r="O28" i="10"/>
  <c r="Z31" i="10"/>
  <c r="I35" i="10"/>
  <c r="AD39" i="10"/>
  <c r="O45" i="10"/>
  <c r="I54" i="10"/>
  <c r="X70" i="10"/>
  <c r="K12" i="10"/>
  <c r="X12" i="10"/>
  <c r="AJ12" i="10"/>
  <c r="T13" i="10"/>
  <c r="AE13" i="10"/>
  <c r="O14" i="10"/>
  <c r="AB14" i="10"/>
  <c r="J15" i="10"/>
  <c r="X15" i="10"/>
  <c r="AI15" i="10"/>
  <c r="S16" i="10"/>
  <c r="AF16" i="10"/>
  <c r="N17" i="10"/>
  <c r="AB17" i="10"/>
  <c r="I18" i="10"/>
  <c r="W18" i="10"/>
  <c r="AJ18" i="10"/>
  <c r="R19" i="10"/>
  <c r="AI19" i="10"/>
  <c r="AA20" i="10"/>
  <c r="I22" i="10"/>
  <c r="M24" i="10"/>
  <c r="Q26" i="10"/>
  <c r="AA28" i="10"/>
  <c r="J32" i="10"/>
  <c r="W35" i="10"/>
  <c r="U40" i="10"/>
  <c r="L46" i="10"/>
  <c r="AE55" i="10"/>
  <c r="J73" i="10"/>
  <c r="H12" i="8"/>
  <c r="T12" i="8"/>
  <c r="AF12" i="8"/>
  <c r="O13" i="8"/>
  <c r="Z13" i="8"/>
  <c r="I14" i="8"/>
  <c r="U14" i="8"/>
  <c r="AG14" i="8"/>
  <c r="O15" i="8"/>
  <c r="AB15" i="8"/>
  <c r="I16" i="8"/>
  <c r="V16" i="8"/>
  <c r="AI16" i="8"/>
  <c r="P17" i="8"/>
  <c r="AC17" i="8"/>
  <c r="M18" i="8"/>
  <c r="AC18" i="8"/>
  <c r="Q19" i="8"/>
  <c r="AH19" i="8"/>
  <c r="T20" i="8"/>
  <c r="AK20" i="8"/>
  <c r="Y21" i="8"/>
  <c r="K22" i="8"/>
  <c r="AC22" i="8"/>
  <c r="Q23" i="8"/>
  <c r="AG23" i="8"/>
  <c r="T24" i="8"/>
  <c r="AK24" i="8"/>
  <c r="W25" i="8"/>
  <c r="M26" i="8"/>
  <c r="AH26" i="8"/>
  <c r="Y27" i="8"/>
  <c r="S28" i="8"/>
  <c r="L29" i="8"/>
  <c r="AJ29" i="8"/>
  <c r="AH30" i="8"/>
  <c r="AF31" i="8"/>
  <c r="AA32" i="8"/>
  <c r="AA33" i="8"/>
  <c r="Z34" i="8"/>
  <c r="V35" i="8"/>
  <c r="R36" i="8"/>
  <c r="P37" i="8"/>
  <c r="L38" i="8"/>
  <c r="I39" i="8"/>
  <c r="I40" i="8"/>
  <c r="I41" i="8"/>
  <c r="AA42" i="8"/>
  <c r="H44" i="8"/>
  <c r="R45" i="8"/>
  <c r="M47" i="8"/>
  <c r="J50" i="8"/>
  <c r="AK52" i="8"/>
  <c r="AD59" i="8"/>
  <c r="K12" i="8"/>
  <c r="W12" i="8"/>
  <c r="AJ12" i="8"/>
  <c r="Q13" i="8"/>
  <c r="AD13" i="8"/>
  <c r="L14" i="8"/>
  <c r="X14" i="8"/>
  <c r="AJ14" i="8"/>
  <c r="S15" i="8"/>
  <c r="AD15" i="8"/>
  <c r="M16" i="8"/>
  <c r="Y16" i="8"/>
  <c r="AK16" i="8"/>
  <c r="S17" i="8"/>
  <c r="AG17" i="8"/>
  <c r="P18" i="8"/>
  <c r="AG18" i="8"/>
  <c r="U19" i="8"/>
  <c r="AK19" i="8"/>
  <c r="Y20" i="8"/>
  <c r="M21" i="8"/>
  <c r="AC21" i="8"/>
  <c r="P22" i="8"/>
  <c r="AG22" i="8"/>
  <c r="S23" i="8"/>
  <c r="AK23" i="8"/>
  <c r="Y24" i="8"/>
  <c r="K25" i="8"/>
  <c r="AC25" i="8"/>
  <c r="S26" i="8"/>
  <c r="H27" i="8"/>
  <c r="AE27" i="8"/>
  <c r="Y28" i="8"/>
  <c r="P29" i="8"/>
  <c r="N30" i="8"/>
  <c r="N31" i="8"/>
  <c r="I32" i="8"/>
  <c r="AI32" i="8"/>
  <c r="AH33" i="8"/>
  <c r="AC34" i="8"/>
  <c r="AB35" i="8"/>
  <c r="Z36" i="8"/>
  <c r="U37" i="8"/>
  <c r="U38" i="8"/>
  <c r="Q39" i="8"/>
  <c r="N40" i="8"/>
  <c r="S41" i="8"/>
  <c r="AJ42" i="8"/>
  <c r="Q44" i="8"/>
  <c r="AF45" i="8"/>
  <c r="AJ47" i="8"/>
  <c r="AG50" i="8"/>
  <c r="H54" i="8"/>
  <c r="Y63" i="8"/>
  <c r="M12" i="8"/>
  <c r="X12" i="8"/>
  <c r="AK12" i="8"/>
  <c r="S13" i="8"/>
  <c r="AE13" i="8"/>
  <c r="M14" i="8"/>
  <c r="Z14" i="8"/>
  <c r="AK14" i="8"/>
  <c r="T15" i="8"/>
  <c r="AG15" i="8"/>
  <c r="N16" i="8"/>
  <c r="AA16" i="8"/>
  <c r="I17" i="8"/>
  <c r="U17" i="8"/>
  <c r="AH17" i="8"/>
  <c r="S18" i="8"/>
  <c r="AI18" i="8"/>
  <c r="W19" i="8"/>
  <c r="K20" i="8"/>
  <c r="AA20" i="8"/>
  <c r="N21" i="8"/>
  <c r="AE21" i="8"/>
  <c r="Q22" i="8"/>
  <c r="AI22" i="8"/>
  <c r="W23" i="8"/>
  <c r="I24" i="8"/>
  <c r="AA24" i="8"/>
  <c r="N25" i="8"/>
  <c r="AE25" i="8"/>
  <c r="T26" i="8"/>
  <c r="L27" i="8"/>
  <c r="AG27" i="8"/>
  <c r="AA28" i="8"/>
  <c r="U29" i="8"/>
  <c r="R30" i="8"/>
  <c r="O31" i="8"/>
  <c r="K32" i="8"/>
  <c r="H33" i="8"/>
  <c r="AJ33" i="8"/>
  <c r="AJ34" i="8"/>
  <c r="AE35" i="8"/>
  <c r="AD36" i="8"/>
  <c r="AA37" i="8"/>
  <c r="V38" i="8"/>
  <c r="T39" i="8"/>
  <c r="R40" i="8"/>
  <c r="X41" i="8"/>
  <c r="L43" i="8"/>
  <c r="AC44" i="8"/>
  <c r="K46" i="8"/>
  <c r="N48" i="8"/>
  <c r="N51" i="8"/>
  <c r="P54" i="8"/>
  <c r="U66" i="8"/>
  <c r="N12" i="8"/>
  <c r="AA12" i="8"/>
  <c r="H13" i="8"/>
  <c r="U13" i="8"/>
  <c r="AG13" i="8"/>
  <c r="O14" i="8"/>
  <c r="AA14" i="8"/>
  <c r="J15" i="8"/>
  <c r="U15" i="8"/>
  <c r="AH15" i="8"/>
  <c r="P16" i="8"/>
  <c r="AB16" i="8"/>
  <c r="J17" i="8"/>
  <c r="W17" i="8"/>
  <c r="AI17" i="8"/>
  <c r="U18" i="8"/>
  <c r="I19" i="8"/>
  <c r="Y19" i="8"/>
  <c r="L20" i="8"/>
  <c r="AC20" i="8"/>
  <c r="O21" i="8"/>
  <c r="AG21" i="8"/>
  <c r="U22" i="8"/>
  <c r="AK22" i="8"/>
  <c r="Y23" i="8"/>
  <c r="L24" i="8"/>
  <c r="AB24" i="8"/>
  <c r="O25" i="8"/>
  <c r="AH25" i="8"/>
  <c r="V26" i="8"/>
  <c r="O27" i="8"/>
  <c r="I28" i="8"/>
  <c r="AD28" i="8"/>
  <c r="X29" i="8"/>
  <c r="U30" i="8"/>
  <c r="P31" i="8"/>
  <c r="P32" i="8"/>
  <c r="M33" i="8"/>
  <c r="J34" i="8"/>
  <c r="H35" i="8"/>
  <c r="AJ35" i="8"/>
  <c r="AF36" i="8"/>
  <c r="AB37" i="8"/>
  <c r="AB38" i="8"/>
  <c r="W39" i="8"/>
  <c r="W40" i="8"/>
  <c r="AH41" i="8"/>
  <c r="N43" i="8"/>
  <c r="AE44" i="8"/>
  <c r="Q46" i="8"/>
  <c r="U48" i="8"/>
  <c r="V51" i="8"/>
  <c r="H56" i="8"/>
  <c r="P68" i="8"/>
  <c r="S12" i="8"/>
  <c r="AE12" i="8"/>
  <c r="M13" i="8"/>
  <c r="Y13" i="8"/>
  <c r="H14" i="8"/>
  <c r="S14" i="8"/>
  <c r="AF14" i="8"/>
  <c r="N15" i="8"/>
  <c r="Z15" i="8"/>
  <c r="H16" i="8"/>
  <c r="U16" i="8"/>
  <c r="AF16" i="8"/>
  <c r="O17" i="8"/>
  <c r="AA17" i="8"/>
  <c r="K18" i="8"/>
  <c r="AA18" i="8"/>
  <c r="O19" i="8"/>
  <c r="AE19" i="8"/>
  <c r="S20" i="8"/>
  <c r="AJ20" i="8"/>
  <c r="V21" i="8"/>
  <c r="I22" i="8"/>
  <c r="AA22" i="8"/>
  <c r="M23" i="8"/>
  <c r="AE23" i="8"/>
  <c r="S24" i="8"/>
  <c r="AI24" i="8"/>
  <c r="V25" i="8"/>
  <c r="K26" i="8"/>
  <c r="AC26" i="8"/>
  <c r="W27" i="8"/>
  <c r="Q28" i="8"/>
  <c r="H29" i="8"/>
  <c r="AI29" i="8"/>
  <c r="AE30" i="8"/>
  <c r="AB31" i="8"/>
  <c r="Y32" i="8"/>
  <c r="X33" i="8"/>
  <c r="T34" i="8"/>
  <c r="Q35" i="8"/>
  <c r="Q36" i="8"/>
  <c r="L37" i="8"/>
  <c r="J38" i="8"/>
  <c r="AK38" i="8"/>
  <c r="AF39" i="8"/>
  <c r="AK40" i="8"/>
  <c r="S42" i="8"/>
  <c r="AE43" i="8"/>
  <c r="Q45" i="8"/>
  <c r="K47" i="8"/>
  <c r="Z49" i="8"/>
  <c r="AC52" i="8"/>
  <c r="W58" i="8"/>
  <c r="AC80" i="8"/>
  <c r="P12" i="8"/>
  <c r="Y12" i="8"/>
  <c r="AI12" i="8"/>
  <c r="N13" i="8"/>
  <c r="W13" i="8"/>
  <c r="AF13" i="8"/>
  <c r="K14" i="8"/>
  <c r="T14" i="8"/>
  <c r="AC14" i="8"/>
  <c r="I15" i="8"/>
  <c r="R15" i="8"/>
  <c r="AA15" i="8"/>
  <c r="AJ15" i="8"/>
  <c r="O16" i="8"/>
  <c r="X16" i="8"/>
  <c r="AG16" i="8"/>
  <c r="M17" i="8"/>
  <c r="V17" i="8"/>
  <c r="AE17" i="8"/>
  <c r="L18" i="8"/>
  <c r="X18" i="8"/>
  <c r="AK18" i="8"/>
  <c r="S19" i="8"/>
  <c r="AG19" i="8"/>
  <c r="O20" i="8"/>
  <c r="AB20" i="8"/>
  <c r="K21" i="8"/>
  <c r="W21" i="8"/>
  <c r="AK21" i="8"/>
  <c r="S22" i="8"/>
  <c r="AF22" i="8"/>
  <c r="O23" i="8"/>
  <c r="AA23" i="8"/>
  <c r="K24" i="8"/>
  <c r="W24" i="8"/>
  <c r="AJ24" i="8"/>
  <c r="S25" i="8"/>
  <c r="AF25" i="8"/>
  <c r="R26" i="8"/>
  <c r="AE26" i="8"/>
  <c r="S27" i="8"/>
  <c r="AJ27" i="8"/>
  <c r="V28" i="8"/>
  <c r="K29" i="8"/>
  <c r="AB29" i="8"/>
  <c r="T30" i="8"/>
  <c r="I31" i="8"/>
  <c r="AD31" i="8"/>
  <c r="V32" i="8"/>
  <c r="K33" i="8"/>
  <c r="AF33" i="8"/>
  <c r="V34" i="8"/>
  <c r="L35" i="8"/>
  <c r="AG35" i="8"/>
  <c r="X36" i="8"/>
  <c r="M37" i="8"/>
  <c r="AI37" i="8"/>
  <c r="W38" i="8"/>
  <c r="P39" i="8"/>
  <c r="AJ39" i="8"/>
  <c r="AA40" i="8"/>
  <c r="AF41" i="8"/>
  <c r="AC42" i="8"/>
  <c r="AK43" i="8"/>
  <c r="AK44" i="8"/>
  <c r="L46" i="8"/>
  <c r="AC47" i="8"/>
  <c r="AF49" i="8"/>
  <c r="N52" i="8"/>
  <c r="J55" i="8"/>
  <c r="AG81" i="8"/>
  <c r="Y81" i="8"/>
  <c r="Q81" i="8"/>
  <c r="I81" i="8"/>
  <c r="AE80" i="8"/>
  <c r="W80" i="8"/>
  <c r="O80" i="8"/>
  <c r="AK79" i="8"/>
  <c r="AC79" i="8"/>
  <c r="U79" i="8"/>
  <c r="M79" i="8"/>
  <c r="AI78" i="8"/>
  <c r="AA78" i="8"/>
  <c r="S78" i="8"/>
  <c r="K78" i="8"/>
  <c r="AG77" i="8"/>
  <c r="Y77" i="8"/>
  <c r="Q77" i="8"/>
  <c r="I77" i="8"/>
  <c r="AE76" i="8"/>
  <c r="W76" i="8"/>
  <c r="O76" i="8"/>
  <c r="AK75" i="8"/>
  <c r="AC75" i="8"/>
  <c r="U75" i="8"/>
  <c r="M75" i="8"/>
  <c r="AI74" i="8"/>
  <c r="AA74" i="8"/>
  <c r="S74" i="8"/>
  <c r="K74" i="8"/>
  <c r="AG73" i="8"/>
  <c r="Y73" i="8"/>
  <c r="Q73" i="8"/>
  <c r="I73" i="8"/>
  <c r="AE72" i="8"/>
  <c r="W72" i="8"/>
  <c r="O72" i="8"/>
  <c r="AK71" i="8"/>
  <c r="AC71" i="8"/>
  <c r="U71" i="8"/>
  <c r="M71" i="8"/>
  <c r="AI70" i="8"/>
  <c r="AA70" i="8"/>
  <c r="S70" i="8"/>
  <c r="K70" i="8"/>
  <c r="AG69" i="8"/>
  <c r="Y69" i="8"/>
  <c r="Q69" i="8"/>
  <c r="I69" i="8"/>
  <c r="AE68" i="8"/>
  <c r="W68" i="8"/>
  <c r="O68" i="8"/>
  <c r="AK67" i="8"/>
  <c r="AC67" i="8"/>
  <c r="U67" i="8"/>
  <c r="M67" i="8"/>
  <c r="AI66" i="8"/>
  <c r="AA66" i="8"/>
  <c r="S66" i="8"/>
  <c r="K66" i="8"/>
  <c r="AG65" i="8"/>
  <c r="Y65" i="8"/>
  <c r="Q65" i="8"/>
  <c r="I65" i="8"/>
  <c r="AE64" i="8"/>
  <c r="W64" i="8"/>
  <c r="O64" i="8"/>
  <c r="AK63" i="8"/>
  <c r="AC63" i="8"/>
  <c r="U63" i="8"/>
  <c r="M63" i="8"/>
  <c r="AI62" i="8"/>
  <c r="AA62" i="8"/>
  <c r="S62" i="8"/>
  <c r="K62" i="8"/>
  <c r="AG61" i="8"/>
  <c r="Y61" i="8"/>
  <c r="Q61" i="8"/>
  <c r="I61" i="8"/>
  <c r="AE60" i="8"/>
  <c r="W60" i="8"/>
  <c r="O60" i="8"/>
  <c r="AK59" i="8"/>
  <c r="AC59" i="8"/>
  <c r="U59" i="8"/>
  <c r="AD81" i="8"/>
  <c r="V81" i="8"/>
  <c r="N81" i="8"/>
  <c r="AJ80" i="8"/>
  <c r="AB80" i="8"/>
  <c r="T80" i="8"/>
  <c r="L80" i="8"/>
  <c r="AH79" i="8"/>
  <c r="Z79" i="8"/>
  <c r="R79" i="8"/>
  <c r="J79" i="8"/>
  <c r="AF78" i="8"/>
  <c r="X78" i="8"/>
  <c r="P78" i="8"/>
  <c r="H78" i="8"/>
  <c r="AD77" i="8"/>
  <c r="V77" i="8"/>
  <c r="N77" i="8"/>
  <c r="AJ76" i="8"/>
  <c r="AB76" i="8"/>
  <c r="T76" i="8"/>
  <c r="L76" i="8"/>
  <c r="AH75" i="8"/>
  <c r="Z75" i="8"/>
  <c r="R75" i="8"/>
  <c r="J75" i="8"/>
  <c r="AF74" i="8"/>
  <c r="X74" i="8"/>
  <c r="P74" i="8"/>
  <c r="H74" i="8"/>
  <c r="AD73" i="8"/>
  <c r="V73" i="8"/>
  <c r="N73" i="8"/>
  <c r="AJ72" i="8"/>
  <c r="AB72" i="8"/>
  <c r="T72" i="8"/>
  <c r="L72" i="8"/>
  <c r="AH71" i="8"/>
  <c r="Z71" i="8"/>
  <c r="R71" i="8"/>
  <c r="J71" i="8"/>
  <c r="AF70" i="8"/>
  <c r="X70" i="8"/>
  <c r="P70" i="8"/>
  <c r="H70" i="8"/>
  <c r="AD69" i="8"/>
  <c r="V69" i="8"/>
  <c r="N69" i="8"/>
  <c r="AJ68" i="8"/>
  <c r="AB68" i="8"/>
  <c r="T68" i="8"/>
  <c r="L68" i="8"/>
  <c r="AH67" i="8"/>
  <c r="Z67" i="8"/>
  <c r="R67" i="8"/>
  <c r="J67" i="8"/>
  <c r="AF66" i="8"/>
  <c r="X66" i="8"/>
  <c r="P66" i="8"/>
  <c r="H66" i="8"/>
  <c r="AD65" i="8"/>
  <c r="V65" i="8"/>
  <c r="N65" i="8"/>
  <c r="AJ64" i="8"/>
  <c r="AB64" i="8"/>
  <c r="T64" i="8"/>
  <c r="L64" i="8"/>
  <c r="AH63" i="8"/>
  <c r="Z63" i="8"/>
  <c r="R63" i="8"/>
  <c r="J63" i="8"/>
  <c r="AF62" i="8"/>
  <c r="X62" i="8"/>
  <c r="P62" i="8"/>
  <c r="H62" i="8"/>
  <c r="AD61" i="8"/>
  <c r="V61" i="8"/>
  <c r="N61" i="8"/>
  <c r="AJ60" i="8"/>
  <c r="AB60" i="8"/>
  <c r="T60" i="8"/>
  <c r="L60" i="8"/>
  <c r="AH59" i="8"/>
  <c r="Z59" i="8"/>
  <c r="R59" i="8"/>
  <c r="AK81" i="8"/>
  <c r="AA81" i="8"/>
  <c r="P81" i="8"/>
  <c r="AI80" i="8"/>
  <c r="Y80" i="8"/>
  <c r="N80" i="8"/>
  <c r="AG79" i="8"/>
  <c r="W79" i="8"/>
  <c r="L79" i="8"/>
  <c r="AE78" i="8"/>
  <c r="U78" i="8"/>
  <c r="J78" i="8"/>
  <c r="AC77" i="8"/>
  <c r="S77" i="8"/>
  <c r="H77" i="8"/>
  <c r="AA76" i="8"/>
  <c r="Q76" i="8"/>
  <c r="AJ75" i="8"/>
  <c r="Y75" i="8"/>
  <c r="O75" i="8"/>
  <c r="AH74" i="8"/>
  <c r="W74" i="8"/>
  <c r="M74" i="8"/>
  <c r="AF73" i="8"/>
  <c r="U73" i="8"/>
  <c r="K73" i="8"/>
  <c r="AD72" i="8"/>
  <c r="S72" i="8"/>
  <c r="I72" i="8"/>
  <c r="AB71" i="8"/>
  <c r="Q71" i="8"/>
  <c r="AK70" i="8"/>
  <c r="Z70" i="8"/>
  <c r="O70" i="8"/>
  <c r="AI69" i="8"/>
  <c r="X69" i="8"/>
  <c r="M69" i="8"/>
  <c r="AG68" i="8"/>
  <c r="V68" i="8"/>
  <c r="K68" i="8"/>
  <c r="AE67" i="8"/>
  <c r="T67" i="8"/>
  <c r="I67" i="8"/>
  <c r="AC66" i="8"/>
  <c r="R66" i="8"/>
  <c r="AK65" i="8"/>
  <c r="AA65" i="8"/>
  <c r="P65" i="8"/>
  <c r="AI64" i="8"/>
  <c r="Y64" i="8"/>
  <c r="N64" i="8"/>
  <c r="AG63" i="8"/>
  <c r="W63" i="8"/>
  <c r="L63" i="8"/>
  <c r="AE62" i="8"/>
  <c r="U62" i="8"/>
  <c r="J62" i="8"/>
  <c r="AC61" i="8"/>
  <c r="S61" i="8"/>
  <c r="H61" i="8"/>
  <c r="AA60" i="8"/>
  <c r="Q60" i="8"/>
  <c r="AJ59" i="8"/>
  <c r="Y59" i="8"/>
  <c r="O59" i="8"/>
  <c r="AJ81" i="8"/>
  <c r="Z81" i="8"/>
  <c r="O81" i="8"/>
  <c r="AH80" i="8"/>
  <c r="X80" i="8"/>
  <c r="M80" i="8"/>
  <c r="AF79" i="8"/>
  <c r="V79" i="8"/>
  <c r="K79" i="8"/>
  <c r="AD78" i="8"/>
  <c r="T78" i="8"/>
  <c r="I78" i="8"/>
  <c r="AB77" i="8"/>
  <c r="R77" i="8"/>
  <c r="AK76" i="8"/>
  <c r="Z76" i="8"/>
  <c r="P76" i="8"/>
  <c r="AI75" i="8"/>
  <c r="X75" i="8"/>
  <c r="N75" i="8"/>
  <c r="AG74" i="8"/>
  <c r="AI81" i="8"/>
  <c r="X81" i="8"/>
  <c r="M81" i="8"/>
  <c r="AG80" i="8"/>
  <c r="V80" i="8"/>
  <c r="K80" i="8"/>
  <c r="AE79" i="8"/>
  <c r="T79" i="8"/>
  <c r="I79" i="8"/>
  <c r="AC78" i="8"/>
  <c r="R78" i="8"/>
  <c r="AK77" i="8"/>
  <c r="AA77" i="8"/>
  <c r="P77" i="8"/>
  <c r="AI76" i="8"/>
  <c r="Y76" i="8"/>
  <c r="N76" i="8"/>
  <c r="AG75" i="8"/>
  <c r="W75" i="8"/>
  <c r="L75" i="8"/>
  <c r="AE74" i="8"/>
  <c r="U74" i="8"/>
  <c r="J74" i="8"/>
  <c r="AC73" i="8"/>
  <c r="S73" i="8"/>
  <c r="H73" i="8"/>
  <c r="AA72" i="8"/>
  <c r="Q72" i="8"/>
  <c r="AJ71" i="8"/>
  <c r="Y71" i="8"/>
  <c r="O71" i="8"/>
  <c r="AH70" i="8"/>
  <c r="W70" i="8"/>
  <c r="M70" i="8"/>
  <c r="AF69" i="8"/>
  <c r="U69" i="8"/>
  <c r="K69" i="8"/>
  <c r="AD68" i="8"/>
  <c r="S68" i="8"/>
  <c r="I68" i="8"/>
  <c r="AB67" i="8"/>
  <c r="Q67" i="8"/>
  <c r="AK66" i="8"/>
  <c r="Z66" i="8"/>
  <c r="O66" i="8"/>
  <c r="AI65" i="8"/>
  <c r="X65" i="8"/>
  <c r="M65" i="8"/>
  <c r="AG64" i="8"/>
  <c r="V64" i="8"/>
  <c r="K64" i="8"/>
  <c r="AE63" i="8"/>
  <c r="T63" i="8"/>
  <c r="I63" i="8"/>
  <c r="AC62" i="8"/>
  <c r="R62" i="8"/>
  <c r="AK61" i="8"/>
  <c r="AA61" i="8"/>
  <c r="P61" i="8"/>
  <c r="AI60" i="8"/>
  <c r="Y60" i="8"/>
  <c r="N60" i="8"/>
  <c r="AG59" i="8"/>
  <c r="W59" i="8"/>
  <c r="M59" i="8"/>
  <c r="AH81" i="8"/>
  <c r="W81" i="8"/>
  <c r="L81" i="8"/>
  <c r="AF80" i="8"/>
  <c r="U80" i="8"/>
  <c r="J80" i="8"/>
  <c r="AD79" i="8"/>
  <c r="S79" i="8"/>
  <c r="H79" i="8"/>
  <c r="AB78" i="8"/>
  <c r="Q78" i="8"/>
  <c r="AJ77" i="8"/>
  <c r="Z77" i="8"/>
  <c r="O77" i="8"/>
  <c r="AH76" i="8"/>
  <c r="X76" i="8"/>
  <c r="M76" i="8"/>
  <c r="AF75" i="8"/>
  <c r="V75" i="8"/>
  <c r="K75" i="8"/>
  <c r="AD74" i="8"/>
  <c r="T74" i="8"/>
  <c r="I74" i="8"/>
  <c r="AB73" i="8"/>
  <c r="R73" i="8"/>
  <c r="AK72" i="8"/>
  <c r="Z72" i="8"/>
  <c r="P72" i="8"/>
  <c r="AI71" i="8"/>
  <c r="X71" i="8"/>
  <c r="N71" i="8"/>
  <c r="AG70" i="8"/>
  <c r="V70" i="8"/>
  <c r="L70" i="8"/>
  <c r="AE69" i="8"/>
  <c r="T69" i="8"/>
  <c r="J69" i="8"/>
  <c r="AC68" i="8"/>
  <c r="R68" i="8"/>
  <c r="H68" i="8"/>
  <c r="AA67" i="8"/>
  <c r="P67" i="8"/>
  <c r="AJ66" i="8"/>
  <c r="Y66" i="8"/>
  <c r="N66" i="8"/>
  <c r="AH65" i="8"/>
  <c r="W65" i="8"/>
  <c r="L65" i="8"/>
  <c r="AF64" i="8"/>
  <c r="U64" i="8"/>
  <c r="J64" i="8"/>
  <c r="AD63" i="8"/>
  <c r="S63" i="8"/>
  <c r="H63" i="8"/>
  <c r="AB62" i="8"/>
  <c r="Q62" i="8"/>
  <c r="AJ61" i="8"/>
  <c r="Z61" i="8"/>
  <c r="O61" i="8"/>
  <c r="AH60" i="8"/>
  <c r="X60" i="8"/>
  <c r="M60" i="8"/>
  <c r="AF59" i="8"/>
  <c r="V59" i="8"/>
  <c r="L59" i="8"/>
  <c r="AH58" i="8"/>
  <c r="Z58" i="8"/>
  <c r="R58" i="8"/>
  <c r="J58" i="8"/>
  <c r="AF57" i="8"/>
  <c r="X57" i="8"/>
  <c r="P57" i="8"/>
  <c r="H57" i="8"/>
  <c r="AD56" i="8"/>
  <c r="V56" i="8"/>
  <c r="N56" i="8"/>
  <c r="AJ55" i="8"/>
  <c r="AB55" i="8"/>
  <c r="T55" i="8"/>
  <c r="L55" i="8"/>
  <c r="AH54" i="8"/>
  <c r="Z54" i="8"/>
  <c r="R54" i="8"/>
  <c r="AF81" i="8"/>
  <c r="U81" i="8"/>
  <c r="K81" i="8"/>
  <c r="AD80" i="8"/>
  <c r="S80" i="8"/>
  <c r="I80" i="8"/>
  <c r="AB79" i="8"/>
  <c r="Q79" i="8"/>
  <c r="AK78" i="8"/>
  <c r="Z78" i="8"/>
  <c r="O78" i="8"/>
  <c r="AI77" i="8"/>
  <c r="X77" i="8"/>
  <c r="M77" i="8"/>
  <c r="AG76" i="8"/>
  <c r="V76" i="8"/>
  <c r="K76" i="8"/>
  <c r="AE75" i="8"/>
  <c r="T75" i="8"/>
  <c r="I75" i="8"/>
  <c r="AC74" i="8"/>
  <c r="R74" i="8"/>
  <c r="AK73" i="8"/>
  <c r="AA73" i="8"/>
  <c r="P73" i="8"/>
  <c r="AI72" i="8"/>
  <c r="Y72" i="8"/>
  <c r="N72" i="8"/>
  <c r="AG71" i="8"/>
  <c r="W71" i="8"/>
  <c r="L71" i="8"/>
  <c r="AE70" i="8"/>
  <c r="U70" i="8"/>
  <c r="J70" i="8"/>
  <c r="AC69" i="8"/>
  <c r="S69" i="8"/>
  <c r="H69" i="8"/>
  <c r="AA68" i="8"/>
  <c r="Q68" i="8"/>
  <c r="AJ67" i="8"/>
  <c r="Y67" i="8"/>
  <c r="O67" i="8"/>
  <c r="AH66" i="8"/>
  <c r="W66" i="8"/>
  <c r="M66" i="8"/>
  <c r="AF65" i="8"/>
  <c r="U65" i="8"/>
  <c r="K65" i="8"/>
  <c r="AD64" i="8"/>
  <c r="S64" i="8"/>
  <c r="I64" i="8"/>
  <c r="AB63" i="8"/>
  <c r="Q63" i="8"/>
  <c r="AK62" i="8"/>
  <c r="Z62" i="8"/>
  <c r="O62" i="8"/>
  <c r="AI61" i="8"/>
  <c r="X61" i="8"/>
  <c r="M61" i="8"/>
  <c r="AG60" i="8"/>
  <c r="V60" i="8"/>
  <c r="K60" i="8"/>
  <c r="AE59" i="8"/>
  <c r="T59" i="8"/>
  <c r="K59" i="8"/>
  <c r="AG58" i="8"/>
  <c r="Y58" i="8"/>
  <c r="Q58" i="8"/>
  <c r="I58" i="8"/>
  <c r="AE57" i="8"/>
  <c r="W57" i="8"/>
  <c r="O57" i="8"/>
  <c r="AK56" i="8"/>
  <c r="AC56" i="8"/>
  <c r="U56" i="8"/>
  <c r="M56" i="8"/>
  <c r="AI55" i="8"/>
  <c r="AA55" i="8"/>
  <c r="S55" i="8"/>
  <c r="K55" i="8"/>
  <c r="AG54" i="8"/>
  <c r="Y54" i="8"/>
  <c r="Q54" i="8"/>
  <c r="I54" i="8"/>
  <c r="AE53" i="8"/>
  <c r="W53" i="8"/>
  <c r="AB81" i="8"/>
  <c r="R81" i="8"/>
  <c r="AK80" i="8"/>
  <c r="Z80" i="8"/>
  <c r="P80" i="8"/>
  <c r="AI79" i="8"/>
  <c r="X79" i="8"/>
  <c r="N79" i="8"/>
  <c r="AG78" i="8"/>
  <c r="V78" i="8"/>
  <c r="L78" i="8"/>
  <c r="AE77" i="8"/>
  <c r="T77" i="8"/>
  <c r="J77" i="8"/>
  <c r="AC76" i="8"/>
  <c r="R76" i="8"/>
  <c r="H76" i="8"/>
  <c r="AA75" i="8"/>
  <c r="P75" i="8"/>
  <c r="AJ74" i="8"/>
  <c r="Y74" i="8"/>
  <c r="N74" i="8"/>
  <c r="AH73" i="8"/>
  <c r="W73" i="8"/>
  <c r="L73" i="8"/>
  <c r="AF72" i="8"/>
  <c r="U72" i="8"/>
  <c r="J72" i="8"/>
  <c r="AD71" i="8"/>
  <c r="S71" i="8"/>
  <c r="H71" i="8"/>
  <c r="AB70" i="8"/>
  <c r="Q70" i="8"/>
  <c r="AJ69" i="8"/>
  <c r="Z69" i="8"/>
  <c r="O69" i="8"/>
  <c r="AH68" i="8"/>
  <c r="X68" i="8"/>
  <c r="M68" i="8"/>
  <c r="AF67" i="8"/>
  <c r="V67" i="8"/>
  <c r="K67" i="8"/>
  <c r="AD66" i="8"/>
  <c r="T66" i="8"/>
  <c r="I66" i="8"/>
  <c r="AB65" i="8"/>
  <c r="R65" i="8"/>
  <c r="AK64" i="8"/>
  <c r="Z64" i="8"/>
  <c r="P64" i="8"/>
  <c r="AI63" i="8"/>
  <c r="X63" i="8"/>
  <c r="N63" i="8"/>
  <c r="AG62" i="8"/>
  <c r="V62" i="8"/>
  <c r="L62" i="8"/>
  <c r="AE61" i="8"/>
  <c r="T61" i="8"/>
  <c r="J61" i="8"/>
  <c r="AC60" i="8"/>
  <c r="R60" i="8"/>
  <c r="H60" i="8"/>
  <c r="AA59" i="8"/>
  <c r="P59" i="8"/>
  <c r="H59" i="8"/>
  <c r="AD58" i="8"/>
  <c r="V58" i="8"/>
  <c r="N58" i="8"/>
  <c r="AJ57" i="8"/>
  <c r="AB57" i="8"/>
  <c r="T57" i="8"/>
  <c r="L57" i="8"/>
  <c r="AH56" i="8"/>
  <c r="Z56" i="8"/>
  <c r="R56" i="8"/>
  <c r="J56" i="8"/>
  <c r="AF55" i="8"/>
  <c r="X55" i="8"/>
  <c r="P55" i="8"/>
  <c r="H55" i="8"/>
  <c r="AD54" i="8"/>
  <c r="V54" i="8"/>
  <c r="N54" i="8"/>
  <c r="AJ53" i="8"/>
  <c r="AB53" i="8"/>
  <c r="AE81" i="8"/>
  <c r="R80" i="8"/>
  <c r="AJ78" i="8"/>
  <c r="W77" i="8"/>
  <c r="J76" i="8"/>
  <c r="AB74" i="8"/>
  <c r="AE73" i="8"/>
  <c r="AG72" i="8"/>
  <c r="AF71" i="8"/>
  <c r="AJ70" i="8"/>
  <c r="AK69" i="8"/>
  <c r="AK68" i="8"/>
  <c r="J68" i="8"/>
  <c r="L67" i="8"/>
  <c r="L66" i="8"/>
  <c r="O65" i="8"/>
  <c r="Q64" i="8"/>
  <c r="P63" i="8"/>
  <c r="T62" i="8"/>
  <c r="U61" i="8"/>
  <c r="U60" i="8"/>
  <c r="X59" i="8"/>
  <c r="AI58" i="8"/>
  <c r="U58" i="8"/>
  <c r="H58" i="8"/>
  <c r="Z57" i="8"/>
  <c r="M57" i="8"/>
  <c r="AE56" i="8"/>
  <c r="Q56" i="8"/>
  <c r="AH55" i="8"/>
  <c r="V55" i="8"/>
  <c r="I55" i="8"/>
  <c r="AA54" i="8"/>
  <c r="M54" i="8"/>
  <c r="AG53" i="8"/>
  <c r="V53" i="8"/>
  <c r="N53" i="8"/>
  <c r="AJ52" i="8"/>
  <c r="AB52" i="8"/>
  <c r="T52" i="8"/>
  <c r="L52" i="8"/>
  <c r="AH51" i="8"/>
  <c r="Z51" i="8"/>
  <c r="R51" i="8"/>
  <c r="J51" i="8"/>
  <c r="AF50" i="8"/>
  <c r="X50" i="8"/>
  <c r="P50" i="8"/>
  <c r="H50" i="8"/>
  <c r="AD49" i="8"/>
  <c r="V49" i="8"/>
  <c r="N49" i="8"/>
  <c r="AJ48" i="8"/>
  <c r="AB48" i="8"/>
  <c r="T48" i="8"/>
  <c r="L48" i="8"/>
  <c r="AH47" i="8"/>
  <c r="Z47" i="8"/>
  <c r="R47" i="8"/>
  <c r="J47" i="8"/>
  <c r="AF46" i="8"/>
  <c r="X46" i="8"/>
  <c r="P46" i="8"/>
  <c r="H46" i="8"/>
  <c r="AD45" i="8"/>
  <c r="V45" i="8"/>
  <c r="N45" i="8"/>
  <c r="AJ44" i="8"/>
  <c r="AB44" i="8"/>
  <c r="T44" i="8"/>
  <c r="L44" i="8"/>
  <c r="AH43" i="8"/>
  <c r="Z43" i="8"/>
  <c r="R43" i="8"/>
  <c r="J43" i="8"/>
  <c r="AF42" i="8"/>
  <c r="X42" i="8"/>
  <c r="P42" i="8"/>
  <c r="H42" i="8"/>
  <c r="AD41" i="8"/>
  <c r="V41" i="8"/>
  <c r="N41" i="8"/>
  <c r="AJ40" i="8"/>
  <c r="AB40" i="8"/>
  <c r="T40" i="8"/>
  <c r="AC81" i="8"/>
  <c r="Q80" i="8"/>
  <c r="AH78" i="8"/>
  <c r="U77" i="8"/>
  <c r="I76" i="8"/>
  <c r="Z74" i="8"/>
  <c r="Z73" i="8"/>
  <c r="AC72" i="8"/>
  <c r="AE71" i="8"/>
  <c r="AD70" i="8"/>
  <c r="AH69" i="8"/>
  <c r="AI68" i="8"/>
  <c r="AI67" i="8"/>
  <c r="H67" i="8"/>
  <c r="J66" i="8"/>
  <c r="J65" i="8"/>
  <c r="M64" i="8"/>
  <c r="O63" i="8"/>
  <c r="N62" i="8"/>
  <c r="R61" i="8"/>
  <c r="S60" i="8"/>
  <c r="S59" i="8"/>
  <c r="AF58" i="8"/>
  <c r="T58" i="8"/>
  <c r="AK57" i="8"/>
  <c r="Y57" i="8"/>
  <c r="K57" i="8"/>
  <c r="AB56" i="8"/>
  <c r="P56" i="8"/>
  <c r="AG55" i="8"/>
  <c r="U55" i="8"/>
  <c r="AK54" i="8"/>
  <c r="X54" i="8"/>
  <c r="L54" i="8"/>
  <c r="AF53" i="8"/>
  <c r="U53" i="8"/>
  <c r="M53" i="8"/>
  <c r="AI52" i="8"/>
  <c r="AA52" i="8"/>
  <c r="S52" i="8"/>
  <c r="K52" i="8"/>
  <c r="AG51" i="8"/>
  <c r="Y51" i="8"/>
  <c r="Q51" i="8"/>
  <c r="I51" i="8"/>
  <c r="AE50" i="8"/>
  <c r="W50" i="8"/>
  <c r="O50" i="8"/>
  <c r="AK49" i="8"/>
  <c r="AC49" i="8"/>
  <c r="U49" i="8"/>
  <c r="M49" i="8"/>
  <c r="AI48" i="8"/>
  <c r="AA48" i="8"/>
  <c r="S48" i="8"/>
  <c r="K48" i="8"/>
  <c r="AG47" i="8"/>
  <c r="Y47" i="8"/>
  <c r="Q47" i="8"/>
  <c r="I47" i="8"/>
  <c r="AE46" i="8"/>
  <c r="W46" i="8"/>
  <c r="O46" i="8"/>
  <c r="AK45" i="8"/>
  <c r="AC45" i="8"/>
  <c r="U45" i="8"/>
  <c r="M45" i="8"/>
  <c r="AI44" i="8"/>
  <c r="AA44" i="8"/>
  <c r="S44" i="8"/>
  <c r="K44" i="8"/>
  <c r="AG43" i="8"/>
  <c r="Y43" i="8"/>
  <c r="Q43" i="8"/>
  <c r="I43" i="8"/>
  <c r="AE42" i="8"/>
  <c r="W42" i="8"/>
  <c r="O42" i="8"/>
  <c r="AK41" i="8"/>
  <c r="AC41" i="8"/>
  <c r="U41" i="8"/>
  <c r="M41" i="8"/>
  <c r="AI40" i="8"/>
  <c r="T81" i="8"/>
  <c r="H80" i="8"/>
  <c r="Y78" i="8"/>
  <c r="L77" i="8"/>
  <c r="AD75" i="8"/>
  <c r="V74" i="8"/>
  <c r="X73" i="8"/>
  <c r="X72" i="8"/>
  <c r="AA71" i="8"/>
  <c r="AC70" i="8"/>
  <c r="AB69" i="8"/>
  <c r="AF68" i="8"/>
  <c r="AG67" i="8"/>
  <c r="AG66" i="8"/>
  <c r="AJ65" i="8"/>
  <c r="H65" i="8"/>
  <c r="H64" i="8"/>
  <c r="K63" i="8"/>
  <c r="M62" i="8"/>
  <c r="L61" i="8"/>
  <c r="P60" i="8"/>
  <c r="Q59" i="8"/>
  <c r="AE58" i="8"/>
  <c r="S58" i="8"/>
  <c r="AI57" i="8"/>
  <c r="V57" i="8"/>
  <c r="J57" i="8"/>
  <c r="AA56" i="8"/>
  <c r="O56" i="8"/>
  <c r="AE55" i="8"/>
  <c r="R55" i="8"/>
  <c r="AJ54" i="8"/>
  <c r="W54" i="8"/>
  <c r="K54" i="8"/>
  <c r="AD53" i="8"/>
  <c r="T53" i="8"/>
  <c r="L53" i="8"/>
  <c r="AH52" i="8"/>
  <c r="Z52" i="8"/>
  <c r="R52" i="8"/>
  <c r="J52" i="8"/>
  <c r="AF51" i="8"/>
  <c r="X51" i="8"/>
  <c r="P51" i="8"/>
  <c r="H51" i="8"/>
  <c r="AD50" i="8"/>
  <c r="V50" i="8"/>
  <c r="N50" i="8"/>
  <c r="AJ49" i="8"/>
  <c r="AB49" i="8"/>
  <c r="T49" i="8"/>
  <c r="L49" i="8"/>
  <c r="AH48" i="8"/>
  <c r="Z48" i="8"/>
  <c r="R48" i="8"/>
  <c r="J48" i="8"/>
  <c r="AF47" i="8"/>
  <c r="X47" i="8"/>
  <c r="P47" i="8"/>
  <c r="H47" i="8"/>
  <c r="AD46" i="8"/>
  <c r="V46" i="8"/>
  <c r="N46" i="8"/>
  <c r="AJ45" i="8"/>
  <c r="AB45" i="8"/>
  <c r="T45" i="8"/>
  <c r="L45" i="8"/>
  <c r="AH44" i="8"/>
  <c r="Z44" i="8"/>
  <c r="R44" i="8"/>
  <c r="J44" i="8"/>
  <c r="AF43" i="8"/>
  <c r="X43" i="8"/>
  <c r="P43" i="8"/>
  <c r="H43" i="8"/>
  <c r="AD42" i="8"/>
  <c r="V42" i="8"/>
  <c r="N42" i="8"/>
  <c r="AJ41" i="8"/>
  <c r="AB41" i="8"/>
  <c r="T41" i="8"/>
  <c r="L41" i="8"/>
  <c r="AH40" i="8"/>
  <c r="S81" i="8"/>
  <c r="AJ79" i="8"/>
  <c r="W78" i="8"/>
  <c r="K77" i="8"/>
  <c r="AB75" i="8"/>
  <c r="Q74" i="8"/>
  <c r="T73" i="8"/>
  <c r="V72" i="8"/>
  <c r="V71" i="8"/>
  <c r="Y70" i="8"/>
  <c r="AA69" i="8"/>
  <c r="Z68" i="8"/>
  <c r="AD67" i="8"/>
  <c r="AE66" i="8"/>
  <c r="AE65" i="8"/>
  <c r="AH64" i="8"/>
  <c r="AJ63" i="8"/>
  <c r="AJ62" i="8"/>
  <c r="I62" i="8"/>
  <c r="K61" i="8"/>
  <c r="J60" i="8"/>
  <c r="N59" i="8"/>
  <c r="AC58" i="8"/>
  <c r="P58" i="8"/>
  <c r="AH57" i="8"/>
  <c r="U57" i="8"/>
  <c r="I57" i="8"/>
  <c r="Y56" i="8"/>
  <c r="L56" i="8"/>
  <c r="AD55" i="8"/>
  <c r="Q55" i="8"/>
  <c r="AI54" i="8"/>
  <c r="U54" i="8"/>
  <c r="J54" i="8"/>
  <c r="AC53" i="8"/>
  <c r="S53" i="8"/>
  <c r="K53" i="8"/>
  <c r="AG52" i="8"/>
  <c r="Y52" i="8"/>
  <c r="Q52" i="8"/>
  <c r="I52" i="8"/>
  <c r="AE51" i="8"/>
  <c r="W51" i="8"/>
  <c r="O51" i="8"/>
  <c r="AK50" i="8"/>
  <c r="AC50" i="8"/>
  <c r="U50" i="8"/>
  <c r="M50" i="8"/>
  <c r="AI49" i="8"/>
  <c r="AA49" i="8"/>
  <c r="S49" i="8"/>
  <c r="K49" i="8"/>
  <c r="AG48" i="8"/>
  <c r="Y48" i="8"/>
  <c r="Q48" i="8"/>
  <c r="I48" i="8"/>
  <c r="AE47" i="8"/>
  <c r="W47" i="8"/>
  <c r="O47" i="8"/>
  <c r="AK46" i="8"/>
  <c r="AC46" i="8"/>
  <c r="U46" i="8"/>
  <c r="M46" i="8"/>
  <c r="AI45" i="8"/>
  <c r="J81" i="8"/>
  <c r="AA79" i="8"/>
  <c r="N78" i="8"/>
  <c r="AF76" i="8"/>
  <c r="S75" i="8"/>
  <c r="O74" i="8"/>
  <c r="O73" i="8"/>
  <c r="R72" i="8"/>
  <c r="T71" i="8"/>
  <c r="T70" i="8"/>
  <c r="W69" i="8"/>
  <c r="Y68" i="8"/>
  <c r="X67" i="8"/>
  <c r="AB66" i="8"/>
  <c r="AC65" i="8"/>
  <c r="AC64" i="8"/>
  <c r="AF63" i="8"/>
  <c r="AH62" i="8"/>
  <c r="AH61" i="8"/>
  <c r="AK60" i="8"/>
  <c r="I60" i="8"/>
  <c r="J59" i="8"/>
  <c r="AB58" i="8"/>
  <c r="O58" i="8"/>
  <c r="AG57" i="8"/>
  <c r="S57" i="8"/>
  <c r="AJ56" i="8"/>
  <c r="X56" i="8"/>
  <c r="K56" i="8"/>
  <c r="AC55" i="8"/>
  <c r="O55" i="8"/>
  <c r="AF54" i="8"/>
  <c r="T54" i="8"/>
  <c r="H81" i="8"/>
  <c r="Y79" i="8"/>
  <c r="M78" i="8"/>
  <c r="AD76" i="8"/>
  <c r="Q75" i="8"/>
  <c r="L74" i="8"/>
  <c r="M73" i="8"/>
  <c r="M72" i="8"/>
  <c r="P71" i="8"/>
  <c r="R70" i="8"/>
  <c r="R69" i="8"/>
  <c r="U68" i="8"/>
  <c r="W67" i="8"/>
  <c r="V66" i="8"/>
  <c r="Z65" i="8"/>
  <c r="AA64" i="8"/>
  <c r="AA63" i="8"/>
  <c r="AD62" i="8"/>
  <c r="AF61" i="8"/>
  <c r="AF60" i="8"/>
  <c r="AI59" i="8"/>
  <c r="I59" i="8"/>
  <c r="AA58" i="8"/>
  <c r="M58" i="8"/>
  <c r="AD57" i="8"/>
  <c r="R57" i="8"/>
  <c r="AI56" i="8"/>
  <c r="W56" i="8"/>
  <c r="I56" i="8"/>
  <c r="Z55" i="8"/>
  <c r="N55" i="8"/>
  <c r="AE54" i="8"/>
  <c r="S54" i="8"/>
  <c r="AK53" i="8"/>
  <c r="Z53" i="8"/>
  <c r="Q53" i="8"/>
  <c r="I53" i="8"/>
  <c r="AE52" i="8"/>
  <c r="W52" i="8"/>
  <c r="O52" i="8"/>
  <c r="AK51" i="8"/>
  <c r="AC51" i="8"/>
  <c r="U51" i="8"/>
  <c r="M51" i="8"/>
  <c r="AI50" i="8"/>
  <c r="AA50" i="8"/>
  <c r="S50" i="8"/>
  <c r="K50" i="8"/>
  <c r="AG49" i="8"/>
  <c r="Y49" i="8"/>
  <c r="Q49" i="8"/>
  <c r="I49" i="8"/>
  <c r="AE48" i="8"/>
  <c r="W48" i="8"/>
  <c r="O48" i="8"/>
  <c r="AK47" i="8"/>
  <c r="AA80" i="8"/>
  <c r="AK74" i="8"/>
  <c r="I71" i="8"/>
  <c r="N67" i="8"/>
  <c r="V63" i="8"/>
  <c r="AB59" i="8"/>
  <c r="AA57" i="8"/>
  <c r="AK55" i="8"/>
  <c r="O54" i="8"/>
  <c r="P53" i="8"/>
  <c r="X52" i="8"/>
  <c r="AI51" i="8"/>
  <c r="L51" i="8"/>
  <c r="T50" i="8"/>
  <c r="AE49" i="8"/>
  <c r="H49" i="8"/>
  <c r="P48" i="8"/>
  <c r="AB47" i="8"/>
  <c r="L47" i="8"/>
  <c r="Z46" i="8"/>
  <c r="J46" i="8"/>
  <c r="Y45" i="8"/>
  <c r="K45" i="8"/>
  <c r="AD44" i="8"/>
  <c r="P44" i="8"/>
  <c r="AI43" i="8"/>
  <c r="U43" i="8"/>
  <c r="AK42" i="8"/>
  <c r="Z42" i="8"/>
  <c r="L42" i="8"/>
  <c r="AE41" i="8"/>
  <c r="Q41" i="8"/>
  <c r="AG40" i="8"/>
  <c r="X40" i="8"/>
  <c r="O40" i="8"/>
  <c r="AK39" i="8"/>
  <c r="AC39" i="8"/>
  <c r="U39" i="8"/>
  <c r="M39" i="8"/>
  <c r="AI38" i="8"/>
  <c r="AA38" i="8"/>
  <c r="S38" i="8"/>
  <c r="K38" i="8"/>
  <c r="AG37" i="8"/>
  <c r="Y37" i="8"/>
  <c r="Q37" i="8"/>
  <c r="I37" i="8"/>
  <c r="AE36" i="8"/>
  <c r="W36" i="8"/>
  <c r="O36" i="8"/>
  <c r="AK35" i="8"/>
  <c r="AC35" i="8"/>
  <c r="U35" i="8"/>
  <c r="M35" i="8"/>
  <c r="AI34" i="8"/>
  <c r="AA34" i="8"/>
  <c r="S34" i="8"/>
  <c r="K34" i="8"/>
  <c r="AG33" i="8"/>
  <c r="Y33" i="8"/>
  <c r="Q33" i="8"/>
  <c r="I33" i="8"/>
  <c r="AE32" i="8"/>
  <c r="W32" i="8"/>
  <c r="O32" i="8"/>
  <c r="AK31" i="8"/>
  <c r="AC31" i="8"/>
  <c r="U31" i="8"/>
  <c r="M31" i="8"/>
  <c r="AI30" i="8"/>
  <c r="AA30" i="8"/>
  <c r="S30" i="8"/>
  <c r="K30" i="8"/>
  <c r="AG29" i="8"/>
  <c r="Y29" i="8"/>
  <c r="Q29" i="8"/>
  <c r="I29" i="8"/>
  <c r="AE28" i="8"/>
  <c r="W28" i="8"/>
  <c r="O28" i="8"/>
  <c r="AK27" i="8"/>
  <c r="AC27" i="8"/>
  <c r="U27" i="8"/>
  <c r="M27" i="8"/>
  <c r="AI26" i="8"/>
  <c r="O79" i="8"/>
  <c r="AI73" i="8"/>
  <c r="I70" i="8"/>
  <c r="Q66" i="8"/>
  <c r="W62" i="8"/>
  <c r="AJ58" i="8"/>
  <c r="N57" i="8"/>
  <c r="W55" i="8"/>
  <c r="AI53" i="8"/>
  <c r="J53" i="8"/>
  <c r="U52" i="8"/>
  <c r="AB51" i="8"/>
  <c r="AJ50" i="8"/>
  <c r="Q50" i="8"/>
  <c r="X49" i="8"/>
  <c r="AF48" i="8"/>
  <c r="M48" i="8"/>
  <c r="V47" i="8"/>
  <c r="AJ46" i="8"/>
  <c r="T46" i="8"/>
  <c r="AH45" i="8"/>
  <c r="W45" i="8"/>
  <c r="I45" i="8"/>
  <c r="Y44" i="8"/>
  <c r="N44" i="8"/>
  <c r="AD43" i="8"/>
  <c r="S43" i="8"/>
  <c r="AI42" i="8"/>
  <c r="U42" i="8"/>
  <c r="J42" i="8"/>
  <c r="Z41" i="8"/>
  <c r="O41" i="8"/>
  <c r="AE40" i="8"/>
  <c r="V40" i="8"/>
  <c r="M40" i="8"/>
  <c r="AI39" i="8"/>
  <c r="AA39" i="8"/>
  <c r="S39" i="8"/>
  <c r="K39" i="8"/>
  <c r="AG38" i="8"/>
  <c r="Y38" i="8"/>
  <c r="Q38" i="8"/>
  <c r="I38" i="8"/>
  <c r="AE37" i="8"/>
  <c r="W37" i="8"/>
  <c r="O37" i="8"/>
  <c r="AK36" i="8"/>
  <c r="AC36" i="8"/>
  <c r="U36" i="8"/>
  <c r="M36" i="8"/>
  <c r="AI35" i="8"/>
  <c r="AA35" i="8"/>
  <c r="S35" i="8"/>
  <c r="K35" i="8"/>
  <c r="AG34" i="8"/>
  <c r="Y34" i="8"/>
  <c r="Q34" i="8"/>
  <c r="I34" i="8"/>
  <c r="AE33" i="8"/>
  <c r="W33" i="8"/>
  <c r="O33" i="8"/>
  <c r="AK32" i="8"/>
  <c r="AC32" i="8"/>
  <c r="U32" i="8"/>
  <c r="M32" i="8"/>
  <c r="AI31" i="8"/>
  <c r="AA31" i="8"/>
  <c r="S31" i="8"/>
  <c r="K31" i="8"/>
  <c r="AG30" i="8"/>
  <c r="Y30" i="8"/>
  <c r="Q30" i="8"/>
  <c r="I30" i="8"/>
  <c r="AE29" i="8"/>
  <c r="W29" i="8"/>
  <c r="AH77" i="8"/>
  <c r="J73" i="8"/>
  <c r="P69" i="8"/>
  <c r="T65" i="8"/>
  <c r="AB61" i="8"/>
  <c r="X58" i="8"/>
  <c r="AG56" i="8"/>
  <c r="M55" i="8"/>
  <c r="AH53" i="8"/>
  <c r="H53" i="8"/>
  <c r="P52" i="8"/>
  <c r="AA51" i="8"/>
  <c r="AH50" i="8"/>
  <c r="L50" i="8"/>
  <c r="W49" i="8"/>
  <c r="AD48" i="8"/>
  <c r="H48" i="8"/>
  <c r="U47" i="8"/>
  <c r="AI46" i="8"/>
  <c r="S46" i="8"/>
  <c r="AG45" i="8"/>
  <c r="S45" i="8"/>
  <c r="H45" i="8"/>
  <c r="X44" i="8"/>
  <c r="M44" i="8"/>
  <c r="AC43" i="8"/>
  <c r="O43" i="8"/>
  <c r="AH42" i="8"/>
  <c r="T42" i="8"/>
  <c r="I42" i="8"/>
  <c r="Y41" i="8"/>
  <c r="K41" i="8"/>
  <c r="AD40" i="8"/>
  <c r="U40" i="8"/>
  <c r="L40" i="8"/>
  <c r="AH39" i="8"/>
  <c r="Z39" i="8"/>
  <c r="R39" i="8"/>
  <c r="J39" i="8"/>
  <c r="AF38" i="8"/>
  <c r="X38" i="8"/>
  <c r="P38" i="8"/>
  <c r="H38" i="8"/>
  <c r="AD37" i="8"/>
  <c r="V37" i="8"/>
  <c r="N37" i="8"/>
  <c r="AJ36" i="8"/>
  <c r="AB36" i="8"/>
  <c r="T36" i="8"/>
  <c r="L36" i="8"/>
  <c r="AH35" i="8"/>
  <c r="Z35" i="8"/>
  <c r="R35" i="8"/>
  <c r="J35" i="8"/>
  <c r="AF34" i="8"/>
  <c r="X34" i="8"/>
  <c r="P34" i="8"/>
  <c r="H34" i="8"/>
  <c r="AD33" i="8"/>
  <c r="V33" i="8"/>
  <c r="N33" i="8"/>
  <c r="AJ32" i="8"/>
  <c r="AB32" i="8"/>
  <c r="T32" i="8"/>
  <c r="L32" i="8"/>
  <c r="AH31" i="8"/>
  <c r="Z31" i="8"/>
  <c r="R31" i="8"/>
  <c r="J31" i="8"/>
  <c r="AF30" i="8"/>
  <c r="X30" i="8"/>
  <c r="P30" i="8"/>
  <c r="H30" i="8"/>
  <c r="AD29" i="8"/>
  <c r="V29" i="8"/>
  <c r="N29" i="8"/>
  <c r="AJ28" i="8"/>
  <c r="AB28" i="8"/>
  <c r="T28" i="8"/>
  <c r="L28" i="8"/>
  <c r="AH27" i="8"/>
  <c r="Z27" i="8"/>
  <c r="R27" i="8"/>
  <c r="J27" i="8"/>
  <c r="AF26" i="8"/>
  <c r="X26" i="8"/>
  <c r="P26" i="8"/>
  <c r="H26" i="8"/>
  <c r="AD25" i="8"/>
  <c r="AF77" i="8"/>
  <c r="AH72" i="8"/>
  <c r="L69" i="8"/>
  <c r="S65" i="8"/>
  <c r="S76" i="8"/>
  <c r="H72" i="8"/>
  <c r="N68" i="8"/>
  <c r="R64" i="8"/>
  <c r="Z60" i="8"/>
  <c r="K58" i="8"/>
  <c r="S56" i="8"/>
  <c r="AB54" i="8"/>
  <c r="X53" i="8"/>
  <c r="AD52" i="8"/>
  <c r="H52" i="8"/>
  <c r="S51" i="8"/>
  <c r="Z50" i="8"/>
  <c r="AH49" i="8"/>
  <c r="O49" i="8"/>
  <c r="V48" i="8"/>
  <c r="AD47" i="8"/>
  <c r="N47" i="8"/>
  <c r="P79" i="8"/>
  <c r="S67" i="8"/>
  <c r="AK58" i="8"/>
  <c r="Y55" i="8"/>
  <c r="O53" i="8"/>
  <c r="AD51" i="8"/>
  <c r="R50" i="8"/>
  <c r="AK48" i="8"/>
  <c r="AA47" i="8"/>
  <c r="AA46" i="8"/>
  <c r="AE45" i="8"/>
  <c r="J45" i="8"/>
  <c r="U44" i="8"/>
  <c r="AB43" i="8"/>
  <c r="K43" i="8"/>
  <c r="R42" i="8"/>
  <c r="AA41" i="8"/>
  <c r="H41" i="8"/>
  <c r="S40" i="8"/>
  <c r="H40" i="8"/>
  <c r="X39" i="8"/>
  <c r="L39" i="8"/>
  <c r="AC38" i="8"/>
  <c r="O38" i="8"/>
  <c r="AH37" i="8"/>
  <c r="T37" i="8"/>
  <c r="H37" i="8"/>
  <c r="Y36" i="8"/>
  <c r="K36" i="8"/>
  <c r="AD35" i="8"/>
  <c r="P35" i="8"/>
  <c r="AH34" i="8"/>
  <c r="U34" i="8"/>
  <c r="AK33" i="8"/>
  <c r="Z33" i="8"/>
  <c r="L33" i="8"/>
  <c r="AD32" i="8"/>
  <c r="Q32" i="8"/>
  <c r="AG31" i="8"/>
  <c r="V31" i="8"/>
  <c r="H31" i="8"/>
  <c r="Z30" i="8"/>
  <c r="M30" i="8"/>
  <c r="AC29" i="8"/>
  <c r="R29" i="8"/>
  <c r="AK28" i="8"/>
  <c r="Z28" i="8"/>
  <c r="P28" i="8"/>
  <c r="AI27" i="8"/>
  <c r="X27" i="8"/>
  <c r="N27" i="8"/>
  <c r="AG26" i="8"/>
  <c r="W26" i="8"/>
  <c r="N26" i="8"/>
  <c r="AI25" i="8"/>
  <c r="Z25" i="8"/>
  <c r="R25" i="8"/>
  <c r="J25" i="8"/>
  <c r="AF24" i="8"/>
  <c r="X24" i="8"/>
  <c r="P24" i="8"/>
  <c r="H24" i="8"/>
  <c r="AD23" i="8"/>
  <c r="V23" i="8"/>
  <c r="N23" i="8"/>
  <c r="AJ22" i="8"/>
  <c r="AB22" i="8"/>
  <c r="T22" i="8"/>
  <c r="L22" i="8"/>
  <c r="AH21" i="8"/>
  <c r="Z21" i="8"/>
  <c r="R21" i="8"/>
  <c r="J21" i="8"/>
  <c r="AF20" i="8"/>
  <c r="X20" i="8"/>
  <c r="P20" i="8"/>
  <c r="H20" i="8"/>
  <c r="AD19" i="8"/>
  <c r="V19" i="8"/>
  <c r="N19" i="8"/>
  <c r="AJ18" i="8"/>
  <c r="AB18" i="8"/>
  <c r="T18" i="8"/>
  <c r="H75" i="8"/>
  <c r="X64" i="8"/>
  <c r="L58" i="8"/>
  <c r="AC54" i="8"/>
  <c r="AF52" i="8"/>
  <c r="T51" i="8"/>
  <c r="I50" i="8"/>
  <c r="X48" i="8"/>
  <c r="S47" i="8"/>
  <c r="R46" i="8"/>
  <c r="Z45" i="8"/>
  <c r="AG44" i="8"/>
  <c r="O44" i="8"/>
  <c r="W43" i="8"/>
  <c r="AG42" i="8"/>
  <c r="M42" i="8"/>
  <c r="W41" i="8"/>
  <c r="AF40" i="8"/>
  <c r="Q40" i="8"/>
  <c r="AG39" i="8"/>
  <c r="V39" i="8"/>
  <c r="H39" i="8"/>
  <c r="Z38" i="8"/>
  <c r="M38" i="8"/>
  <c r="AC37" i="8"/>
  <c r="R37" i="8"/>
  <c r="AH36" i="8"/>
  <c r="V36" i="8"/>
  <c r="I36" i="8"/>
  <c r="Y35" i="8"/>
  <c r="N35" i="8"/>
  <c r="AD34" i="8"/>
  <c r="R34" i="8"/>
  <c r="AI33" i="8"/>
  <c r="U33" i="8"/>
  <c r="J33" i="8"/>
  <c r="Z32" i="8"/>
  <c r="N32" i="8"/>
  <c r="AE31" i="8"/>
  <c r="Q31" i="8"/>
  <c r="AJ30" i="8"/>
  <c r="V30" i="8"/>
  <c r="J30" i="8"/>
  <c r="AA29" i="8"/>
  <c r="O29" i="8"/>
  <c r="AH28" i="8"/>
  <c r="X28" i="8"/>
  <c r="M28" i="8"/>
  <c r="AF27" i="8"/>
  <c r="V27" i="8"/>
  <c r="K27" i="8"/>
  <c r="AD26" i="8"/>
  <c r="U26" i="8"/>
  <c r="L26" i="8"/>
  <c r="AG25" i="8"/>
  <c r="X25" i="8"/>
  <c r="P25" i="8"/>
  <c r="H25" i="8"/>
  <c r="AD24" i="8"/>
  <c r="V24" i="8"/>
  <c r="N24" i="8"/>
  <c r="AJ23" i="8"/>
  <c r="AB23" i="8"/>
  <c r="T23" i="8"/>
  <c r="L23" i="8"/>
  <c r="AH22" i="8"/>
  <c r="Z22" i="8"/>
  <c r="R22" i="8"/>
  <c r="J22" i="8"/>
  <c r="AF21" i="8"/>
  <c r="X21" i="8"/>
  <c r="P21" i="8"/>
  <c r="H21" i="8"/>
  <c r="AD20" i="8"/>
  <c r="V20" i="8"/>
  <c r="N20" i="8"/>
  <c r="AJ19" i="8"/>
  <c r="AB19" i="8"/>
  <c r="T19" i="8"/>
  <c r="L19" i="8"/>
  <c r="AH18" i="8"/>
  <c r="Z18" i="8"/>
  <c r="R18" i="8"/>
  <c r="J18" i="8"/>
  <c r="AF17" i="8"/>
  <c r="K72" i="8"/>
  <c r="N70" i="8"/>
  <c r="AD60" i="8"/>
  <c r="T56" i="8"/>
  <c r="Y53" i="8"/>
  <c r="M52" i="8"/>
  <c r="AB50" i="8"/>
  <c r="P49" i="8"/>
  <c r="AI47" i="8"/>
  <c r="AG46" i="8"/>
  <c r="I46" i="8"/>
  <c r="P45" i="8"/>
  <c r="W44" i="8"/>
  <c r="AJ43" i="8"/>
  <c r="M43" i="8"/>
  <c r="Y42" i="8"/>
  <c r="AG41" i="8"/>
  <c r="J41" i="8"/>
  <c r="Y40" i="8"/>
  <c r="J40" i="8"/>
  <c r="AB39" i="8"/>
  <c r="O39" i="8"/>
  <c r="AE38" i="8"/>
  <c r="T38" i="8"/>
  <c r="AJ37" i="8"/>
  <c r="X37" i="8"/>
  <c r="K37" i="8"/>
  <c r="AA36" i="8"/>
  <c r="P36" i="8"/>
  <c r="AF35" i="8"/>
  <c r="T35" i="8"/>
  <c r="AK34" i="8"/>
  <c r="W34" i="8"/>
  <c r="L34" i="8"/>
  <c r="AB33" i="8"/>
  <c r="P33" i="8"/>
  <c r="AG32" i="8"/>
  <c r="S32" i="8"/>
  <c r="H32" i="8"/>
  <c r="X31" i="8"/>
  <c r="L31" i="8"/>
  <c r="AC30" i="8"/>
  <c r="O30" i="8"/>
  <c r="AH29" i="8"/>
  <c r="T29" i="8"/>
  <c r="J29" i="8"/>
  <c r="AC28" i="8"/>
  <c r="R28" i="8"/>
  <c r="H28" i="8"/>
  <c r="AA27" i="8"/>
  <c r="P27" i="8"/>
  <c r="AJ26" i="8"/>
  <c r="Z26" i="8"/>
  <c r="Q26" i="8"/>
  <c r="AK25" i="8"/>
  <c r="AB25" i="8"/>
  <c r="T25" i="8"/>
  <c r="L25" i="8"/>
  <c r="AH24" i="8"/>
  <c r="Z24" i="8"/>
  <c r="R24" i="8"/>
  <c r="J24" i="8"/>
  <c r="AF23" i="8"/>
  <c r="X23" i="8"/>
  <c r="P23" i="8"/>
  <c r="H23" i="8"/>
  <c r="AD22" i="8"/>
  <c r="V22" i="8"/>
  <c r="N22" i="8"/>
  <c r="AJ21" i="8"/>
  <c r="AB21" i="8"/>
  <c r="T21" i="8"/>
  <c r="L21" i="8"/>
  <c r="AH20" i="8"/>
  <c r="Z20" i="8"/>
  <c r="R20" i="8"/>
  <c r="J20" i="8"/>
  <c r="AF19" i="8"/>
  <c r="X19" i="8"/>
  <c r="P19" i="8"/>
  <c r="H19" i="8"/>
  <c r="AD18" i="8"/>
  <c r="V18" i="8"/>
  <c r="N18" i="8"/>
  <c r="AJ17" i="8"/>
  <c r="AB17" i="8"/>
  <c r="T17" i="8"/>
  <c r="L17" i="8"/>
  <c r="AH16" i="8"/>
  <c r="Z16" i="8"/>
  <c r="R16" i="8"/>
  <c r="J16" i="8"/>
  <c r="AF15" i="8"/>
  <c r="X15" i="8"/>
  <c r="P15" i="8"/>
  <c r="H15" i="8"/>
  <c r="AD14" i="8"/>
  <c r="V14" i="8"/>
  <c r="N14" i="8"/>
  <c r="AJ13" i="8"/>
  <c r="AB13" i="8"/>
  <c r="T13" i="8"/>
  <c r="L13" i="8"/>
  <c r="AH12" i="8"/>
  <c r="Z12" i="8"/>
  <c r="R12" i="8"/>
  <c r="J12" i="8"/>
  <c r="L12" i="8"/>
  <c r="U12" i="8"/>
  <c r="AD12" i="8"/>
  <c r="I13" i="8"/>
  <c r="R13" i="8"/>
  <c r="AA13" i="8"/>
  <c r="AK13" i="8"/>
  <c r="P14" i="8"/>
  <c r="Y14" i="8"/>
  <c r="AH14" i="8"/>
  <c r="M15" i="8"/>
  <c r="V15" i="8"/>
  <c r="AE15" i="8"/>
  <c r="K16" i="8"/>
  <c r="T16" i="8"/>
  <c r="AC16" i="8"/>
  <c r="H17" i="8"/>
  <c r="Q17" i="8"/>
  <c r="Z17" i="8"/>
  <c r="AK17" i="8"/>
  <c r="Q18" i="8"/>
  <c r="AE18" i="8"/>
  <c r="M19" i="8"/>
  <c r="Z19" i="8"/>
  <c r="I20" i="8"/>
  <c r="U20" i="8"/>
  <c r="AI20" i="8"/>
  <c r="Q21" i="8"/>
  <c r="AD21" i="8"/>
  <c r="M22" i="8"/>
  <c r="Y22" i="8"/>
  <c r="I23" i="8"/>
  <c r="U23" i="8"/>
  <c r="AH23" i="8"/>
  <c r="Q24" i="8"/>
  <c r="AC24" i="8"/>
  <c r="M25" i="8"/>
  <c r="Y25" i="8"/>
  <c r="J26" i="8"/>
  <c r="Y26" i="8"/>
  <c r="I27" i="8"/>
  <c r="AB27" i="8"/>
  <c r="N28" i="8"/>
  <c r="AF28" i="8"/>
  <c r="S29" i="8"/>
  <c r="AK29" i="8"/>
  <c r="AD30" i="8"/>
  <c r="T31" i="8"/>
  <c r="J32" i="8"/>
  <c r="AF32" i="8"/>
  <c r="T33" i="8"/>
  <c r="M34" i="8"/>
  <c r="AE34" i="8"/>
  <c r="W35" i="8"/>
  <c r="N36" i="8"/>
  <c r="AG36" i="8"/>
  <c r="Z37" i="8"/>
  <c r="N38" i="8"/>
  <c r="AJ38" i="8"/>
  <c r="Y39" i="8"/>
  <c r="P40" i="8"/>
  <c r="P41" i="8"/>
  <c r="Q42" i="8"/>
  <c r="T43" i="8"/>
  <c r="V44" i="8"/>
  <c r="X45" i="8"/>
  <c r="AH46" i="8"/>
  <c r="AC48" i="8"/>
  <c r="K51" i="8"/>
  <c r="R53" i="8"/>
  <c r="AC57" i="8"/>
  <c r="K71" i="8"/>
  <c r="AF25" i="6"/>
  <c r="N17" i="6"/>
  <c r="Z52" i="6"/>
  <c r="M12" i="6"/>
  <c r="U12" i="6"/>
  <c r="AC12" i="6"/>
  <c r="AK12" i="6"/>
  <c r="O13" i="6"/>
  <c r="W13" i="6"/>
  <c r="AE13" i="6"/>
  <c r="I14" i="6"/>
  <c r="Q14" i="6"/>
  <c r="Y14" i="6"/>
  <c r="AG14" i="6"/>
  <c r="K15" i="6"/>
  <c r="S15" i="6"/>
  <c r="AA15" i="6"/>
  <c r="AI15" i="6"/>
  <c r="M16" i="6"/>
  <c r="U16" i="6"/>
  <c r="AC16" i="6"/>
  <c r="AK16" i="6"/>
  <c r="O17" i="6"/>
  <c r="X17" i="6"/>
  <c r="AK17" i="6"/>
  <c r="R18" i="6"/>
  <c r="AF18" i="6"/>
  <c r="P19" i="6"/>
  <c r="AA19" i="6"/>
  <c r="K20" i="6"/>
  <c r="V20" i="6"/>
  <c r="AJ20" i="6"/>
  <c r="V21" i="6"/>
  <c r="H22" i="6"/>
  <c r="X22" i="6"/>
  <c r="J23" i="6"/>
  <c r="Z23" i="6"/>
  <c r="L24" i="6"/>
  <c r="AB24" i="6"/>
  <c r="N25" i="6"/>
  <c r="AD25" i="6"/>
  <c r="P26" i="6"/>
  <c r="AF26" i="6"/>
  <c r="R27" i="6"/>
  <c r="AH27" i="6"/>
  <c r="T28" i="6"/>
  <c r="AJ28" i="6"/>
  <c r="V29" i="6"/>
  <c r="H30" i="6"/>
  <c r="X30" i="6"/>
  <c r="P31" i="6"/>
  <c r="L32" i="6"/>
  <c r="H33" i="6"/>
  <c r="AG33" i="6"/>
  <c r="AB34" i="6"/>
  <c r="H36" i="6"/>
  <c r="V37" i="6"/>
  <c r="AI38" i="6"/>
  <c r="P40" i="6"/>
  <c r="AD41" i="6"/>
  <c r="N44" i="6"/>
  <c r="H47" i="6"/>
  <c r="AJ49" i="6"/>
  <c r="AD52" i="6"/>
  <c r="S57" i="6"/>
  <c r="Y64" i="6"/>
  <c r="I72" i="6"/>
  <c r="R26" i="6"/>
  <c r="AH26" i="6"/>
  <c r="T27" i="6"/>
  <c r="AJ27" i="6"/>
  <c r="V28" i="6"/>
  <c r="H29" i="6"/>
  <c r="X29" i="6"/>
  <c r="J30" i="6"/>
  <c r="Z30" i="6"/>
  <c r="T31" i="6"/>
  <c r="O32" i="6"/>
  <c r="J33" i="6"/>
  <c r="AJ33" i="6"/>
  <c r="AH34" i="6"/>
  <c r="O36" i="6"/>
  <c r="Z37" i="6"/>
  <c r="J39" i="6"/>
  <c r="W40" i="6"/>
  <c r="AH41" i="6"/>
  <c r="Z44" i="6"/>
  <c r="T47" i="6"/>
  <c r="N50" i="6"/>
  <c r="L53" i="6"/>
  <c r="M58" i="6"/>
  <c r="P65" i="6"/>
  <c r="K73" i="6"/>
  <c r="L12" i="6"/>
  <c r="AB12" i="6"/>
  <c r="V13" i="6"/>
  <c r="X14" i="6"/>
  <c r="J15" i="6"/>
  <c r="AH15" i="6"/>
  <c r="AB16" i="6"/>
  <c r="W17" i="6"/>
  <c r="AE18" i="6"/>
  <c r="Z19" i="6"/>
  <c r="U20" i="6"/>
  <c r="AK21" i="6"/>
  <c r="I23" i="6"/>
  <c r="AA24" i="6"/>
  <c r="AE26" i="6"/>
  <c r="AG27" i="6"/>
  <c r="U29" i="6"/>
  <c r="W30" i="6"/>
  <c r="AF33" i="6"/>
  <c r="AF38" i="6"/>
  <c r="AH46" i="6"/>
  <c r="AB71" i="6"/>
  <c r="X13" i="6"/>
  <c r="T15" i="6"/>
  <c r="P17" i="6"/>
  <c r="Q19" i="6"/>
  <c r="Z22" i="6"/>
  <c r="AD24" i="6"/>
  <c r="O12" i="6"/>
  <c r="W12" i="6"/>
  <c r="AE12" i="6"/>
  <c r="I13" i="6"/>
  <c r="Q13" i="6"/>
  <c r="Y13" i="6"/>
  <c r="AG13" i="6"/>
  <c r="K14" i="6"/>
  <c r="S14" i="6"/>
  <c r="AA14" i="6"/>
  <c r="AI14" i="6"/>
  <c r="M15" i="6"/>
  <c r="U15" i="6"/>
  <c r="AC15" i="6"/>
  <c r="AK15" i="6"/>
  <c r="O16" i="6"/>
  <c r="W16" i="6"/>
  <c r="AE16" i="6"/>
  <c r="I17" i="6"/>
  <c r="Q17" i="6"/>
  <c r="AB17" i="6"/>
  <c r="I18" i="6"/>
  <c r="W18" i="6"/>
  <c r="AH18" i="6"/>
  <c r="R19" i="6"/>
  <c r="AF19" i="6"/>
  <c r="M20" i="6"/>
  <c r="AA20" i="6"/>
  <c r="L21" i="6"/>
  <c r="AB21" i="6"/>
  <c r="N22" i="6"/>
  <c r="AD22" i="6"/>
  <c r="P23" i="6"/>
  <c r="AF23" i="6"/>
  <c r="R24" i="6"/>
  <c r="AH24" i="6"/>
  <c r="T25" i="6"/>
  <c r="AJ25" i="6"/>
  <c r="V26" i="6"/>
  <c r="H27" i="6"/>
  <c r="X27" i="6"/>
  <c r="J28" i="6"/>
  <c r="Z28" i="6"/>
  <c r="L29" i="6"/>
  <c r="AB29" i="6"/>
  <c r="N30" i="6"/>
  <c r="AF30" i="6"/>
  <c r="Z31" i="6"/>
  <c r="V32" i="6"/>
  <c r="Q33" i="6"/>
  <c r="L34" i="6"/>
  <c r="M35" i="6"/>
  <c r="X36" i="6"/>
  <c r="H38" i="6"/>
  <c r="U39" i="6"/>
  <c r="AF40" i="6"/>
  <c r="V42" i="6"/>
  <c r="P45" i="6"/>
  <c r="J48" i="6"/>
  <c r="H51" i="6"/>
  <c r="AI53" i="6"/>
  <c r="Y59" i="6"/>
  <c r="T67" i="6"/>
  <c r="O75" i="6"/>
  <c r="R15" i="6"/>
  <c r="AK35" i="6"/>
  <c r="AF13" i="6"/>
  <c r="AD16" i="6"/>
  <c r="H21" i="6"/>
  <c r="P25" i="6"/>
  <c r="H12" i="6"/>
  <c r="P12" i="6"/>
  <c r="X12" i="6"/>
  <c r="AF12" i="6"/>
  <c r="J13" i="6"/>
  <c r="R13" i="6"/>
  <c r="Z13" i="6"/>
  <c r="AH13" i="6"/>
  <c r="L14" i="6"/>
  <c r="T14" i="6"/>
  <c r="AB14" i="6"/>
  <c r="AJ14" i="6"/>
  <c r="N15" i="6"/>
  <c r="V15" i="6"/>
  <c r="AD15" i="6"/>
  <c r="H16" i="6"/>
  <c r="P16" i="6"/>
  <c r="X16" i="6"/>
  <c r="AF16" i="6"/>
  <c r="J17" i="6"/>
  <c r="S17" i="6"/>
  <c r="AC17" i="6"/>
  <c r="J18" i="6"/>
  <c r="X18" i="6"/>
  <c r="H19" i="6"/>
  <c r="S19" i="6"/>
  <c r="AG19" i="6"/>
  <c r="N20" i="6"/>
  <c r="AB20" i="6"/>
  <c r="M21" i="6"/>
  <c r="AC21" i="6"/>
  <c r="O22" i="6"/>
  <c r="AE22" i="6"/>
  <c r="Q23" i="6"/>
  <c r="AG23" i="6"/>
  <c r="S24" i="6"/>
  <c r="AI24" i="6"/>
  <c r="U25" i="6"/>
  <c r="AK25" i="6"/>
  <c r="W26" i="6"/>
  <c r="I27" i="6"/>
  <c r="Y27" i="6"/>
  <c r="K28" i="6"/>
  <c r="AA28" i="6"/>
  <c r="M29" i="6"/>
  <c r="AC29" i="6"/>
  <c r="O30" i="6"/>
  <c r="AG30" i="6"/>
  <c r="AB31" i="6"/>
  <c r="W32" i="6"/>
  <c r="R33" i="6"/>
  <c r="N34" i="6"/>
  <c r="N35" i="6"/>
  <c r="AB36" i="6"/>
  <c r="K38" i="6"/>
  <c r="V39" i="6"/>
  <c r="AJ40" i="6"/>
  <c r="Z42" i="6"/>
  <c r="T45" i="6"/>
  <c r="R48" i="6"/>
  <c r="L51" i="6"/>
  <c r="M54" i="6"/>
  <c r="Q60" i="6"/>
  <c r="AE67" i="6"/>
  <c r="Q76" i="6"/>
  <c r="AD13" i="6"/>
  <c r="T16" i="6"/>
  <c r="Q18" i="6"/>
  <c r="AI20" i="6"/>
  <c r="Y23" i="6"/>
  <c r="O26" i="6"/>
  <c r="AI28" i="6"/>
  <c r="J32" i="6"/>
  <c r="R37" i="6"/>
  <c r="J44" i="6"/>
  <c r="AG63" i="6"/>
  <c r="N12" i="6"/>
  <c r="AD12" i="6"/>
  <c r="P13" i="6"/>
  <c r="Z14" i="6"/>
  <c r="L15" i="6"/>
  <c r="AJ15" i="6"/>
  <c r="V16" i="6"/>
  <c r="Y17" i="6"/>
  <c r="V18" i="6"/>
  <c r="L20" i="6"/>
  <c r="X21" i="6"/>
  <c r="L23" i="6"/>
  <c r="AB23" i="6"/>
  <c r="I12" i="6"/>
  <c r="Q12" i="6"/>
  <c r="Y12" i="6"/>
  <c r="AG12" i="6"/>
  <c r="K13" i="6"/>
  <c r="S13" i="6"/>
  <c r="AA13" i="6"/>
  <c r="AI13" i="6"/>
  <c r="M14" i="6"/>
  <c r="U14" i="6"/>
  <c r="AC14" i="6"/>
  <c r="AK14" i="6"/>
  <c r="O15" i="6"/>
  <c r="W15" i="6"/>
  <c r="AE15" i="6"/>
  <c r="I16" i="6"/>
  <c r="Q16" i="6"/>
  <c r="Y16" i="6"/>
  <c r="AG16" i="6"/>
  <c r="K17" i="6"/>
  <c r="T17" i="6"/>
  <c r="AD17" i="6"/>
  <c r="N18" i="6"/>
  <c r="Y18" i="6"/>
  <c r="I19" i="6"/>
  <c r="T19" i="6"/>
  <c r="AH19" i="6"/>
  <c r="R20" i="6"/>
  <c r="AC20" i="6"/>
  <c r="N21" i="6"/>
  <c r="AD21" i="6"/>
  <c r="P22" i="6"/>
  <c r="AF22" i="6"/>
  <c r="R23" i="6"/>
  <c r="AH23" i="6"/>
  <c r="T24" i="6"/>
  <c r="AJ24" i="6"/>
  <c r="V25" i="6"/>
  <c r="H26" i="6"/>
  <c r="X26" i="6"/>
  <c r="J27" i="6"/>
  <c r="Z27" i="6"/>
  <c r="L28" i="6"/>
  <c r="AB28" i="6"/>
  <c r="N29" i="6"/>
  <c r="AD29" i="6"/>
  <c r="P30" i="6"/>
  <c r="AH30" i="6"/>
  <c r="AC31" i="6"/>
  <c r="X32" i="6"/>
  <c r="T33" i="6"/>
  <c r="P34" i="6"/>
  <c r="R35" i="6"/>
  <c r="AE36" i="6"/>
  <c r="L38" i="6"/>
  <c r="Z39" i="6"/>
  <c r="I41" i="6"/>
  <c r="AD42" i="6"/>
  <c r="AB45" i="6"/>
  <c r="V48" i="6"/>
  <c r="P51" i="6"/>
  <c r="AC54" i="6"/>
  <c r="AA60" i="6"/>
  <c r="K68" i="6"/>
  <c r="AA76" i="6"/>
  <c r="N13" i="6"/>
  <c r="L16" i="6"/>
  <c r="M25" i="6"/>
  <c r="V12" i="6"/>
  <c r="H13" i="6"/>
  <c r="J14" i="6"/>
  <c r="AH14" i="6"/>
  <c r="AB15" i="6"/>
  <c r="N16" i="6"/>
  <c r="H17" i="6"/>
  <c r="H18" i="6"/>
  <c r="AG18" i="6"/>
  <c r="Z20" i="6"/>
  <c r="J22" i="6"/>
  <c r="N24" i="6"/>
  <c r="J12" i="6"/>
  <c r="R12" i="6"/>
  <c r="Z12" i="6"/>
  <c r="AH12" i="6"/>
  <c r="L13" i="6"/>
  <c r="T13" i="6"/>
  <c r="AB13" i="6"/>
  <c r="AJ13" i="6"/>
  <c r="N14" i="6"/>
  <c r="V14" i="6"/>
  <c r="AD14" i="6"/>
  <c r="H15" i="6"/>
  <c r="P15" i="6"/>
  <c r="X15" i="6"/>
  <c r="AF15" i="6"/>
  <c r="J16" i="6"/>
  <c r="R16" i="6"/>
  <c r="Z16" i="6"/>
  <c r="AH16" i="6"/>
  <c r="L17" i="6"/>
  <c r="U17" i="6"/>
  <c r="AE17" i="6"/>
  <c r="O18" i="6"/>
  <c r="Z18" i="6"/>
  <c r="J19" i="6"/>
  <c r="X19" i="6"/>
  <c r="AI19" i="6"/>
  <c r="S20" i="6"/>
  <c r="AD20" i="6"/>
  <c r="P21" i="6"/>
  <c r="AF21" i="6"/>
  <c r="R22" i="6"/>
  <c r="AH22" i="6"/>
  <c r="T23" i="6"/>
  <c r="AJ23" i="6"/>
  <c r="V24" i="6"/>
  <c r="H25" i="6"/>
  <c r="X25" i="6"/>
  <c r="J26" i="6"/>
  <c r="Z26" i="6"/>
  <c r="L27" i="6"/>
  <c r="AB27" i="6"/>
  <c r="N28" i="6"/>
  <c r="AD28" i="6"/>
  <c r="P29" i="6"/>
  <c r="AF29" i="6"/>
  <c r="R30" i="6"/>
  <c r="AJ30" i="6"/>
  <c r="AF31" i="6"/>
  <c r="AB32" i="6"/>
  <c r="X33" i="6"/>
  <c r="S34" i="6"/>
  <c r="V35" i="6"/>
  <c r="AJ36" i="6"/>
  <c r="S38" i="6"/>
  <c r="AD39" i="6"/>
  <c r="N41" i="6"/>
  <c r="L43" i="6"/>
  <c r="AJ45" i="6"/>
  <c r="AH48" i="6"/>
  <c r="AB51" i="6"/>
  <c r="O55" i="6"/>
  <c r="AC61" i="6"/>
  <c r="M69" i="6"/>
  <c r="AH81" i="6"/>
  <c r="Z81" i="6"/>
  <c r="R81" i="6"/>
  <c r="J81" i="6"/>
  <c r="AF80" i="6"/>
  <c r="X80" i="6"/>
  <c r="AG81" i="6"/>
  <c r="Y81" i="6"/>
  <c r="Q81" i="6"/>
  <c r="I81" i="6"/>
  <c r="AE80" i="6"/>
  <c r="W80" i="6"/>
  <c r="O80" i="6"/>
  <c r="AK79" i="6"/>
  <c r="AC79" i="6"/>
  <c r="U79" i="6"/>
  <c r="M79" i="6"/>
  <c r="AI78" i="6"/>
  <c r="AA78" i="6"/>
  <c r="S78" i="6"/>
  <c r="K78" i="6"/>
  <c r="AG77" i="6"/>
  <c r="Y77" i="6"/>
  <c r="Q77" i="6"/>
  <c r="I77" i="6"/>
  <c r="AE76" i="6"/>
  <c r="W76" i="6"/>
  <c r="O76" i="6"/>
  <c r="AK75" i="6"/>
  <c r="AC75" i="6"/>
  <c r="U75" i="6"/>
  <c r="M75" i="6"/>
  <c r="AI74" i="6"/>
  <c r="AA74" i="6"/>
  <c r="S74" i="6"/>
  <c r="K74" i="6"/>
  <c r="AG73" i="6"/>
  <c r="Y73" i="6"/>
  <c r="Q73" i="6"/>
  <c r="I73" i="6"/>
  <c r="AE72" i="6"/>
  <c r="W72" i="6"/>
  <c r="O72" i="6"/>
  <c r="AK71" i="6"/>
  <c r="AC71" i="6"/>
  <c r="U71" i="6"/>
  <c r="M71" i="6"/>
  <c r="AI70" i="6"/>
  <c r="AA70" i="6"/>
  <c r="S70" i="6"/>
  <c r="K70" i="6"/>
  <c r="AG69" i="6"/>
  <c r="Y69" i="6"/>
  <c r="Q69" i="6"/>
  <c r="I69" i="6"/>
  <c r="AE68" i="6"/>
  <c r="W68" i="6"/>
  <c r="O68" i="6"/>
  <c r="AK67" i="6"/>
  <c r="AC67" i="6"/>
  <c r="U67" i="6"/>
  <c r="M67" i="6"/>
  <c r="AI66" i="6"/>
  <c r="AA66" i="6"/>
  <c r="S66" i="6"/>
  <c r="K66" i="6"/>
  <c r="AG65" i="6"/>
  <c r="Y65" i="6"/>
  <c r="Q65" i="6"/>
  <c r="I65" i="6"/>
  <c r="AE64" i="6"/>
  <c r="W64" i="6"/>
  <c r="O64" i="6"/>
  <c r="AK63" i="6"/>
  <c r="AC63" i="6"/>
  <c r="U63" i="6"/>
  <c r="M63" i="6"/>
  <c r="AI62" i="6"/>
  <c r="AA62" i="6"/>
  <c r="S62" i="6"/>
  <c r="K62" i="6"/>
  <c r="AG61" i="6"/>
  <c r="Y61" i="6"/>
  <c r="Q61" i="6"/>
  <c r="I61" i="6"/>
  <c r="AE60" i="6"/>
  <c r="W60" i="6"/>
  <c r="O60" i="6"/>
  <c r="AK59" i="6"/>
  <c r="AC59" i="6"/>
  <c r="U59" i="6"/>
  <c r="AD81" i="6"/>
  <c r="V81" i="6"/>
  <c r="N81" i="6"/>
  <c r="AJ80" i="6"/>
  <c r="AB80" i="6"/>
  <c r="T80" i="6"/>
  <c r="L80" i="6"/>
  <c r="AH79" i="6"/>
  <c r="Z79" i="6"/>
  <c r="R79" i="6"/>
  <c r="J79" i="6"/>
  <c r="AF78" i="6"/>
  <c r="X78" i="6"/>
  <c r="P78" i="6"/>
  <c r="H78" i="6"/>
  <c r="AD77" i="6"/>
  <c r="V77" i="6"/>
  <c r="N77" i="6"/>
  <c r="AJ76" i="6"/>
  <c r="AB76" i="6"/>
  <c r="T76" i="6"/>
  <c r="L76" i="6"/>
  <c r="AH75" i="6"/>
  <c r="Z75" i="6"/>
  <c r="R75" i="6"/>
  <c r="J75" i="6"/>
  <c r="AF74" i="6"/>
  <c r="X74" i="6"/>
  <c r="P74" i="6"/>
  <c r="H74" i="6"/>
  <c r="AD73" i="6"/>
  <c r="V73" i="6"/>
  <c r="N73" i="6"/>
  <c r="AJ72" i="6"/>
  <c r="AB72" i="6"/>
  <c r="T72" i="6"/>
  <c r="L72" i="6"/>
  <c r="AH71" i="6"/>
  <c r="Z71" i="6"/>
  <c r="R71" i="6"/>
  <c r="J71" i="6"/>
  <c r="AF70" i="6"/>
  <c r="X70" i="6"/>
  <c r="P70" i="6"/>
  <c r="H70" i="6"/>
  <c r="AD69" i="6"/>
  <c r="V69" i="6"/>
  <c r="N69" i="6"/>
  <c r="AJ68" i="6"/>
  <c r="AB68" i="6"/>
  <c r="T68" i="6"/>
  <c r="L68" i="6"/>
  <c r="AH67" i="6"/>
  <c r="Z67" i="6"/>
  <c r="R67" i="6"/>
  <c r="J67" i="6"/>
  <c r="AF66" i="6"/>
  <c r="X66" i="6"/>
  <c r="P66" i="6"/>
  <c r="H66" i="6"/>
  <c r="AD65" i="6"/>
  <c r="V65" i="6"/>
  <c r="N65" i="6"/>
  <c r="AJ64" i="6"/>
  <c r="AB64" i="6"/>
  <c r="T64" i="6"/>
  <c r="L64" i="6"/>
  <c r="AH63" i="6"/>
  <c r="Z63" i="6"/>
  <c r="R63" i="6"/>
  <c r="J63" i="6"/>
  <c r="AF62" i="6"/>
  <c r="X62" i="6"/>
  <c r="P62" i="6"/>
  <c r="H62" i="6"/>
  <c r="AD61" i="6"/>
  <c r="V61" i="6"/>
  <c r="N61" i="6"/>
  <c r="AJ60" i="6"/>
  <c r="AB60" i="6"/>
  <c r="T60" i="6"/>
  <c r="L60" i="6"/>
  <c r="AH59" i="6"/>
  <c r="Z59" i="6"/>
  <c r="R59" i="6"/>
  <c r="AJ81" i="6"/>
  <c r="W81" i="6"/>
  <c r="K81" i="6"/>
  <c r="AA80" i="6"/>
  <c r="P80" i="6"/>
  <c r="AI79" i="6"/>
  <c r="X79" i="6"/>
  <c r="N79" i="6"/>
  <c r="AG78" i="6"/>
  <c r="V78" i="6"/>
  <c r="L78" i="6"/>
  <c r="AE77" i="6"/>
  <c r="T77" i="6"/>
  <c r="J77" i="6"/>
  <c r="AC76" i="6"/>
  <c r="R76" i="6"/>
  <c r="H76" i="6"/>
  <c r="AA75" i="6"/>
  <c r="P75" i="6"/>
  <c r="AJ74" i="6"/>
  <c r="Y74" i="6"/>
  <c r="N74" i="6"/>
  <c r="AH73" i="6"/>
  <c r="W73" i="6"/>
  <c r="L73" i="6"/>
  <c r="AF72" i="6"/>
  <c r="U72" i="6"/>
  <c r="J72" i="6"/>
  <c r="AD71" i="6"/>
  <c r="S71" i="6"/>
  <c r="H71" i="6"/>
  <c r="AB70" i="6"/>
  <c r="Q70" i="6"/>
  <c r="AJ69" i="6"/>
  <c r="Z69" i="6"/>
  <c r="O69" i="6"/>
  <c r="AH68" i="6"/>
  <c r="X68" i="6"/>
  <c r="M68" i="6"/>
  <c r="AF67" i="6"/>
  <c r="V67" i="6"/>
  <c r="K67" i="6"/>
  <c r="AD66" i="6"/>
  <c r="T66" i="6"/>
  <c r="I66" i="6"/>
  <c r="AB65" i="6"/>
  <c r="R65" i="6"/>
  <c r="AK64" i="6"/>
  <c r="Z64" i="6"/>
  <c r="P64" i="6"/>
  <c r="AI63" i="6"/>
  <c r="X63" i="6"/>
  <c r="N63" i="6"/>
  <c r="AG62" i="6"/>
  <c r="V62" i="6"/>
  <c r="L62" i="6"/>
  <c r="AE61" i="6"/>
  <c r="T61" i="6"/>
  <c r="J61" i="6"/>
  <c r="AC60" i="6"/>
  <c r="R60" i="6"/>
  <c r="H60" i="6"/>
  <c r="AA59" i="6"/>
  <c r="P59" i="6"/>
  <c r="H59" i="6"/>
  <c r="AD58" i="6"/>
  <c r="V58" i="6"/>
  <c r="N58" i="6"/>
  <c r="AJ57" i="6"/>
  <c r="AB57" i="6"/>
  <c r="T57" i="6"/>
  <c r="L57" i="6"/>
  <c r="AH56" i="6"/>
  <c r="Z56" i="6"/>
  <c r="R56" i="6"/>
  <c r="J56" i="6"/>
  <c r="AF55" i="6"/>
  <c r="X55" i="6"/>
  <c r="P55" i="6"/>
  <c r="H55" i="6"/>
  <c r="AD54" i="6"/>
  <c r="V54" i="6"/>
  <c r="N54" i="6"/>
  <c r="AJ53" i="6"/>
  <c r="AF81" i="6"/>
  <c r="T81" i="6"/>
  <c r="AK80" i="6"/>
  <c r="Y80" i="6"/>
  <c r="M80" i="6"/>
  <c r="AF79" i="6"/>
  <c r="V79" i="6"/>
  <c r="K79" i="6"/>
  <c r="AD78" i="6"/>
  <c r="T78" i="6"/>
  <c r="I78" i="6"/>
  <c r="AB77" i="6"/>
  <c r="R77" i="6"/>
  <c r="AK76" i="6"/>
  <c r="Z76" i="6"/>
  <c r="P76" i="6"/>
  <c r="AI75" i="6"/>
  <c r="X75" i="6"/>
  <c r="N75" i="6"/>
  <c r="AG74" i="6"/>
  <c r="V74" i="6"/>
  <c r="L74" i="6"/>
  <c r="AE73" i="6"/>
  <c r="T73" i="6"/>
  <c r="J73" i="6"/>
  <c r="AC72" i="6"/>
  <c r="R72" i="6"/>
  <c r="H72" i="6"/>
  <c r="AA71" i="6"/>
  <c r="P71" i="6"/>
  <c r="AJ70" i="6"/>
  <c r="Y70" i="6"/>
  <c r="N70" i="6"/>
  <c r="AH69" i="6"/>
  <c r="W69" i="6"/>
  <c r="L69" i="6"/>
  <c r="AF68" i="6"/>
  <c r="U68" i="6"/>
  <c r="J68" i="6"/>
  <c r="AD67" i="6"/>
  <c r="S67" i="6"/>
  <c r="H67" i="6"/>
  <c r="AB66" i="6"/>
  <c r="Q66" i="6"/>
  <c r="AJ65" i="6"/>
  <c r="Z65" i="6"/>
  <c r="O65" i="6"/>
  <c r="AH64" i="6"/>
  <c r="X64" i="6"/>
  <c r="M64" i="6"/>
  <c r="AF63" i="6"/>
  <c r="V63" i="6"/>
  <c r="K63" i="6"/>
  <c r="AD62" i="6"/>
  <c r="T62" i="6"/>
  <c r="I62" i="6"/>
  <c r="AB61" i="6"/>
  <c r="R61" i="6"/>
  <c r="AK60" i="6"/>
  <c r="Z60" i="6"/>
  <c r="P60" i="6"/>
  <c r="AI59" i="6"/>
  <c r="X59" i="6"/>
  <c r="N59" i="6"/>
  <c r="AJ58" i="6"/>
  <c r="AB58" i="6"/>
  <c r="T58" i="6"/>
  <c r="L58" i="6"/>
  <c r="AH57" i="6"/>
  <c r="Z57" i="6"/>
  <c r="R57" i="6"/>
  <c r="J57" i="6"/>
  <c r="AF56" i="6"/>
  <c r="X56" i="6"/>
  <c r="P56" i="6"/>
  <c r="H56" i="6"/>
  <c r="AD55" i="6"/>
  <c r="V55" i="6"/>
  <c r="N55" i="6"/>
  <c r="AJ54" i="6"/>
  <c r="AB54" i="6"/>
  <c r="T54" i="6"/>
  <c r="L54" i="6"/>
  <c r="AH53" i="6"/>
  <c r="Z53" i="6"/>
  <c r="AE81" i="6"/>
  <c r="S81" i="6"/>
  <c r="AI80" i="6"/>
  <c r="V80" i="6"/>
  <c r="K80" i="6"/>
  <c r="AE79" i="6"/>
  <c r="T79" i="6"/>
  <c r="I79" i="6"/>
  <c r="AC78" i="6"/>
  <c r="R78" i="6"/>
  <c r="AK77" i="6"/>
  <c r="AA77" i="6"/>
  <c r="P77" i="6"/>
  <c r="AI76" i="6"/>
  <c r="Y76" i="6"/>
  <c r="N76" i="6"/>
  <c r="AG75" i="6"/>
  <c r="W75" i="6"/>
  <c r="L75" i="6"/>
  <c r="AE74" i="6"/>
  <c r="U74" i="6"/>
  <c r="J74" i="6"/>
  <c r="AC73" i="6"/>
  <c r="S73" i="6"/>
  <c r="H73" i="6"/>
  <c r="AA72" i="6"/>
  <c r="Q72" i="6"/>
  <c r="AJ71" i="6"/>
  <c r="Y71" i="6"/>
  <c r="O71" i="6"/>
  <c r="AH70" i="6"/>
  <c r="W70" i="6"/>
  <c r="M70" i="6"/>
  <c r="AF69" i="6"/>
  <c r="U69" i="6"/>
  <c r="K69" i="6"/>
  <c r="AD68" i="6"/>
  <c r="S68" i="6"/>
  <c r="I68" i="6"/>
  <c r="AB67" i="6"/>
  <c r="Q67" i="6"/>
  <c r="AK66" i="6"/>
  <c r="Z66" i="6"/>
  <c r="O66" i="6"/>
  <c r="AI65" i="6"/>
  <c r="X65" i="6"/>
  <c r="M65" i="6"/>
  <c r="AG64" i="6"/>
  <c r="V64" i="6"/>
  <c r="K64" i="6"/>
  <c r="AE63" i="6"/>
  <c r="T63" i="6"/>
  <c r="I63" i="6"/>
  <c r="AC62" i="6"/>
  <c r="R62" i="6"/>
  <c r="AK61" i="6"/>
  <c r="AA61" i="6"/>
  <c r="P61" i="6"/>
  <c r="AI60" i="6"/>
  <c r="Y60" i="6"/>
  <c r="N60" i="6"/>
  <c r="AG59" i="6"/>
  <c r="W59" i="6"/>
  <c r="M59" i="6"/>
  <c r="AI58" i="6"/>
  <c r="AA58" i="6"/>
  <c r="S58" i="6"/>
  <c r="K58" i="6"/>
  <c r="AG57" i="6"/>
  <c r="Y57" i="6"/>
  <c r="Q57" i="6"/>
  <c r="I57" i="6"/>
  <c r="AE56" i="6"/>
  <c r="W56" i="6"/>
  <c r="O56" i="6"/>
  <c r="AK55" i="6"/>
  <c r="AC55" i="6"/>
  <c r="U55" i="6"/>
  <c r="M55" i="6"/>
  <c r="AI54" i="6"/>
  <c r="AA54" i="6"/>
  <c r="S54" i="6"/>
  <c r="K54" i="6"/>
  <c r="AG53" i="6"/>
  <c r="AA81" i="6"/>
  <c r="M81" i="6"/>
  <c r="AD80" i="6"/>
  <c r="R80" i="6"/>
  <c r="H80" i="6"/>
  <c r="AA79" i="6"/>
  <c r="P79" i="6"/>
  <c r="AJ78" i="6"/>
  <c r="Y78" i="6"/>
  <c r="N78" i="6"/>
  <c r="AH77" i="6"/>
  <c r="W77" i="6"/>
  <c r="L77" i="6"/>
  <c r="AF76" i="6"/>
  <c r="U76" i="6"/>
  <c r="J76" i="6"/>
  <c r="AD75" i="6"/>
  <c r="S75" i="6"/>
  <c r="H75" i="6"/>
  <c r="AB74" i="6"/>
  <c r="Q74" i="6"/>
  <c r="AJ73" i="6"/>
  <c r="Z73" i="6"/>
  <c r="O73" i="6"/>
  <c r="AH72" i="6"/>
  <c r="X72" i="6"/>
  <c r="M72" i="6"/>
  <c r="AF71" i="6"/>
  <c r="V71" i="6"/>
  <c r="K71" i="6"/>
  <c r="AD70" i="6"/>
  <c r="T70" i="6"/>
  <c r="I70" i="6"/>
  <c r="AB69" i="6"/>
  <c r="R69" i="6"/>
  <c r="AK68" i="6"/>
  <c r="Z68" i="6"/>
  <c r="P68" i="6"/>
  <c r="AI67" i="6"/>
  <c r="X67" i="6"/>
  <c r="N67" i="6"/>
  <c r="AG66" i="6"/>
  <c r="V66" i="6"/>
  <c r="L66" i="6"/>
  <c r="AE65" i="6"/>
  <c r="T65" i="6"/>
  <c r="J65" i="6"/>
  <c r="AC64" i="6"/>
  <c r="R64" i="6"/>
  <c r="H64" i="6"/>
  <c r="AA63" i="6"/>
  <c r="P63" i="6"/>
  <c r="AJ62" i="6"/>
  <c r="Y62" i="6"/>
  <c r="N62" i="6"/>
  <c r="AH61" i="6"/>
  <c r="W61" i="6"/>
  <c r="L61" i="6"/>
  <c r="AF60" i="6"/>
  <c r="U60" i="6"/>
  <c r="J60" i="6"/>
  <c r="AD59" i="6"/>
  <c r="S59" i="6"/>
  <c r="J59" i="6"/>
  <c r="AF58" i="6"/>
  <c r="X58" i="6"/>
  <c r="P58" i="6"/>
  <c r="H58" i="6"/>
  <c r="AD57" i="6"/>
  <c r="V57" i="6"/>
  <c r="N57" i="6"/>
  <c r="AJ56" i="6"/>
  <c r="AB56" i="6"/>
  <c r="T56" i="6"/>
  <c r="L56" i="6"/>
  <c r="AH55" i="6"/>
  <c r="Z55" i="6"/>
  <c r="R55" i="6"/>
  <c r="J55" i="6"/>
  <c r="AF54" i="6"/>
  <c r="X54" i="6"/>
  <c r="P54" i="6"/>
  <c r="H54" i="6"/>
  <c r="AC81" i="6"/>
  <c r="AH80" i="6"/>
  <c r="J80" i="6"/>
  <c r="S79" i="6"/>
  <c r="AB78" i="6"/>
  <c r="AJ77" i="6"/>
  <c r="O77" i="6"/>
  <c r="X76" i="6"/>
  <c r="AF75" i="6"/>
  <c r="K75" i="6"/>
  <c r="T74" i="6"/>
  <c r="AB73" i="6"/>
  <c r="AK72" i="6"/>
  <c r="P72" i="6"/>
  <c r="X71" i="6"/>
  <c r="AG70" i="6"/>
  <c r="L70" i="6"/>
  <c r="T69" i="6"/>
  <c r="AC68" i="6"/>
  <c r="H68" i="6"/>
  <c r="P67" i="6"/>
  <c r="Y66" i="6"/>
  <c r="AH65" i="6"/>
  <c r="L65" i="6"/>
  <c r="U64" i="6"/>
  <c r="AD63" i="6"/>
  <c r="H63" i="6"/>
  <c r="Q62" i="6"/>
  <c r="Z61" i="6"/>
  <c r="AH60" i="6"/>
  <c r="M60" i="6"/>
  <c r="V59" i="6"/>
  <c r="AH58" i="6"/>
  <c r="R58" i="6"/>
  <c r="AF57" i="6"/>
  <c r="P57" i="6"/>
  <c r="AD56" i="6"/>
  <c r="N56" i="6"/>
  <c r="AB55" i="6"/>
  <c r="L55" i="6"/>
  <c r="Z54" i="6"/>
  <c r="J54" i="6"/>
  <c r="AB53" i="6"/>
  <c r="S53" i="6"/>
  <c r="K53" i="6"/>
  <c r="AG52" i="6"/>
  <c r="Y52" i="6"/>
  <c r="Q52" i="6"/>
  <c r="I52" i="6"/>
  <c r="AE51" i="6"/>
  <c r="W51" i="6"/>
  <c r="O51" i="6"/>
  <c r="AK50" i="6"/>
  <c r="AC50" i="6"/>
  <c r="U50" i="6"/>
  <c r="M50" i="6"/>
  <c r="AI49" i="6"/>
  <c r="AA49" i="6"/>
  <c r="S49" i="6"/>
  <c r="K49" i="6"/>
  <c r="AG48" i="6"/>
  <c r="Y48" i="6"/>
  <c r="Q48" i="6"/>
  <c r="I48" i="6"/>
  <c r="AE47" i="6"/>
  <c r="W47" i="6"/>
  <c r="O47" i="6"/>
  <c r="AK46" i="6"/>
  <c r="AC46" i="6"/>
  <c r="U46" i="6"/>
  <c r="M46" i="6"/>
  <c r="AI45" i="6"/>
  <c r="AA45" i="6"/>
  <c r="S45" i="6"/>
  <c r="K45" i="6"/>
  <c r="AG44" i="6"/>
  <c r="Y44" i="6"/>
  <c r="Q44" i="6"/>
  <c r="I44" i="6"/>
  <c r="AE43" i="6"/>
  <c r="W43" i="6"/>
  <c r="O43" i="6"/>
  <c r="AK42" i="6"/>
  <c r="AC42" i="6"/>
  <c r="U42" i="6"/>
  <c r="AB81" i="6"/>
  <c r="AG80" i="6"/>
  <c r="I80" i="6"/>
  <c r="Q79" i="6"/>
  <c r="Z78" i="6"/>
  <c r="AI77" i="6"/>
  <c r="M77" i="6"/>
  <c r="V76" i="6"/>
  <c r="AE75" i="6"/>
  <c r="I75" i="6"/>
  <c r="R74" i="6"/>
  <c r="AA73" i="6"/>
  <c r="AI72" i="6"/>
  <c r="N72" i="6"/>
  <c r="W71" i="6"/>
  <c r="AE70" i="6"/>
  <c r="J70" i="6"/>
  <c r="S69" i="6"/>
  <c r="AA68" i="6"/>
  <c r="AJ67" i="6"/>
  <c r="O67" i="6"/>
  <c r="W66" i="6"/>
  <c r="AF65" i="6"/>
  <c r="K65" i="6"/>
  <c r="S64" i="6"/>
  <c r="AB63" i="6"/>
  <c r="AK62" i="6"/>
  <c r="O62" i="6"/>
  <c r="X61" i="6"/>
  <c r="AG60" i="6"/>
  <c r="K60" i="6"/>
  <c r="T59" i="6"/>
  <c r="AG58" i="6"/>
  <c r="Q58" i="6"/>
  <c r="AE57" i="6"/>
  <c r="O57" i="6"/>
  <c r="AC56" i="6"/>
  <c r="M56" i="6"/>
  <c r="AA55" i="6"/>
  <c r="K55" i="6"/>
  <c r="Y54" i="6"/>
  <c r="I54" i="6"/>
  <c r="AA53" i="6"/>
  <c r="R53" i="6"/>
  <c r="J53" i="6"/>
  <c r="AF52" i="6"/>
  <c r="X52" i="6"/>
  <c r="P52" i="6"/>
  <c r="H52" i="6"/>
  <c r="AD51" i="6"/>
  <c r="V51" i="6"/>
  <c r="N51" i="6"/>
  <c r="AJ50" i="6"/>
  <c r="AB50" i="6"/>
  <c r="T50" i="6"/>
  <c r="L50" i="6"/>
  <c r="AH49" i="6"/>
  <c r="Z49" i="6"/>
  <c r="R49" i="6"/>
  <c r="J49" i="6"/>
  <c r="AF48" i="6"/>
  <c r="X48" i="6"/>
  <c r="P48" i="6"/>
  <c r="H48" i="6"/>
  <c r="AD47" i="6"/>
  <c r="V47" i="6"/>
  <c r="N47" i="6"/>
  <c r="AJ46" i="6"/>
  <c r="AB46" i="6"/>
  <c r="T46" i="6"/>
  <c r="L46" i="6"/>
  <c r="AH45" i="6"/>
  <c r="Z45" i="6"/>
  <c r="R45" i="6"/>
  <c r="J45" i="6"/>
  <c r="AF44" i="6"/>
  <c r="X44" i="6"/>
  <c r="P44" i="6"/>
  <c r="H44" i="6"/>
  <c r="AD43" i="6"/>
  <c r="V43" i="6"/>
  <c r="N43" i="6"/>
  <c r="AJ42" i="6"/>
  <c r="AB42" i="6"/>
  <c r="T42" i="6"/>
  <c r="L42" i="6"/>
  <c r="X81" i="6"/>
  <c r="AC80" i="6"/>
  <c r="AJ79" i="6"/>
  <c r="O79" i="6"/>
  <c r="W78" i="6"/>
  <c r="AF77" i="6"/>
  <c r="K77" i="6"/>
  <c r="S76" i="6"/>
  <c r="AB75" i="6"/>
  <c r="AK74" i="6"/>
  <c r="O74" i="6"/>
  <c r="X73" i="6"/>
  <c r="AG72" i="6"/>
  <c r="K72" i="6"/>
  <c r="T71" i="6"/>
  <c r="AC70" i="6"/>
  <c r="AK69" i="6"/>
  <c r="P69" i="6"/>
  <c r="Y68" i="6"/>
  <c r="AG67" i="6"/>
  <c r="L67" i="6"/>
  <c r="U66" i="6"/>
  <c r="AC65" i="6"/>
  <c r="H65" i="6"/>
  <c r="Q64" i="6"/>
  <c r="Y63" i="6"/>
  <c r="AH62" i="6"/>
  <c r="M62" i="6"/>
  <c r="U61" i="6"/>
  <c r="AD60" i="6"/>
  <c r="I60" i="6"/>
  <c r="Q59" i="6"/>
  <c r="AE58" i="6"/>
  <c r="O58" i="6"/>
  <c r="AC57" i="6"/>
  <c r="M57" i="6"/>
  <c r="AA56" i="6"/>
  <c r="K56" i="6"/>
  <c r="Y55" i="6"/>
  <c r="I55" i="6"/>
  <c r="W54" i="6"/>
  <c r="AK53" i="6"/>
  <c r="Y53" i="6"/>
  <c r="Q53" i="6"/>
  <c r="I53" i="6"/>
  <c r="AE52" i="6"/>
  <c r="W52" i="6"/>
  <c r="O52" i="6"/>
  <c r="AK51" i="6"/>
  <c r="AC51" i="6"/>
  <c r="U51" i="6"/>
  <c r="M51" i="6"/>
  <c r="AI50" i="6"/>
  <c r="AA50" i="6"/>
  <c r="S50" i="6"/>
  <c r="K50" i="6"/>
  <c r="AG49" i="6"/>
  <c r="Y49" i="6"/>
  <c r="Q49" i="6"/>
  <c r="I49" i="6"/>
  <c r="AE48" i="6"/>
  <c r="W48" i="6"/>
  <c r="O48" i="6"/>
  <c r="AK47" i="6"/>
  <c r="AC47" i="6"/>
  <c r="U47" i="6"/>
  <c r="M47" i="6"/>
  <c r="AI46" i="6"/>
  <c r="AA46" i="6"/>
  <c r="S46" i="6"/>
  <c r="K46" i="6"/>
  <c r="AG45" i="6"/>
  <c r="Y45" i="6"/>
  <c r="Q45" i="6"/>
  <c r="I45" i="6"/>
  <c r="AE44" i="6"/>
  <c r="W44" i="6"/>
  <c r="O44" i="6"/>
  <c r="AK43" i="6"/>
  <c r="AC43" i="6"/>
  <c r="U43" i="6"/>
  <c r="M43" i="6"/>
  <c r="AI42" i="6"/>
  <c r="AA42" i="6"/>
  <c r="S42" i="6"/>
  <c r="K42" i="6"/>
  <c r="O81" i="6"/>
  <c r="S80" i="6"/>
  <c r="AB79" i="6"/>
  <c r="AK78" i="6"/>
  <c r="O78" i="6"/>
  <c r="X77" i="6"/>
  <c r="AG76" i="6"/>
  <c r="K76" i="6"/>
  <c r="T75" i="6"/>
  <c r="AC74" i="6"/>
  <c r="AK73" i="6"/>
  <c r="P73" i="6"/>
  <c r="Y72" i="6"/>
  <c r="AG71" i="6"/>
  <c r="L71" i="6"/>
  <c r="U70" i="6"/>
  <c r="AC69" i="6"/>
  <c r="H69" i="6"/>
  <c r="Q68" i="6"/>
  <c r="Y67" i="6"/>
  <c r="AH66" i="6"/>
  <c r="M66" i="6"/>
  <c r="U65" i="6"/>
  <c r="AD64" i="6"/>
  <c r="I64" i="6"/>
  <c r="Q63" i="6"/>
  <c r="Z62" i="6"/>
  <c r="AI61" i="6"/>
  <c r="M61" i="6"/>
  <c r="V60" i="6"/>
  <c r="AE59" i="6"/>
  <c r="K59" i="6"/>
  <c r="Y58" i="6"/>
  <c r="I58" i="6"/>
  <c r="W57" i="6"/>
  <c r="AK56" i="6"/>
  <c r="U56" i="6"/>
  <c r="AI55" i="6"/>
  <c r="S55" i="6"/>
  <c r="AG54" i="6"/>
  <c r="Q54" i="6"/>
  <c r="AE53" i="6"/>
  <c r="V53" i="6"/>
  <c r="N53" i="6"/>
  <c r="AJ52" i="6"/>
  <c r="AB52" i="6"/>
  <c r="T52" i="6"/>
  <c r="L52" i="6"/>
  <c r="AH51" i="6"/>
  <c r="Z51" i="6"/>
  <c r="R51" i="6"/>
  <c r="J51" i="6"/>
  <c r="AF50" i="6"/>
  <c r="X50" i="6"/>
  <c r="P50" i="6"/>
  <c r="H50" i="6"/>
  <c r="AD49" i="6"/>
  <c r="V49" i="6"/>
  <c r="N49" i="6"/>
  <c r="AJ48" i="6"/>
  <c r="AB48" i="6"/>
  <c r="T48" i="6"/>
  <c r="L48" i="6"/>
  <c r="AH47" i="6"/>
  <c r="Z47" i="6"/>
  <c r="R47" i="6"/>
  <c r="J47" i="6"/>
  <c r="AF46" i="6"/>
  <c r="X46" i="6"/>
  <c r="P46" i="6"/>
  <c r="H46" i="6"/>
  <c r="AD45" i="6"/>
  <c r="V45" i="6"/>
  <c r="N45" i="6"/>
  <c r="AJ44" i="6"/>
  <c r="AB44" i="6"/>
  <c r="T44" i="6"/>
  <c r="L44" i="6"/>
  <c r="AH43" i="6"/>
  <c r="Z43" i="6"/>
  <c r="R43" i="6"/>
  <c r="J43" i="6"/>
  <c r="AF42" i="6"/>
  <c r="X42" i="6"/>
  <c r="P42" i="6"/>
  <c r="AK81" i="6"/>
  <c r="Q80" i="6"/>
  <c r="AH78" i="6"/>
  <c r="U77" i="6"/>
  <c r="I76" i="6"/>
  <c r="Z74" i="6"/>
  <c r="M73" i="6"/>
  <c r="AE71" i="6"/>
  <c r="R70" i="6"/>
  <c r="AI68" i="6"/>
  <c r="W67" i="6"/>
  <c r="J66" i="6"/>
  <c r="AA64" i="6"/>
  <c r="O63" i="6"/>
  <c r="AF61" i="6"/>
  <c r="S60" i="6"/>
  <c r="I59" i="6"/>
  <c r="AK57" i="6"/>
  <c r="AI56" i="6"/>
  <c r="AG55" i="6"/>
  <c r="AE54" i="6"/>
  <c r="AD53" i="6"/>
  <c r="M53" i="6"/>
  <c r="AA52" i="6"/>
  <c r="K52" i="6"/>
  <c r="Y51" i="6"/>
  <c r="I51" i="6"/>
  <c r="W50" i="6"/>
  <c r="AK49" i="6"/>
  <c r="U49" i="6"/>
  <c r="AI48" i="6"/>
  <c r="S48" i="6"/>
  <c r="AG47" i="6"/>
  <c r="Q47" i="6"/>
  <c r="AE46" i="6"/>
  <c r="O46" i="6"/>
  <c r="AC45" i="6"/>
  <c r="M45" i="6"/>
  <c r="AA44" i="6"/>
  <c r="K44" i="6"/>
  <c r="Y43" i="6"/>
  <c r="I43" i="6"/>
  <c r="W42" i="6"/>
  <c r="I42" i="6"/>
  <c r="AE41" i="6"/>
  <c r="W41" i="6"/>
  <c r="O41" i="6"/>
  <c r="AK40" i="6"/>
  <c r="AC40" i="6"/>
  <c r="U40" i="6"/>
  <c r="M40" i="6"/>
  <c r="AI39" i="6"/>
  <c r="AA39" i="6"/>
  <c r="S39" i="6"/>
  <c r="K39" i="6"/>
  <c r="AG38" i="6"/>
  <c r="Y38" i="6"/>
  <c r="Q38" i="6"/>
  <c r="I38" i="6"/>
  <c r="AE37" i="6"/>
  <c r="W37" i="6"/>
  <c r="O37" i="6"/>
  <c r="AK36" i="6"/>
  <c r="AC36" i="6"/>
  <c r="U36" i="6"/>
  <c r="M36" i="6"/>
  <c r="AI35" i="6"/>
  <c r="AA35" i="6"/>
  <c r="S35" i="6"/>
  <c r="K35" i="6"/>
  <c r="AG34" i="6"/>
  <c r="Y34" i="6"/>
  <c r="Q34" i="6"/>
  <c r="I34" i="6"/>
  <c r="AE33" i="6"/>
  <c r="W33" i="6"/>
  <c r="O33" i="6"/>
  <c r="AK32" i="6"/>
  <c r="AC32" i="6"/>
  <c r="U32" i="6"/>
  <c r="M32" i="6"/>
  <c r="AI31" i="6"/>
  <c r="AA31" i="6"/>
  <c r="S31" i="6"/>
  <c r="K31" i="6"/>
  <c r="AI81" i="6"/>
  <c r="N80" i="6"/>
  <c r="AE78" i="6"/>
  <c r="S77" i="6"/>
  <c r="AJ75" i="6"/>
  <c r="W74" i="6"/>
  <c r="U81" i="6"/>
  <c r="AG79" i="6"/>
  <c r="U78" i="6"/>
  <c r="H77" i="6"/>
  <c r="Y75" i="6"/>
  <c r="M74" i="6"/>
  <c r="AD72" i="6"/>
  <c r="Q71" i="6"/>
  <c r="AI69" i="6"/>
  <c r="V68" i="6"/>
  <c r="I67" i="6"/>
  <c r="AA65" i="6"/>
  <c r="N64" i="6"/>
  <c r="AE62" i="6"/>
  <c r="S61" i="6"/>
  <c r="AJ59" i="6"/>
  <c r="AC58" i="6"/>
  <c r="AA57" i="6"/>
  <c r="Y56" i="6"/>
  <c r="W55" i="6"/>
  <c r="U54" i="6"/>
  <c r="X53" i="6"/>
  <c r="H53" i="6"/>
  <c r="V52" i="6"/>
  <c r="AJ51" i="6"/>
  <c r="T51" i="6"/>
  <c r="AH50" i="6"/>
  <c r="R50" i="6"/>
  <c r="AF49" i="6"/>
  <c r="P49" i="6"/>
  <c r="AD48" i="6"/>
  <c r="N48" i="6"/>
  <c r="AB47" i="6"/>
  <c r="L47" i="6"/>
  <c r="Z46" i="6"/>
  <c r="J46" i="6"/>
  <c r="X45" i="6"/>
  <c r="H45" i="6"/>
  <c r="V44" i="6"/>
  <c r="AJ43" i="6"/>
  <c r="T43" i="6"/>
  <c r="AH42" i="6"/>
  <c r="R42" i="6"/>
  <c r="AK41" i="6"/>
  <c r="AC41" i="6"/>
  <c r="U41" i="6"/>
  <c r="M41" i="6"/>
  <c r="AI40" i="6"/>
  <c r="AA40" i="6"/>
  <c r="S40" i="6"/>
  <c r="K40" i="6"/>
  <c r="AG39" i="6"/>
  <c r="Y39" i="6"/>
  <c r="Q39" i="6"/>
  <c r="I39" i="6"/>
  <c r="AE38" i="6"/>
  <c r="W38" i="6"/>
  <c r="O38" i="6"/>
  <c r="AK37" i="6"/>
  <c r="AC37" i="6"/>
  <c r="U37" i="6"/>
  <c r="M37" i="6"/>
  <c r="AI36" i="6"/>
  <c r="AA36" i="6"/>
  <c r="S36" i="6"/>
  <c r="K36" i="6"/>
  <c r="AG35" i="6"/>
  <c r="Y35" i="6"/>
  <c r="Q35" i="6"/>
  <c r="I35" i="6"/>
  <c r="AE34" i="6"/>
  <c r="W34" i="6"/>
  <c r="O34" i="6"/>
  <c r="AK33" i="6"/>
  <c r="AC33" i="6"/>
  <c r="U33" i="6"/>
  <c r="M33" i="6"/>
  <c r="AI32" i="6"/>
  <c r="AA32" i="6"/>
  <c r="S32" i="6"/>
  <c r="K32" i="6"/>
  <c r="AG31" i="6"/>
  <c r="Y31" i="6"/>
  <c r="Q31" i="6"/>
  <c r="I31" i="6"/>
  <c r="AE30" i="6"/>
  <c r="P81" i="6"/>
  <c r="AD79" i="6"/>
  <c r="Q78" i="6"/>
  <c r="AH76" i="6"/>
  <c r="V75" i="6"/>
  <c r="I74" i="6"/>
  <c r="Z72" i="6"/>
  <c r="N71" i="6"/>
  <c r="AE69" i="6"/>
  <c r="R68" i="6"/>
  <c r="AJ66" i="6"/>
  <c r="W65" i="6"/>
  <c r="J64" i="6"/>
  <c r="AB62" i="6"/>
  <c r="O61" i="6"/>
  <c r="AF59" i="6"/>
  <c r="Z58" i="6"/>
  <c r="X57" i="6"/>
  <c r="V56" i="6"/>
  <c r="T55" i="6"/>
  <c r="R54" i="6"/>
  <c r="W53" i="6"/>
  <c r="AK52" i="6"/>
  <c r="U52" i="6"/>
  <c r="AI51" i="6"/>
  <c r="S51" i="6"/>
  <c r="AG50" i="6"/>
  <c r="Q50" i="6"/>
  <c r="AE49" i="6"/>
  <c r="O49" i="6"/>
  <c r="AC48" i="6"/>
  <c r="M48" i="6"/>
  <c r="AA47" i="6"/>
  <c r="K47" i="6"/>
  <c r="Y46" i="6"/>
  <c r="I46" i="6"/>
  <c r="W45" i="6"/>
  <c r="AK44" i="6"/>
  <c r="U44" i="6"/>
  <c r="AI43" i="6"/>
  <c r="S43" i="6"/>
  <c r="AG42" i="6"/>
  <c r="Q42" i="6"/>
  <c r="AJ41" i="6"/>
  <c r="AB41" i="6"/>
  <c r="T41" i="6"/>
  <c r="L41" i="6"/>
  <c r="AH40" i="6"/>
  <c r="Z40" i="6"/>
  <c r="R40" i="6"/>
  <c r="J40" i="6"/>
  <c r="AF39" i="6"/>
  <c r="X39" i="6"/>
  <c r="P39" i="6"/>
  <c r="H39" i="6"/>
  <c r="AD38" i="6"/>
  <c r="V38" i="6"/>
  <c r="N38" i="6"/>
  <c r="AJ37" i="6"/>
  <c r="AB37" i="6"/>
  <c r="T37" i="6"/>
  <c r="L37" i="6"/>
  <c r="AH36" i="6"/>
  <c r="Z36" i="6"/>
  <c r="R36" i="6"/>
  <c r="J36" i="6"/>
  <c r="AF35" i="6"/>
  <c r="X35" i="6"/>
  <c r="P35" i="6"/>
  <c r="H35" i="6"/>
  <c r="AD34" i="6"/>
  <c r="L81" i="6"/>
  <c r="Y79" i="6"/>
  <c r="M78" i="6"/>
  <c r="AD76" i="6"/>
  <c r="Q75" i="6"/>
  <c r="AI73" i="6"/>
  <c r="V72" i="6"/>
  <c r="I71" i="6"/>
  <c r="AA69" i="6"/>
  <c r="N68" i="6"/>
  <c r="AE66" i="6"/>
  <c r="S65" i="6"/>
  <c r="AJ63" i="6"/>
  <c r="W62" i="6"/>
  <c r="K61" i="6"/>
  <c r="AB59" i="6"/>
  <c r="W58" i="6"/>
  <c r="U57" i="6"/>
  <c r="S56" i="6"/>
  <c r="Q55" i="6"/>
  <c r="O54" i="6"/>
  <c r="U53" i="6"/>
  <c r="AI52" i="6"/>
  <c r="S52" i="6"/>
  <c r="AG51" i="6"/>
  <c r="Q51" i="6"/>
  <c r="AE50" i="6"/>
  <c r="O50" i="6"/>
  <c r="AC49" i="6"/>
  <c r="M49" i="6"/>
  <c r="AA48" i="6"/>
  <c r="K48" i="6"/>
  <c r="Y47" i="6"/>
  <c r="I47" i="6"/>
  <c r="W46" i="6"/>
  <c r="AK45" i="6"/>
  <c r="U45" i="6"/>
  <c r="AI44" i="6"/>
  <c r="S44" i="6"/>
  <c r="AG43" i="6"/>
  <c r="Q43" i="6"/>
  <c r="AE42" i="6"/>
  <c r="O42" i="6"/>
  <c r="AI41" i="6"/>
  <c r="AA41" i="6"/>
  <c r="S41" i="6"/>
  <c r="K41" i="6"/>
  <c r="AG40" i="6"/>
  <c r="Y40" i="6"/>
  <c r="Q40" i="6"/>
  <c r="I40" i="6"/>
  <c r="AE39" i="6"/>
  <c r="W39" i="6"/>
  <c r="O39" i="6"/>
  <c r="AK38" i="6"/>
  <c r="AC38" i="6"/>
  <c r="U38" i="6"/>
  <c r="M38" i="6"/>
  <c r="AI37" i="6"/>
  <c r="AA37" i="6"/>
  <c r="S37" i="6"/>
  <c r="K37" i="6"/>
  <c r="AG36" i="6"/>
  <c r="Y36" i="6"/>
  <c r="Q36" i="6"/>
  <c r="I36" i="6"/>
  <c r="AE35" i="6"/>
  <c r="W35" i="6"/>
  <c r="O35" i="6"/>
  <c r="AK34" i="6"/>
  <c r="AC34" i="6"/>
  <c r="U34" i="6"/>
  <c r="M34" i="6"/>
  <c r="AI33" i="6"/>
  <c r="AA33" i="6"/>
  <c r="S33" i="6"/>
  <c r="K33" i="6"/>
  <c r="AG32" i="6"/>
  <c r="Y32" i="6"/>
  <c r="Q32" i="6"/>
  <c r="I32" i="6"/>
  <c r="AE31" i="6"/>
  <c r="W31" i="6"/>
  <c r="O31" i="6"/>
  <c r="AK30" i="6"/>
  <c r="AC30" i="6"/>
  <c r="U80" i="6"/>
  <c r="H79" i="6"/>
  <c r="Z77" i="6"/>
  <c r="M76" i="6"/>
  <c r="AD74" i="6"/>
  <c r="R73" i="6"/>
  <c r="AI71" i="6"/>
  <c r="V70" i="6"/>
  <c r="J69" i="6"/>
  <c r="AA67" i="6"/>
  <c r="N66" i="6"/>
  <c r="AF64" i="6"/>
  <c r="S63" i="6"/>
  <c r="AJ61" i="6"/>
  <c r="X60" i="6"/>
  <c r="L59" i="6"/>
  <c r="J58" i="6"/>
  <c r="H57" i="6"/>
  <c r="AJ55" i="6"/>
  <c r="AH54" i="6"/>
  <c r="AF53" i="6"/>
  <c r="O53" i="6"/>
  <c r="AC52" i="6"/>
  <c r="M52" i="6"/>
  <c r="AA51" i="6"/>
  <c r="K51" i="6"/>
  <c r="Y50" i="6"/>
  <c r="I50" i="6"/>
  <c r="W49" i="6"/>
  <c r="AK48" i="6"/>
  <c r="U48" i="6"/>
  <c r="AI47" i="6"/>
  <c r="S47" i="6"/>
  <c r="AG46" i="6"/>
  <c r="Q46" i="6"/>
  <c r="AE45" i="6"/>
  <c r="O45" i="6"/>
  <c r="AC44" i="6"/>
  <c r="M44" i="6"/>
  <c r="AA43" i="6"/>
  <c r="K43" i="6"/>
  <c r="Y42" i="6"/>
  <c r="J42" i="6"/>
  <c r="AF41" i="6"/>
  <c r="X41" i="6"/>
  <c r="P41" i="6"/>
  <c r="H41" i="6"/>
  <c r="AD40" i="6"/>
  <c r="V40" i="6"/>
  <c r="N40" i="6"/>
  <c r="AJ39" i="6"/>
  <c r="AB39" i="6"/>
  <c r="T39" i="6"/>
  <c r="L39" i="6"/>
  <c r="AH38" i="6"/>
  <c r="Z38" i="6"/>
  <c r="R38" i="6"/>
  <c r="J38" i="6"/>
  <c r="AF37" i="6"/>
  <c r="X37" i="6"/>
  <c r="P37" i="6"/>
  <c r="H37" i="6"/>
  <c r="AD36" i="6"/>
  <c r="V36" i="6"/>
  <c r="N36" i="6"/>
  <c r="AJ35" i="6"/>
  <c r="AB35" i="6"/>
  <c r="T35" i="6"/>
  <c r="L35" i="6"/>
  <c r="Z80" i="6"/>
  <c r="AH74" i="6"/>
  <c r="Z70" i="6"/>
  <c r="AC66" i="6"/>
  <c r="L63" i="6"/>
  <c r="O59" i="6"/>
  <c r="Q56" i="6"/>
  <c r="AC53" i="6"/>
  <c r="N52" i="6"/>
  <c r="AD50" i="6"/>
  <c r="T49" i="6"/>
  <c r="AJ47" i="6"/>
  <c r="V46" i="6"/>
  <c r="L45" i="6"/>
  <c r="AB43" i="6"/>
  <c r="N42" i="6"/>
  <c r="V41" i="6"/>
  <c r="AE40" i="6"/>
  <c r="H40" i="6"/>
  <c r="R39" i="6"/>
  <c r="AA38" i="6"/>
  <c r="AH37" i="6"/>
  <c r="N37" i="6"/>
  <c r="W36" i="6"/>
  <c r="AD35" i="6"/>
  <c r="J35" i="6"/>
  <c r="X34" i="6"/>
  <c r="K34" i="6"/>
  <c r="AB33" i="6"/>
  <c r="P33" i="6"/>
  <c r="AF32" i="6"/>
  <c r="T32" i="6"/>
  <c r="AK31" i="6"/>
  <c r="X31" i="6"/>
  <c r="L31" i="6"/>
  <c r="AD30" i="6"/>
  <c r="U30" i="6"/>
  <c r="M30" i="6"/>
  <c r="AI29" i="6"/>
  <c r="AA29" i="6"/>
  <c r="S29" i="6"/>
  <c r="K29" i="6"/>
  <c r="AG28" i="6"/>
  <c r="Y28" i="6"/>
  <c r="Q28" i="6"/>
  <c r="I28" i="6"/>
  <c r="AE27" i="6"/>
  <c r="W27" i="6"/>
  <c r="O27" i="6"/>
  <c r="AK26" i="6"/>
  <c r="AC26" i="6"/>
  <c r="U26" i="6"/>
  <c r="M26" i="6"/>
  <c r="AI25" i="6"/>
  <c r="AA25" i="6"/>
  <c r="S25" i="6"/>
  <c r="K25" i="6"/>
  <c r="AG24" i="6"/>
  <c r="Y24" i="6"/>
  <c r="Q24" i="6"/>
  <c r="I24" i="6"/>
  <c r="AE23" i="6"/>
  <c r="W23" i="6"/>
  <c r="O23" i="6"/>
  <c r="AK22" i="6"/>
  <c r="AC22" i="6"/>
  <c r="U22" i="6"/>
  <c r="M22" i="6"/>
  <c r="AI21" i="6"/>
  <c r="AA21" i="6"/>
  <c r="S21" i="6"/>
  <c r="K21" i="6"/>
  <c r="AG20" i="6"/>
  <c r="Y20" i="6"/>
  <c r="Q20" i="6"/>
  <c r="I20" i="6"/>
  <c r="AE19" i="6"/>
  <c r="W19" i="6"/>
  <c r="O19" i="6"/>
  <c r="AK18" i="6"/>
  <c r="AC18" i="6"/>
  <c r="U18" i="6"/>
  <c r="M18" i="6"/>
  <c r="AI17" i="6"/>
  <c r="AA17" i="6"/>
  <c r="W79" i="6"/>
  <c r="AF73" i="6"/>
  <c r="O70" i="6"/>
  <c r="R66" i="6"/>
  <c r="U62" i="6"/>
  <c r="AK58" i="6"/>
  <c r="I56" i="6"/>
  <c r="T53" i="6"/>
  <c r="J52" i="6"/>
  <c r="Z50" i="6"/>
  <c r="L49" i="6"/>
  <c r="AF47" i="6"/>
  <c r="R46" i="6"/>
  <c r="AH44" i="6"/>
  <c r="X43" i="6"/>
  <c r="M42" i="6"/>
  <c r="R41" i="6"/>
  <c r="AB40" i="6"/>
  <c r="AK39" i="6"/>
  <c r="N39" i="6"/>
  <c r="X38" i="6"/>
  <c r="AG37" i="6"/>
  <c r="J37" i="6"/>
  <c r="T36" i="6"/>
  <c r="AC35" i="6"/>
  <c r="AJ34" i="6"/>
  <c r="V34" i="6"/>
  <c r="J34" i="6"/>
  <c r="Z33" i="6"/>
  <c r="N33" i="6"/>
  <c r="AE32" i="6"/>
  <c r="R32" i="6"/>
  <c r="AJ31" i="6"/>
  <c r="V31" i="6"/>
  <c r="J31" i="6"/>
  <c r="AB30" i="6"/>
  <c r="T30" i="6"/>
  <c r="L30" i="6"/>
  <c r="AH29" i="6"/>
  <c r="Z29" i="6"/>
  <c r="R29" i="6"/>
  <c r="J29" i="6"/>
  <c r="AF28" i="6"/>
  <c r="X28" i="6"/>
  <c r="P28" i="6"/>
  <c r="H28" i="6"/>
  <c r="AD27" i="6"/>
  <c r="V27" i="6"/>
  <c r="N27" i="6"/>
  <c r="AJ26" i="6"/>
  <c r="AB26" i="6"/>
  <c r="T26" i="6"/>
  <c r="L26" i="6"/>
  <c r="AH25" i="6"/>
  <c r="Z25" i="6"/>
  <c r="R25" i="6"/>
  <c r="J25" i="6"/>
  <c r="AF24" i="6"/>
  <c r="X24" i="6"/>
  <c r="P24" i="6"/>
  <c r="H24" i="6"/>
  <c r="AD23" i="6"/>
  <c r="V23" i="6"/>
  <c r="N23" i="6"/>
  <c r="AJ22" i="6"/>
  <c r="AB22" i="6"/>
  <c r="T22" i="6"/>
  <c r="L22" i="6"/>
  <c r="AH21" i="6"/>
  <c r="Z21" i="6"/>
  <c r="R21" i="6"/>
  <c r="J21" i="6"/>
  <c r="AF20" i="6"/>
  <c r="X20" i="6"/>
  <c r="P20" i="6"/>
  <c r="H20" i="6"/>
  <c r="AD19" i="6"/>
  <c r="V19" i="6"/>
  <c r="N19" i="6"/>
  <c r="AJ18" i="6"/>
  <c r="AB18" i="6"/>
  <c r="T18" i="6"/>
  <c r="L18" i="6"/>
  <c r="AH17" i="6"/>
  <c r="Z17" i="6"/>
  <c r="R17" i="6"/>
  <c r="L79" i="6"/>
  <c r="U73" i="6"/>
  <c r="X69" i="6"/>
  <c r="AK65" i="6"/>
  <c r="J62" i="6"/>
  <c r="U58" i="6"/>
  <c r="AE55" i="6"/>
  <c r="P53" i="6"/>
  <c r="AF51" i="6"/>
  <c r="V50" i="6"/>
  <c r="H49" i="6"/>
  <c r="X47" i="6"/>
  <c r="N46" i="6"/>
  <c r="AD44" i="6"/>
  <c r="P43" i="6"/>
  <c r="H42" i="6"/>
  <c r="Q41" i="6"/>
  <c r="X40" i="6"/>
  <c r="AH39" i="6"/>
  <c r="M39" i="6"/>
  <c r="T38" i="6"/>
  <c r="AD37" i="6"/>
  <c r="I37" i="6"/>
  <c r="P36" i="6"/>
  <c r="Z35" i="6"/>
  <c r="AI34" i="6"/>
  <c r="T34" i="6"/>
  <c r="H34" i="6"/>
  <c r="Y33" i="6"/>
  <c r="L33" i="6"/>
  <c r="AD32" i="6"/>
  <c r="P32" i="6"/>
  <c r="AH31" i="6"/>
  <c r="U31" i="6"/>
  <c r="H31" i="6"/>
  <c r="AA30" i="6"/>
  <c r="S30" i="6"/>
  <c r="K30" i="6"/>
  <c r="AG29" i="6"/>
  <c r="Y29" i="6"/>
  <c r="Q29" i="6"/>
  <c r="I29" i="6"/>
  <c r="AE28" i="6"/>
  <c r="W28" i="6"/>
  <c r="O28" i="6"/>
  <c r="AK27" i="6"/>
  <c r="AC27" i="6"/>
  <c r="U27" i="6"/>
  <c r="M27" i="6"/>
  <c r="AI26" i="6"/>
  <c r="AA26" i="6"/>
  <c r="S26" i="6"/>
  <c r="K26" i="6"/>
  <c r="AG25" i="6"/>
  <c r="Y25" i="6"/>
  <c r="Q25" i="6"/>
  <c r="I25" i="6"/>
  <c r="AE24" i="6"/>
  <c r="W24" i="6"/>
  <c r="O24" i="6"/>
  <c r="AK23" i="6"/>
  <c r="AC23" i="6"/>
  <c r="U23" i="6"/>
  <c r="M23" i="6"/>
  <c r="AI22" i="6"/>
  <c r="AA22" i="6"/>
  <c r="S22" i="6"/>
  <c r="K22" i="6"/>
  <c r="AG21" i="6"/>
  <c r="Y21" i="6"/>
  <c r="Q21" i="6"/>
  <c r="I21" i="6"/>
  <c r="AE20" i="6"/>
  <c r="W20" i="6"/>
  <c r="O20" i="6"/>
  <c r="AK19" i="6"/>
  <c r="AC19" i="6"/>
  <c r="U19" i="6"/>
  <c r="M19" i="6"/>
  <c r="AI18" i="6"/>
  <c r="AA18" i="6"/>
  <c r="S18" i="6"/>
  <c r="K18" i="6"/>
  <c r="AG17" i="6"/>
  <c r="AC77" i="6"/>
  <c r="S72" i="6"/>
  <c r="AG68" i="6"/>
  <c r="AI64" i="6"/>
  <c r="H61" i="6"/>
  <c r="AI57" i="6"/>
  <c r="AK54" i="6"/>
  <c r="AH52" i="6"/>
  <c r="X51" i="6"/>
  <c r="J50" i="6"/>
  <c r="Z48" i="6"/>
  <c r="P47" i="6"/>
  <c r="AF45" i="6"/>
  <c r="R44" i="6"/>
  <c r="H43" i="6"/>
  <c r="AG41" i="6"/>
  <c r="J41" i="6"/>
  <c r="T40" i="6"/>
  <c r="AC39" i="6"/>
  <c r="AJ38" i="6"/>
  <c r="P38" i="6"/>
  <c r="Y37" i="6"/>
  <c r="AF36" i="6"/>
  <c r="L36" i="6"/>
  <c r="U35" i="6"/>
  <c r="AF34" i="6"/>
  <c r="R34" i="6"/>
  <c r="AH33" i="6"/>
  <c r="V33" i="6"/>
  <c r="I33" i="6"/>
  <c r="Z32" i="6"/>
  <c r="N32" i="6"/>
  <c r="AD31" i="6"/>
  <c r="R31" i="6"/>
  <c r="AI30" i="6"/>
  <c r="Y30" i="6"/>
  <c r="Q30" i="6"/>
  <c r="I30" i="6"/>
  <c r="AE29" i="6"/>
  <c r="W29" i="6"/>
  <c r="O29" i="6"/>
  <c r="AK28" i="6"/>
  <c r="AC28" i="6"/>
  <c r="U28" i="6"/>
  <c r="M28" i="6"/>
  <c r="AI27" i="6"/>
  <c r="AA27" i="6"/>
  <c r="S27" i="6"/>
  <c r="K27" i="6"/>
  <c r="AG26" i="6"/>
  <c r="Y26" i="6"/>
  <c r="Q26" i="6"/>
  <c r="I26" i="6"/>
  <c r="AE25" i="6"/>
  <c r="W25" i="6"/>
  <c r="O25" i="6"/>
  <c r="AK24" i="6"/>
  <c r="AC24" i="6"/>
  <c r="U24" i="6"/>
  <c r="M24" i="6"/>
  <c r="AI23" i="6"/>
  <c r="AA23" i="6"/>
  <c r="S23" i="6"/>
  <c r="K23" i="6"/>
  <c r="AG22" i="6"/>
  <c r="Y22" i="6"/>
  <c r="Q22" i="6"/>
  <c r="I22" i="6"/>
  <c r="AE21" i="6"/>
  <c r="W21" i="6"/>
  <c r="O21" i="6"/>
  <c r="AK20" i="6"/>
  <c r="T12" i="6"/>
  <c r="AJ12" i="6"/>
  <c r="H14" i="6"/>
  <c r="P14" i="6"/>
  <c r="AF14" i="6"/>
  <c r="Z15" i="6"/>
  <c r="AJ16" i="6"/>
  <c r="AJ17" i="6"/>
  <c r="L19" i="6"/>
  <c r="J20" i="6"/>
  <c r="U21" i="6"/>
  <c r="W22" i="6"/>
  <c r="K24" i="6"/>
  <c r="AC25" i="6"/>
  <c r="Q27" i="6"/>
  <c r="S28" i="6"/>
  <c r="AK29" i="6"/>
  <c r="N31" i="6"/>
  <c r="AJ32" i="6"/>
  <c r="AA34" i="6"/>
  <c r="O40" i="6"/>
  <c r="Z41" i="6"/>
  <c r="AB49" i="6"/>
  <c r="K57" i="6"/>
  <c r="R14" i="6"/>
  <c r="AB19" i="6"/>
  <c r="K12" i="6"/>
  <c r="S12" i="6"/>
  <c r="AA12" i="6"/>
  <c r="AI12" i="6"/>
  <c r="M13" i="6"/>
  <c r="U13" i="6"/>
  <c r="AC13" i="6"/>
  <c r="AK13" i="6"/>
  <c r="O14" i="6"/>
  <c r="W14" i="6"/>
  <c r="AE14" i="6"/>
  <c r="I15" i="6"/>
  <c r="Q15" i="6"/>
  <c r="Y15" i="6"/>
  <c r="AG15" i="6"/>
  <c r="K16" i="6"/>
  <c r="S16" i="6"/>
  <c r="AA16" i="6"/>
  <c r="AI16" i="6"/>
  <c r="M17" i="6"/>
  <c r="V17" i="6"/>
  <c r="AF17" i="6"/>
  <c r="P18" i="6"/>
  <c r="AD18" i="6"/>
  <c r="K19" i="6"/>
  <c r="Y19" i="6"/>
  <c r="AJ19" i="6"/>
  <c r="T20" i="6"/>
  <c r="AH20" i="6"/>
  <c r="T21" i="6"/>
  <c r="AJ21" i="6"/>
  <c r="V22" i="6"/>
  <c r="H23" i="6"/>
  <c r="X23" i="6"/>
  <c r="J24" i="6"/>
  <c r="Z24" i="6"/>
  <c r="L25" i="6"/>
  <c r="AB25" i="6"/>
  <c r="N26" i="6"/>
  <c r="AD26" i="6"/>
  <c r="P27" i="6"/>
  <c r="AF27" i="6"/>
  <c r="R28" i="6"/>
  <c r="AH28" i="6"/>
  <c r="T29" i="6"/>
  <c r="AJ29" i="6"/>
  <c r="V30" i="6"/>
  <c r="M31" i="6"/>
  <c r="H32" i="6"/>
  <c r="AH32" i="6"/>
  <c r="AD33" i="6"/>
  <c r="Z34" i="6"/>
  <c r="AH35" i="6"/>
  <c r="Q37" i="6"/>
  <c r="AB38" i="6"/>
  <c r="L40" i="6"/>
  <c r="Y41" i="6"/>
  <c r="AF43" i="6"/>
  <c r="AD46" i="6"/>
  <c r="X49" i="6"/>
  <c r="R52" i="6"/>
  <c r="AG56" i="6"/>
  <c r="W63" i="6"/>
  <c r="AK70" i="6"/>
  <c r="H81" i="6"/>
  <c r="AH23" i="4"/>
  <c r="AE13" i="4"/>
  <c r="AJ13" i="4"/>
  <c r="AH53" i="4"/>
  <c r="AB15" i="4"/>
  <c r="R12" i="4"/>
  <c r="P25" i="4"/>
  <c r="AC39" i="4"/>
  <c r="P18" i="4"/>
  <c r="K19" i="4"/>
  <c r="M20" i="4"/>
  <c r="AB22" i="4"/>
  <c r="AG14" i="4"/>
  <c r="L19" i="4"/>
  <c r="H25" i="4"/>
  <c r="P21" i="4"/>
  <c r="K13" i="4"/>
  <c r="V21" i="4"/>
  <c r="AJ27" i="4"/>
  <c r="AC15" i="4"/>
  <c r="S26" i="4"/>
  <c r="AI15" i="4"/>
  <c r="L13" i="4"/>
  <c r="AK16" i="4"/>
  <c r="Z21" i="4"/>
  <c r="AA30" i="4"/>
  <c r="U12" i="4"/>
  <c r="O13" i="4"/>
  <c r="I18" i="4"/>
  <c r="X22" i="4"/>
  <c r="T34" i="4"/>
  <c r="AI13" i="4"/>
  <c r="AD16" i="4"/>
  <c r="R19" i="4"/>
  <c r="Y22" i="4"/>
  <c r="Z26" i="4"/>
  <c r="X14" i="4"/>
  <c r="H17" i="4"/>
  <c r="T20" i="4"/>
  <c r="Z23" i="4"/>
  <c r="AK27" i="4"/>
  <c r="Y12" i="4"/>
  <c r="AA14" i="4"/>
  <c r="AG17" i="4"/>
  <c r="U20" i="4"/>
  <c r="AD23" i="4"/>
  <c r="K30" i="4"/>
  <c r="M35" i="4"/>
  <c r="P40" i="4"/>
  <c r="S13" i="4"/>
  <c r="L16" i="4"/>
  <c r="Q18" i="4"/>
  <c r="X20" i="4"/>
  <c r="AK23" i="4"/>
  <c r="J41" i="4"/>
  <c r="AC12" i="4"/>
  <c r="M16" i="4"/>
  <c r="AG21" i="4"/>
  <c r="N31" i="4"/>
  <c r="J12" i="4"/>
  <c r="AA18" i="4"/>
  <c r="AC19" i="4"/>
  <c r="AF20" i="4"/>
  <c r="J22" i="4"/>
  <c r="L23" i="4"/>
  <c r="O24" i="4"/>
  <c r="AF25" i="4"/>
  <c r="L27" i="4"/>
  <c r="AC28" i="4"/>
  <c r="P32" i="4"/>
  <c r="AF36" i="4"/>
  <c r="R44" i="4"/>
  <c r="AH26" i="4"/>
  <c r="AB30" i="4"/>
  <c r="AA59" i="4"/>
  <c r="T13" i="4"/>
  <c r="J15" i="4"/>
  <c r="T18" i="4"/>
  <c r="AE20" i="4"/>
  <c r="N24" i="4"/>
  <c r="X25" i="4"/>
  <c r="AI26" i="4"/>
  <c r="I36" i="4"/>
  <c r="M68" i="4"/>
  <c r="W13" i="4"/>
  <c r="N15" i="4"/>
  <c r="AA13" i="4"/>
  <c r="Y17" i="4"/>
  <c r="H21" i="4"/>
  <c r="S23" i="4"/>
  <c r="V24" i="4"/>
  <c r="AG25" i="4"/>
  <c r="T27" i="4"/>
  <c r="J29" i="4"/>
  <c r="W32" i="4"/>
  <c r="AI37" i="4"/>
  <c r="V46" i="4"/>
  <c r="AI57" i="4"/>
  <c r="Z12" i="4"/>
  <c r="I14" i="4"/>
  <c r="AH14" i="4"/>
  <c r="N17" i="4"/>
  <c r="V19" i="4"/>
  <c r="AD21" i="4"/>
  <c r="AI22" i="4"/>
  <c r="Q25" i="4"/>
  <c r="O28" i="4"/>
  <c r="H36" i="4"/>
  <c r="I12" i="4"/>
  <c r="N14" i="4"/>
  <c r="R17" i="4"/>
  <c r="Z19" i="4"/>
  <c r="AJ22" i="4"/>
  <c r="Z28" i="4"/>
  <c r="U42" i="4"/>
  <c r="AG12" i="4"/>
  <c r="O14" i="4"/>
  <c r="P16" i="4"/>
  <c r="V17" i="4"/>
  <c r="M12" i="4"/>
  <c r="AH12" i="4"/>
  <c r="R14" i="4"/>
  <c r="R15" i="4"/>
  <c r="W16" i="4"/>
  <c r="AB18" i="4"/>
  <c r="AJ19" i="4"/>
  <c r="K22" i="4"/>
  <c r="Q12" i="4"/>
  <c r="AK12" i="4"/>
  <c r="AB13" i="4"/>
  <c r="W14" i="4"/>
  <c r="U15" i="4"/>
  <c r="X16" i="4"/>
  <c r="AF17" i="4"/>
  <c r="AH18" i="4"/>
  <c r="AK19" i="4"/>
  <c r="O21" i="4"/>
  <c r="Q22" i="4"/>
  <c r="T23" i="4"/>
  <c r="AD24" i="4"/>
  <c r="J26" i="4"/>
  <c r="U27" i="4"/>
  <c r="Y29" i="4"/>
  <c r="K33" i="4"/>
  <c r="L38" i="4"/>
  <c r="M50" i="4"/>
  <c r="AE24" i="4"/>
  <c r="R26" i="4"/>
  <c r="AB27" i="4"/>
  <c r="Z29" i="4"/>
  <c r="AI33" i="4"/>
  <c r="AI38" i="4"/>
  <c r="AD51" i="4"/>
  <c r="H12" i="4"/>
  <c r="P12" i="4"/>
  <c r="X12" i="4"/>
  <c r="AF12" i="4"/>
  <c r="J13" i="4"/>
  <c r="R13" i="4"/>
  <c r="Z13" i="4"/>
  <c r="AH13" i="4"/>
  <c r="L14" i="4"/>
  <c r="V14" i="4"/>
  <c r="AF14" i="4"/>
  <c r="M15" i="4"/>
  <c r="AA15" i="4"/>
  <c r="H16" i="4"/>
  <c r="V16" i="4"/>
  <c r="AJ16" i="4"/>
  <c r="Q17" i="4"/>
  <c r="AE17" i="4"/>
  <c r="L18" i="4"/>
  <c r="Z18" i="4"/>
  <c r="J19" i="4"/>
  <c r="U19" i="4"/>
  <c r="AI19" i="4"/>
  <c r="P20" i="4"/>
  <c r="AD20" i="4"/>
  <c r="N21" i="4"/>
  <c r="Y21" i="4"/>
  <c r="I22" i="4"/>
  <c r="T22" i="4"/>
  <c r="AH22" i="4"/>
  <c r="R23" i="4"/>
  <c r="AC23" i="4"/>
  <c r="M24" i="4"/>
  <c r="AC24" i="4"/>
  <c r="O25" i="4"/>
  <c r="AE25" i="4"/>
  <c r="Q26" i="4"/>
  <c r="AG26" i="4"/>
  <c r="S27" i="4"/>
  <c r="AI27" i="4"/>
  <c r="Y28" i="4"/>
  <c r="T29" i="4"/>
  <c r="V30" i="4"/>
  <c r="AE31" i="4"/>
  <c r="AH33" i="4"/>
  <c r="AE35" i="4"/>
  <c r="Y37" i="4"/>
  <c r="W39" i="4"/>
  <c r="T42" i="4"/>
  <c r="L50" i="4"/>
  <c r="S57" i="4"/>
  <c r="K12" i="4"/>
  <c r="S12" i="4"/>
  <c r="AA12" i="4"/>
  <c r="AI12" i="4"/>
  <c r="M13" i="4"/>
  <c r="U13" i="4"/>
  <c r="AC13" i="4"/>
  <c r="AK13" i="4"/>
  <c r="P14" i="4"/>
  <c r="Y14" i="4"/>
  <c r="AI14" i="4"/>
  <c r="S15" i="4"/>
  <c r="AD15" i="4"/>
  <c r="N16" i="4"/>
  <c r="AB16" i="4"/>
  <c r="I17" i="4"/>
  <c r="W17" i="4"/>
  <c r="AH17" i="4"/>
  <c r="R18" i="4"/>
  <c r="AF18" i="4"/>
  <c r="M19" i="4"/>
  <c r="AA19" i="4"/>
  <c r="H20" i="4"/>
  <c r="V20" i="4"/>
  <c r="AJ20" i="4"/>
  <c r="Q21" i="4"/>
  <c r="AE21" i="4"/>
  <c r="L22" i="4"/>
  <c r="Z22" i="4"/>
  <c r="J23" i="4"/>
  <c r="U23" i="4"/>
  <c r="AI23" i="4"/>
  <c r="T24" i="4"/>
  <c r="AJ24" i="4"/>
  <c r="V25" i="4"/>
  <c r="H26" i="4"/>
  <c r="X26" i="4"/>
  <c r="J27" i="4"/>
  <c r="Z27" i="4"/>
  <c r="L28" i="4"/>
  <c r="AK28" i="4"/>
  <c r="AI29" i="4"/>
  <c r="AK30" i="4"/>
  <c r="X32" i="4"/>
  <c r="AA34" i="4"/>
  <c r="X36" i="4"/>
  <c r="M38" i="4"/>
  <c r="Q40" i="4"/>
  <c r="X44" i="4"/>
  <c r="P52" i="4"/>
  <c r="AK81" i="4"/>
  <c r="AC81" i="4"/>
  <c r="U81" i="4"/>
  <c r="M81" i="4"/>
  <c r="AI80" i="4"/>
  <c r="AA80" i="4"/>
  <c r="S80" i="4"/>
  <c r="K80" i="4"/>
  <c r="AG79" i="4"/>
  <c r="Y79" i="4"/>
  <c r="Q79" i="4"/>
  <c r="I79" i="4"/>
  <c r="AE78" i="4"/>
  <c r="W78" i="4"/>
  <c r="O78" i="4"/>
  <c r="AK77" i="4"/>
  <c r="AC77" i="4"/>
  <c r="U77" i="4"/>
  <c r="M77" i="4"/>
  <c r="AI76" i="4"/>
  <c r="AA76" i="4"/>
  <c r="S76" i="4"/>
  <c r="K76" i="4"/>
  <c r="AG75" i="4"/>
  <c r="Y75" i="4"/>
  <c r="Q75" i="4"/>
  <c r="I75" i="4"/>
  <c r="AE74" i="4"/>
  <c r="W74" i="4"/>
  <c r="O74" i="4"/>
  <c r="AK73" i="4"/>
  <c r="AC73" i="4"/>
  <c r="U73" i="4"/>
  <c r="M73" i="4"/>
  <c r="AI72" i="4"/>
  <c r="AA72" i="4"/>
  <c r="S72" i="4"/>
  <c r="K72" i="4"/>
  <c r="AG71" i="4"/>
  <c r="Y71" i="4"/>
  <c r="Q71" i="4"/>
  <c r="I71" i="4"/>
  <c r="AE70" i="4"/>
  <c r="W70" i="4"/>
  <c r="O70" i="4"/>
  <c r="AK69" i="4"/>
  <c r="AC69" i="4"/>
  <c r="U69" i="4"/>
  <c r="M69" i="4"/>
  <c r="AI68" i="4"/>
  <c r="AA68" i="4"/>
  <c r="S68" i="4"/>
  <c r="K68" i="4"/>
  <c r="AG67" i="4"/>
  <c r="Y67" i="4"/>
  <c r="Q67" i="4"/>
  <c r="I67" i="4"/>
  <c r="AE66" i="4"/>
  <c r="W66" i="4"/>
  <c r="O66" i="4"/>
  <c r="AK65" i="4"/>
  <c r="AC65" i="4"/>
  <c r="U65" i="4"/>
  <c r="M65" i="4"/>
  <c r="AI64" i="4"/>
  <c r="AA64" i="4"/>
  <c r="S64" i="4"/>
  <c r="K64" i="4"/>
  <c r="AG63" i="4"/>
  <c r="Y63" i="4"/>
  <c r="Q63" i="4"/>
  <c r="I63" i="4"/>
  <c r="AE62" i="4"/>
  <c r="W62" i="4"/>
  <c r="O62" i="4"/>
  <c r="AK61" i="4"/>
  <c r="AC61" i="4"/>
  <c r="U61" i="4"/>
  <c r="M61" i="4"/>
  <c r="AI60" i="4"/>
  <c r="AA60" i="4"/>
  <c r="S60" i="4"/>
  <c r="K60" i="4"/>
  <c r="AG59" i="4"/>
  <c r="Y59" i="4"/>
  <c r="AJ81" i="4"/>
  <c r="AB81" i="4"/>
  <c r="T81" i="4"/>
  <c r="L81" i="4"/>
  <c r="AH80" i="4"/>
  <c r="Z80" i="4"/>
  <c r="R80" i="4"/>
  <c r="J80" i="4"/>
  <c r="AF79" i="4"/>
  <c r="X79" i="4"/>
  <c r="P79" i="4"/>
  <c r="H79" i="4"/>
  <c r="AD78" i="4"/>
  <c r="V78" i="4"/>
  <c r="N78" i="4"/>
  <c r="AJ77" i="4"/>
  <c r="AB77" i="4"/>
  <c r="T77" i="4"/>
  <c r="L77" i="4"/>
  <c r="AH76" i="4"/>
  <c r="Z76" i="4"/>
  <c r="R76" i="4"/>
  <c r="J76" i="4"/>
  <c r="AF75" i="4"/>
  <c r="X75" i="4"/>
  <c r="P75" i="4"/>
  <c r="H75" i="4"/>
  <c r="AD74" i="4"/>
  <c r="V74" i="4"/>
  <c r="N74" i="4"/>
  <c r="AJ73" i="4"/>
  <c r="AB73" i="4"/>
  <c r="T73" i="4"/>
  <c r="L73" i="4"/>
  <c r="AH72" i="4"/>
  <c r="Z72" i="4"/>
  <c r="R72" i="4"/>
  <c r="J72" i="4"/>
  <c r="AF71" i="4"/>
  <c r="X71" i="4"/>
  <c r="P71" i="4"/>
  <c r="H71" i="4"/>
  <c r="AD70" i="4"/>
  <c r="V70" i="4"/>
  <c r="N70" i="4"/>
  <c r="AJ69" i="4"/>
  <c r="AB69" i="4"/>
  <c r="T69" i="4"/>
  <c r="L69" i="4"/>
  <c r="AH68" i="4"/>
  <c r="Z68" i="4"/>
  <c r="R68" i="4"/>
  <c r="J68" i="4"/>
  <c r="AF67" i="4"/>
  <c r="X67" i="4"/>
  <c r="P67" i="4"/>
  <c r="H67" i="4"/>
  <c r="AD66" i="4"/>
  <c r="V66" i="4"/>
  <c r="N66" i="4"/>
  <c r="AJ65" i="4"/>
  <c r="AB65" i="4"/>
  <c r="T65" i="4"/>
  <c r="L65" i="4"/>
  <c r="AH64" i="4"/>
  <c r="Z64" i="4"/>
  <c r="R64" i="4"/>
  <c r="J64" i="4"/>
  <c r="AF63" i="4"/>
  <c r="X63" i="4"/>
  <c r="P63" i="4"/>
  <c r="H63" i="4"/>
  <c r="AD62" i="4"/>
  <c r="V62" i="4"/>
  <c r="N62" i="4"/>
  <c r="AJ61" i="4"/>
  <c r="AB61" i="4"/>
  <c r="T61" i="4"/>
  <c r="L61" i="4"/>
  <c r="AH60" i="4"/>
  <c r="Z60" i="4"/>
  <c r="R60" i="4"/>
  <c r="J60" i="4"/>
  <c r="AF59" i="4"/>
  <c r="X59" i="4"/>
  <c r="AI81" i="4"/>
  <c r="AA81" i="4"/>
  <c r="S81" i="4"/>
  <c r="K81" i="4"/>
  <c r="AG80" i="4"/>
  <c r="Y80" i="4"/>
  <c r="Q80" i="4"/>
  <c r="I80" i="4"/>
  <c r="AE79" i="4"/>
  <c r="W79" i="4"/>
  <c r="O79" i="4"/>
  <c r="AK78" i="4"/>
  <c r="AC78" i="4"/>
  <c r="U78" i="4"/>
  <c r="M78" i="4"/>
  <c r="AI77" i="4"/>
  <c r="AA77" i="4"/>
  <c r="S77" i="4"/>
  <c r="K77" i="4"/>
  <c r="AG76" i="4"/>
  <c r="Y76" i="4"/>
  <c r="Q76" i="4"/>
  <c r="I76" i="4"/>
  <c r="AE75" i="4"/>
  <c r="W75" i="4"/>
  <c r="O75" i="4"/>
  <c r="AK74" i="4"/>
  <c r="AC74" i="4"/>
  <c r="U74" i="4"/>
  <c r="M74" i="4"/>
  <c r="AI73" i="4"/>
  <c r="AA73" i="4"/>
  <c r="S73" i="4"/>
  <c r="K73" i="4"/>
  <c r="AG72" i="4"/>
  <c r="Y72" i="4"/>
  <c r="Q72" i="4"/>
  <c r="I72" i="4"/>
  <c r="AE71" i="4"/>
  <c r="W71" i="4"/>
  <c r="O71" i="4"/>
  <c r="AK70" i="4"/>
  <c r="AC70" i="4"/>
  <c r="U70" i="4"/>
  <c r="M70" i="4"/>
  <c r="AI69" i="4"/>
  <c r="AA69" i="4"/>
  <c r="S69" i="4"/>
  <c r="K69" i="4"/>
  <c r="AG68" i="4"/>
  <c r="Y68" i="4"/>
  <c r="Q68" i="4"/>
  <c r="I68" i="4"/>
  <c r="AE67" i="4"/>
  <c r="W67" i="4"/>
  <c r="O67" i="4"/>
  <c r="AK66" i="4"/>
  <c r="AC66" i="4"/>
  <c r="U66" i="4"/>
  <c r="M66" i="4"/>
  <c r="AI65" i="4"/>
  <c r="AA65" i="4"/>
  <c r="S65" i="4"/>
  <c r="K65" i="4"/>
  <c r="AG64" i="4"/>
  <c r="Y64" i="4"/>
  <c r="Q64" i="4"/>
  <c r="I64" i="4"/>
  <c r="AE63" i="4"/>
  <c r="W63" i="4"/>
  <c r="O63" i="4"/>
  <c r="AK62" i="4"/>
  <c r="AC62" i="4"/>
  <c r="U62" i="4"/>
  <c r="M62" i="4"/>
  <c r="AI61" i="4"/>
  <c r="AA61" i="4"/>
  <c r="S61" i="4"/>
  <c r="K61" i="4"/>
  <c r="AG60" i="4"/>
  <c r="Y60" i="4"/>
  <c r="Q60" i="4"/>
  <c r="I60" i="4"/>
  <c r="AE59" i="4"/>
  <c r="AH81" i="4"/>
  <c r="Z81" i="4"/>
  <c r="R81" i="4"/>
  <c r="J81" i="4"/>
  <c r="AF80" i="4"/>
  <c r="X80" i="4"/>
  <c r="P80" i="4"/>
  <c r="H80" i="4"/>
  <c r="AD79" i="4"/>
  <c r="V79" i="4"/>
  <c r="N79" i="4"/>
  <c r="AJ78" i="4"/>
  <c r="AB78" i="4"/>
  <c r="T78" i="4"/>
  <c r="L78" i="4"/>
  <c r="AH77" i="4"/>
  <c r="Z77" i="4"/>
  <c r="R77" i="4"/>
  <c r="J77" i="4"/>
  <c r="AF76" i="4"/>
  <c r="X76" i="4"/>
  <c r="P76" i="4"/>
  <c r="H76" i="4"/>
  <c r="AD75" i="4"/>
  <c r="V75" i="4"/>
  <c r="N75" i="4"/>
  <c r="AJ74" i="4"/>
  <c r="AB74" i="4"/>
  <c r="T74" i="4"/>
  <c r="L74" i="4"/>
  <c r="AH73" i="4"/>
  <c r="Z73" i="4"/>
  <c r="R73" i="4"/>
  <c r="J73" i="4"/>
  <c r="AF72" i="4"/>
  <c r="X72" i="4"/>
  <c r="P72" i="4"/>
  <c r="H72" i="4"/>
  <c r="AD71" i="4"/>
  <c r="V71" i="4"/>
  <c r="N71" i="4"/>
  <c r="AJ70" i="4"/>
  <c r="AB70" i="4"/>
  <c r="T70" i="4"/>
  <c r="L70" i="4"/>
  <c r="AH69" i="4"/>
  <c r="Z69" i="4"/>
  <c r="R69" i="4"/>
  <c r="J69" i="4"/>
  <c r="AF68" i="4"/>
  <c r="X68" i="4"/>
  <c r="P68" i="4"/>
  <c r="H68" i="4"/>
  <c r="AD67" i="4"/>
  <c r="V67" i="4"/>
  <c r="N67" i="4"/>
  <c r="AJ66" i="4"/>
  <c r="AB66" i="4"/>
  <c r="T66" i="4"/>
  <c r="L66" i="4"/>
  <c r="AH65" i="4"/>
  <c r="Z65" i="4"/>
  <c r="R65" i="4"/>
  <c r="J65" i="4"/>
  <c r="AF64" i="4"/>
  <c r="X64" i="4"/>
  <c r="P64" i="4"/>
  <c r="H64" i="4"/>
  <c r="AD63" i="4"/>
  <c r="V63" i="4"/>
  <c r="N63" i="4"/>
  <c r="AJ62" i="4"/>
  <c r="AB62" i="4"/>
  <c r="T62" i="4"/>
  <c r="L62" i="4"/>
  <c r="AH61" i="4"/>
  <c r="Z61" i="4"/>
  <c r="R61" i="4"/>
  <c r="J61" i="4"/>
  <c r="AF60" i="4"/>
  <c r="X60" i="4"/>
  <c r="P60" i="4"/>
  <c r="H60" i="4"/>
  <c r="AD59" i="4"/>
  <c r="V59" i="4"/>
  <c r="AG81" i="4"/>
  <c r="Y81" i="4"/>
  <c r="Q81" i="4"/>
  <c r="I81" i="4"/>
  <c r="AE80" i="4"/>
  <c r="W80" i="4"/>
  <c r="O80" i="4"/>
  <c r="AK79" i="4"/>
  <c r="AC79" i="4"/>
  <c r="U79" i="4"/>
  <c r="M79" i="4"/>
  <c r="AI78" i="4"/>
  <c r="AA78" i="4"/>
  <c r="S78" i="4"/>
  <c r="K78" i="4"/>
  <c r="AG77" i="4"/>
  <c r="Y77" i="4"/>
  <c r="Q77" i="4"/>
  <c r="I77" i="4"/>
  <c r="AE76" i="4"/>
  <c r="W76" i="4"/>
  <c r="O76" i="4"/>
  <c r="AK75" i="4"/>
  <c r="AC75" i="4"/>
  <c r="U75" i="4"/>
  <c r="M75" i="4"/>
  <c r="AI74" i="4"/>
  <c r="AA74" i="4"/>
  <c r="S74" i="4"/>
  <c r="K74" i="4"/>
  <c r="AG73" i="4"/>
  <c r="Y73" i="4"/>
  <c r="Q73" i="4"/>
  <c r="I73" i="4"/>
  <c r="AE72" i="4"/>
  <c r="W72" i="4"/>
  <c r="O72" i="4"/>
  <c r="AK71" i="4"/>
  <c r="AC71" i="4"/>
  <c r="U71" i="4"/>
  <c r="M71" i="4"/>
  <c r="AI70" i="4"/>
  <c r="AA70" i="4"/>
  <c r="S70" i="4"/>
  <c r="K70" i="4"/>
  <c r="AG69" i="4"/>
  <c r="Y69" i="4"/>
  <c r="Q69" i="4"/>
  <c r="I69" i="4"/>
  <c r="AE68" i="4"/>
  <c r="W68" i="4"/>
  <c r="O68" i="4"/>
  <c r="AK67" i="4"/>
  <c r="AC67" i="4"/>
  <c r="U67" i="4"/>
  <c r="M67" i="4"/>
  <c r="AI66" i="4"/>
  <c r="AA66" i="4"/>
  <c r="S66" i="4"/>
  <c r="K66" i="4"/>
  <c r="AG65" i="4"/>
  <c r="Y65" i="4"/>
  <c r="Q65" i="4"/>
  <c r="I65" i="4"/>
  <c r="AE64" i="4"/>
  <c r="W64" i="4"/>
  <c r="O64" i="4"/>
  <c r="AK63" i="4"/>
  <c r="AC63" i="4"/>
  <c r="U63" i="4"/>
  <c r="M63" i="4"/>
  <c r="AI62" i="4"/>
  <c r="AA62" i="4"/>
  <c r="S62" i="4"/>
  <c r="K62" i="4"/>
  <c r="AG61" i="4"/>
  <c r="Y61" i="4"/>
  <c r="Q61" i="4"/>
  <c r="I61" i="4"/>
  <c r="AE60" i="4"/>
  <c r="W60" i="4"/>
  <c r="O60" i="4"/>
  <c r="AK59" i="4"/>
  <c r="AC59" i="4"/>
  <c r="U59" i="4"/>
  <c r="AD81" i="4"/>
  <c r="V81" i="4"/>
  <c r="N81" i="4"/>
  <c r="AJ80" i="4"/>
  <c r="AB80" i="4"/>
  <c r="T80" i="4"/>
  <c r="L80" i="4"/>
  <c r="AH79" i="4"/>
  <c r="Z79" i="4"/>
  <c r="R79" i="4"/>
  <c r="J79" i="4"/>
  <c r="AF78" i="4"/>
  <c r="X78" i="4"/>
  <c r="P78" i="4"/>
  <c r="H78" i="4"/>
  <c r="AD77" i="4"/>
  <c r="V77" i="4"/>
  <c r="N77" i="4"/>
  <c r="AJ76" i="4"/>
  <c r="AB76" i="4"/>
  <c r="T76" i="4"/>
  <c r="L76" i="4"/>
  <c r="AH75" i="4"/>
  <c r="Z75" i="4"/>
  <c r="R75" i="4"/>
  <c r="J75" i="4"/>
  <c r="AF74" i="4"/>
  <c r="X74" i="4"/>
  <c r="P74" i="4"/>
  <c r="H74" i="4"/>
  <c r="AD73" i="4"/>
  <c r="V73" i="4"/>
  <c r="N73" i="4"/>
  <c r="AJ72" i="4"/>
  <c r="AB72" i="4"/>
  <c r="T72" i="4"/>
  <c r="L72" i="4"/>
  <c r="AH71" i="4"/>
  <c r="Z71" i="4"/>
  <c r="R71" i="4"/>
  <c r="J71" i="4"/>
  <c r="AF70" i="4"/>
  <c r="X70" i="4"/>
  <c r="P70" i="4"/>
  <c r="H70" i="4"/>
  <c r="AD69" i="4"/>
  <c r="V69" i="4"/>
  <c r="N69" i="4"/>
  <c r="AJ68" i="4"/>
  <c r="AB68" i="4"/>
  <c r="T68" i="4"/>
  <c r="L68" i="4"/>
  <c r="AH67" i="4"/>
  <c r="Z67" i="4"/>
  <c r="R67" i="4"/>
  <c r="J67" i="4"/>
  <c r="AF66" i="4"/>
  <c r="X66" i="4"/>
  <c r="P66" i="4"/>
  <c r="H66" i="4"/>
  <c r="AD65" i="4"/>
  <c r="V65" i="4"/>
  <c r="N65" i="4"/>
  <c r="AJ64" i="4"/>
  <c r="AB64" i="4"/>
  <c r="T64" i="4"/>
  <c r="L64" i="4"/>
  <c r="AH63" i="4"/>
  <c r="Z63" i="4"/>
  <c r="R63" i="4"/>
  <c r="J63" i="4"/>
  <c r="AF62" i="4"/>
  <c r="X62" i="4"/>
  <c r="P62" i="4"/>
  <c r="H62" i="4"/>
  <c r="AD61" i="4"/>
  <c r="V61" i="4"/>
  <c r="N61" i="4"/>
  <c r="AJ60" i="4"/>
  <c r="AB60" i="4"/>
  <c r="T60" i="4"/>
  <c r="L60" i="4"/>
  <c r="AH59" i="4"/>
  <c r="Z59" i="4"/>
  <c r="AF81" i="4"/>
  <c r="AD80" i="4"/>
  <c r="AB79" i="4"/>
  <c r="Z78" i="4"/>
  <c r="X77" i="4"/>
  <c r="V76" i="4"/>
  <c r="T75" i="4"/>
  <c r="R74" i="4"/>
  <c r="P73" i="4"/>
  <c r="N72" i="4"/>
  <c r="L71" i="4"/>
  <c r="J70" i="4"/>
  <c r="H69" i="4"/>
  <c r="AJ67" i="4"/>
  <c r="AH66" i="4"/>
  <c r="AF65" i="4"/>
  <c r="AD64" i="4"/>
  <c r="AB63" i="4"/>
  <c r="Z62" i="4"/>
  <c r="X61" i="4"/>
  <c r="V60" i="4"/>
  <c r="W59" i="4"/>
  <c r="M59" i="4"/>
  <c r="AI58" i="4"/>
  <c r="AA58" i="4"/>
  <c r="S58" i="4"/>
  <c r="K58" i="4"/>
  <c r="AG57" i="4"/>
  <c r="Y57" i="4"/>
  <c r="Q57" i="4"/>
  <c r="I57" i="4"/>
  <c r="AE56" i="4"/>
  <c r="W56" i="4"/>
  <c r="O56" i="4"/>
  <c r="AK55" i="4"/>
  <c r="AC55" i="4"/>
  <c r="U55" i="4"/>
  <c r="M55" i="4"/>
  <c r="AI54" i="4"/>
  <c r="AA54" i="4"/>
  <c r="S54" i="4"/>
  <c r="K54" i="4"/>
  <c r="AG53" i="4"/>
  <c r="Y53" i="4"/>
  <c r="Q53" i="4"/>
  <c r="I53" i="4"/>
  <c r="AE52" i="4"/>
  <c r="W52" i="4"/>
  <c r="O52" i="4"/>
  <c r="AK51" i="4"/>
  <c r="AC51" i="4"/>
  <c r="U51" i="4"/>
  <c r="M51" i="4"/>
  <c r="AI50" i="4"/>
  <c r="AA50" i="4"/>
  <c r="S50" i="4"/>
  <c r="K50" i="4"/>
  <c r="AG49" i="4"/>
  <c r="Y49" i="4"/>
  <c r="Q49" i="4"/>
  <c r="I49" i="4"/>
  <c r="AE48" i="4"/>
  <c r="W48" i="4"/>
  <c r="O48" i="4"/>
  <c r="AK47" i="4"/>
  <c r="AC47" i="4"/>
  <c r="U47" i="4"/>
  <c r="M47" i="4"/>
  <c r="AI46" i="4"/>
  <c r="AA46" i="4"/>
  <c r="S46" i="4"/>
  <c r="K46" i="4"/>
  <c r="AG45" i="4"/>
  <c r="Y45" i="4"/>
  <c r="Q45" i="4"/>
  <c r="I45" i="4"/>
  <c r="AE44" i="4"/>
  <c r="W44" i="4"/>
  <c r="O44" i="4"/>
  <c r="AK43" i="4"/>
  <c r="AC43" i="4"/>
  <c r="U43" i="4"/>
  <c r="M43" i="4"/>
  <c r="AI42" i="4"/>
  <c r="AA42" i="4"/>
  <c r="AE81" i="4"/>
  <c r="AC80" i="4"/>
  <c r="AA79" i="4"/>
  <c r="Y78" i="4"/>
  <c r="W77" i="4"/>
  <c r="U76" i="4"/>
  <c r="S75" i="4"/>
  <c r="Q74" i="4"/>
  <c r="O73" i="4"/>
  <c r="M72" i="4"/>
  <c r="K71" i="4"/>
  <c r="I70" i="4"/>
  <c r="AK68" i="4"/>
  <c r="AI67" i="4"/>
  <c r="AG66" i="4"/>
  <c r="AE65" i="4"/>
  <c r="AC64" i="4"/>
  <c r="AA63" i="4"/>
  <c r="Y62" i="4"/>
  <c r="W61" i="4"/>
  <c r="U60" i="4"/>
  <c r="T59" i="4"/>
  <c r="L59" i="4"/>
  <c r="AH58" i="4"/>
  <c r="Z58" i="4"/>
  <c r="R58" i="4"/>
  <c r="J58" i="4"/>
  <c r="AF57" i="4"/>
  <c r="X57" i="4"/>
  <c r="P57" i="4"/>
  <c r="H57" i="4"/>
  <c r="AD56" i="4"/>
  <c r="V56" i="4"/>
  <c r="N56" i="4"/>
  <c r="AJ55" i="4"/>
  <c r="AB55" i="4"/>
  <c r="T55" i="4"/>
  <c r="L55" i="4"/>
  <c r="AH54" i="4"/>
  <c r="Z54" i="4"/>
  <c r="R54" i="4"/>
  <c r="J54" i="4"/>
  <c r="AF53" i="4"/>
  <c r="X53" i="4"/>
  <c r="P53" i="4"/>
  <c r="H53" i="4"/>
  <c r="AD52" i="4"/>
  <c r="V52" i="4"/>
  <c r="N52" i="4"/>
  <c r="AJ51" i="4"/>
  <c r="AB51" i="4"/>
  <c r="T51" i="4"/>
  <c r="L51" i="4"/>
  <c r="AH50" i="4"/>
  <c r="Z50" i="4"/>
  <c r="R50" i="4"/>
  <c r="J50" i="4"/>
  <c r="AF49" i="4"/>
  <c r="X49" i="4"/>
  <c r="P49" i="4"/>
  <c r="H49" i="4"/>
  <c r="AD48" i="4"/>
  <c r="V48" i="4"/>
  <c r="N48" i="4"/>
  <c r="AJ47" i="4"/>
  <c r="AB47" i="4"/>
  <c r="T47" i="4"/>
  <c r="L47" i="4"/>
  <c r="AH46" i="4"/>
  <c r="Z46" i="4"/>
  <c r="R46" i="4"/>
  <c r="J46" i="4"/>
  <c r="AF45" i="4"/>
  <c r="X45" i="4"/>
  <c r="P45" i="4"/>
  <c r="H45" i="4"/>
  <c r="AD44" i="4"/>
  <c r="V44" i="4"/>
  <c r="N44" i="4"/>
  <c r="AJ43" i="4"/>
  <c r="AB43" i="4"/>
  <c r="T43" i="4"/>
  <c r="L43" i="4"/>
  <c r="AH42" i="4"/>
  <c r="Z42" i="4"/>
  <c r="X81" i="4"/>
  <c r="V80" i="4"/>
  <c r="T79" i="4"/>
  <c r="R78" i="4"/>
  <c r="P77" i="4"/>
  <c r="N76" i="4"/>
  <c r="L75" i="4"/>
  <c r="J74" i="4"/>
  <c r="H73" i="4"/>
  <c r="AJ71" i="4"/>
  <c r="AH70" i="4"/>
  <c r="AF69" i="4"/>
  <c r="AD68" i="4"/>
  <c r="AB67" i="4"/>
  <c r="Z66" i="4"/>
  <c r="X65" i="4"/>
  <c r="V64" i="4"/>
  <c r="T63" i="4"/>
  <c r="R62" i="4"/>
  <c r="P61" i="4"/>
  <c r="N60" i="4"/>
  <c r="S59" i="4"/>
  <c r="K59" i="4"/>
  <c r="AG58" i="4"/>
  <c r="Y58" i="4"/>
  <c r="Q58" i="4"/>
  <c r="I58" i="4"/>
  <c r="AE57" i="4"/>
  <c r="W57" i="4"/>
  <c r="O57" i="4"/>
  <c r="AK56" i="4"/>
  <c r="AC56" i="4"/>
  <c r="U56" i="4"/>
  <c r="M56" i="4"/>
  <c r="AI55" i="4"/>
  <c r="AA55" i="4"/>
  <c r="S55" i="4"/>
  <c r="K55" i="4"/>
  <c r="AG54" i="4"/>
  <c r="Y54" i="4"/>
  <c r="Q54" i="4"/>
  <c r="I54" i="4"/>
  <c r="AE53" i="4"/>
  <c r="W53" i="4"/>
  <c r="O53" i="4"/>
  <c r="AK52" i="4"/>
  <c r="AC52" i="4"/>
  <c r="U52" i="4"/>
  <c r="M52" i="4"/>
  <c r="AI51" i="4"/>
  <c r="AA51" i="4"/>
  <c r="S51" i="4"/>
  <c r="K51" i="4"/>
  <c r="AG50" i="4"/>
  <c r="Y50" i="4"/>
  <c r="Q50" i="4"/>
  <c r="I50" i="4"/>
  <c r="AE49" i="4"/>
  <c r="W49" i="4"/>
  <c r="O49" i="4"/>
  <c r="AK48" i="4"/>
  <c r="AC48" i="4"/>
  <c r="U48" i="4"/>
  <c r="M48" i="4"/>
  <c r="AI47" i="4"/>
  <c r="AA47" i="4"/>
  <c r="S47" i="4"/>
  <c r="K47" i="4"/>
  <c r="AG46" i="4"/>
  <c r="Y46" i="4"/>
  <c r="Q46" i="4"/>
  <c r="I46" i="4"/>
  <c r="AE45" i="4"/>
  <c r="W45" i="4"/>
  <c r="O45" i="4"/>
  <c r="AK44" i="4"/>
  <c r="AC44" i="4"/>
  <c r="U44" i="4"/>
  <c r="M44" i="4"/>
  <c r="AI43" i="4"/>
  <c r="AA43" i="4"/>
  <c r="S43" i="4"/>
  <c r="K43" i="4"/>
  <c r="AG42" i="4"/>
  <c r="Y42" i="4"/>
  <c r="W81" i="4"/>
  <c r="U80" i="4"/>
  <c r="S79" i="4"/>
  <c r="Q78" i="4"/>
  <c r="O77" i="4"/>
  <c r="M76" i="4"/>
  <c r="K75" i="4"/>
  <c r="I74" i="4"/>
  <c r="AK72" i="4"/>
  <c r="AI71" i="4"/>
  <c r="AG70" i="4"/>
  <c r="AE69" i="4"/>
  <c r="AC68" i="4"/>
  <c r="AA67" i="4"/>
  <c r="Y66" i="4"/>
  <c r="W65" i="4"/>
  <c r="U64" i="4"/>
  <c r="S63" i="4"/>
  <c r="Q62" i="4"/>
  <c r="O61" i="4"/>
  <c r="M60" i="4"/>
  <c r="R59" i="4"/>
  <c r="J59" i="4"/>
  <c r="AF58" i="4"/>
  <c r="X58" i="4"/>
  <c r="P58" i="4"/>
  <c r="H58" i="4"/>
  <c r="AD57" i="4"/>
  <c r="V57" i="4"/>
  <c r="N57" i="4"/>
  <c r="AJ56" i="4"/>
  <c r="AB56" i="4"/>
  <c r="T56" i="4"/>
  <c r="L56" i="4"/>
  <c r="AH55" i="4"/>
  <c r="Z55" i="4"/>
  <c r="R55" i="4"/>
  <c r="J55" i="4"/>
  <c r="AF54" i="4"/>
  <c r="X54" i="4"/>
  <c r="P54" i="4"/>
  <c r="H54" i="4"/>
  <c r="AD53" i="4"/>
  <c r="V53" i="4"/>
  <c r="N53" i="4"/>
  <c r="AJ52" i="4"/>
  <c r="AB52" i="4"/>
  <c r="T52" i="4"/>
  <c r="L52" i="4"/>
  <c r="AH51" i="4"/>
  <c r="Z51" i="4"/>
  <c r="R51" i="4"/>
  <c r="J51" i="4"/>
  <c r="AF50" i="4"/>
  <c r="X50" i="4"/>
  <c r="P50" i="4"/>
  <c r="H50" i="4"/>
  <c r="AD49" i="4"/>
  <c r="V49" i="4"/>
  <c r="N49" i="4"/>
  <c r="AJ48" i="4"/>
  <c r="AB48" i="4"/>
  <c r="T48" i="4"/>
  <c r="L48" i="4"/>
  <c r="AH47" i="4"/>
  <c r="Z47" i="4"/>
  <c r="R47" i="4"/>
  <c r="J47" i="4"/>
  <c r="AF46" i="4"/>
  <c r="X46" i="4"/>
  <c r="P46" i="4"/>
  <c r="H46" i="4"/>
  <c r="AD45" i="4"/>
  <c r="V45" i="4"/>
  <c r="N45" i="4"/>
  <c r="AJ44" i="4"/>
  <c r="AB44" i="4"/>
  <c r="T44" i="4"/>
  <c r="L44" i="4"/>
  <c r="AH43" i="4"/>
  <c r="Z43" i="4"/>
  <c r="R43" i="4"/>
  <c r="J43" i="4"/>
  <c r="AF42" i="4"/>
  <c r="X42" i="4"/>
  <c r="P81" i="4"/>
  <c r="N80" i="4"/>
  <c r="L79" i="4"/>
  <c r="J78" i="4"/>
  <c r="H77" i="4"/>
  <c r="AJ75" i="4"/>
  <c r="AH74" i="4"/>
  <c r="AF73" i="4"/>
  <c r="AD72" i="4"/>
  <c r="AB71" i="4"/>
  <c r="Z70" i="4"/>
  <c r="X69" i="4"/>
  <c r="V68" i="4"/>
  <c r="T67" i="4"/>
  <c r="R66" i="4"/>
  <c r="P65" i="4"/>
  <c r="N64" i="4"/>
  <c r="L63" i="4"/>
  <c r="J62" i="4"/>
  <c r="H61" i="4"/>
  <c r="AJ59" i="4"/>
  <c r="Q59" i="4"/>
  <c r="I59" i="4"/>
  <c r="AE58" i="4"/>
  <c r="W58" i="4"/>
  <c r="O58" i="4"/>
  <c r="AK57" i="4"/>
  <c r="AC57" i="4"/>
  <c r="U57" i="4"/>
  <c r="M57" i="4"/>
  <c r="AI56" i="4"/>
  <c r="AA56" i="4"/>
  <c r="S56" i="4"/>
  <c r="K56" i="4"/>
  <c r="AG55" i="4"/>
  <c r="Y55" i="4"/>
  <c r="Q55" i="4"/>
  <c r="I55" i="4"/>
  <c r="AE54" i="4"/>
  <c r="W54" i="4"/>
  <c r="O54" i="4"/>
  <c r="AK53" i="4"/>
  <c r="AC53" i="4"/>
  <c r="U53" i="4"/>
  <c r="M53" i="4"/>
  <c r="AI52" i="4"/>
  <c r="AA52" i="4"/>
  <c r="S52" i="4"/>
  <c r="K52" i="4"/>
  <c r="AG51" i="4"/>
  <c r="Y51" i="4"/>
  <c r="Q51" i="4"/>
  <c r="I51" i="4"/>
  <c r="AE50" i="4"/>
  <c r="W50" i="4"/>
  <c r="O50" i="4"/>
  <c r="AK49" i="4"/>
  <c r="AC49" i="4"/>
  <c r="U49" i="4"/>
  <c r="M49" i="4"/>
  <c r="AI48" i="4"/>
  <c r="AA48" i="4"/>
  <c r="S48" i="4"/>
  <c r="K48" i="4"/>
  <c r="AG47" i="4"/>
  <c r="Y47" i="4"/>
  <c r="Q47" i="4"/>
  <c r="I47" i="4"/>
  <c r="AE46" i="4"/>
  <c r="W46" i="4"/>
  <c r="O46" i="4"/>
  <c r="AK45" i="4"/>
  <c r="AC45" i="4"/>
  <c r="U45" i="4"/>
  <c r="M45" i="4"/>
  <c r="AI44" i="4"/>
  <c r="AA44" i="4"/>
  <c r="S44" i="4"/>
  <c r="K44" i="4"/>
  <c r="AG43" i="4"/>
  <c r="Y43" i="4"/>
  <c r="Q43" i="4"/>
  <c r="I43" i="4"/>
  <c r="AE42" i="4"/>
  <c r="W42" i="4"/>
  <c r="O81" i="4"/>
  <c r="AG78" i="4"/>
  <c r="AB75" i="4"/>
  <c r="AC72" i="4"/>
  <c r="Q70" i="4"/>
  <c r="L67" i="4"/>
  <c r="M64" i="4"/>
  <c r="AE61" i="4"/>
  <c r="O59" i="4"/>
  <c r="V58" i="4"/>
  <c r="AH57" i="4"/>
  <c r="K57" i="4"/>
  <c r="R56" i="4"/>
  <c r="AD55" i="4"/>
  <c r="AK54" i="4"/>
  <c r="N54" i="4"/>
  <c r="Z53" i="4"/>
  <c r="AG52" i="4"/>
  <c r="J52" i="4"/>
  <c r="V51" i="4"/>
  <c r="AC50" i="4"/>
  <c r="AJ49" i="4"/>
  <c r="R49" i="4"/>
  <c r="Y48" i="4"/>
  <c r="AF47" i="4"/>
  <c r="N47" i="4"/>
  <c r="U46" i="4"/>
  <c r="AB45" i="4"/>
  <c r="J45" i="4"/>
  <c r="Q44" i="4"/>
  <c r="X43" i="4"/>
  <c r="AJ42" i="4"/>
  <c r="R42" i="4"/>
  <c r="J42" i="4"/>
  <c r="AF41" i="4"/>
  <c r="X41" i="4"/>
  <c r="P41" i="4"/>
  <c r="H41" i="4"/>
  <c r="AD40" i="4"/>
  <c r="V40" i="4"/>
  <c r="N40" i="4"/>
  <c r="AJ39" i="4"/>
  <c r="AB39" i="4"/>
  <c r="T39" i="4"/>
  <c r="L39" i="4"/>
  <c r="AH38" i="4"/>
  <c r="Z38" i="4"/>
  <c r="R38" i="4"/>
  <c r="J38" i="4"/>
  <c r="AF37" i="4"/>
  <c r="X37" i="4"/>
  <c r="P37" i="4"/>
  <c r="H37" i="4"/>
  <c r="AD36" i="4"/>
  <c r="V36" i="4"/>
  <c r="N36" i="4"/>
  <c r="AJ35" i="4"/>
  <c r="AB35" i="4"/>
  <c r="T35" i="4"/>
  <c r="L35" i="4"/>
  <c r="AH34" i="4"/>
  <c r="Z34" i="4"/>
  <c r="R34" i="4"/>
  <c r="J34" i="4"/>
  <c r="AF33" i="4"/>
  <c r="X33" i="4"/>
  <c r="P33" i="4"/>
  <c r="H33" i="4"/>
  <c r="AD32" i="4"/>
  <c r="V32" i="4"/>
  <c r="N32" i="4"/>
  <c r="AJ31" i="4"/>
  <c r="AB31" i="4"/>
  <c r="T31" i="4"/>
  <c r="L31" i="4"/>
  <c r="AH30" i="4"/>
  <c r="Z30" i="4"/>
  <c r="R30" i="4"/>
  <c r="J30" i="4"/>
  <c r="AF29" i="4"/>
  <c r="X29" i="4"/>
  <c r="P29" i="4"/>
  <c r="H29" i="4"/>
  <c r="AD28" i="4"/>
  <c r="V28" i="4"/>
  <c r="N28" i="4"/>
  <c r="H81" i="4"/>
  <c r="I78" i="4"/>
  <c r="AA75" i="4"/>
  <c r="V72" i="4"/>
  <c r="W69" i="4"/>
  <c r="K67" i="4"/>
  <c r="AJ63" i="4"/>
  <c r="AK60" i="4"/>
  <c r="N59" i="4"/>
  <c r="U58" i="4"/>
  <c r="AB57" i="4"/>
  <c r="J57" i="4"/>
  <c r="Q56" i="4"/>
  <c r="X55" i="4"/>
  <c r="AJ54" i="4"/>
  <c r="M54" i="4"/>
  <c r="T53" i="4"/>
  <c r="AF52" i="4"/>
  <c r="I52" i="4"/>
  <c r="P51" i="4"/>
  <c r="AB50" i="4"/>
  <c r="AI49" i="4"/>
  <c r="L49" i="4"/>
  <c r="X48" i="4"/>
  <c r="AE47" i="4"/>
  <c r="H47" i="4"/>
  <c r="T46" i="4"/>
  <c r="AA45" i="4"/>
  <c r="AH44" i="4"/>
  <c r="P44" i="4"/>
  <c r="W43" i="4"/>
  <c r="AD42" i="4"/>
  <c r="Q42" i="4"/>
  <c r="I42" i="4"/>
  <c r="AE41" i="4"/>
  <c r="W41" i="4"/>
  <c r="O41" i="4"/>
  <c r="AK40" i="4"/>
  <c r="AC40" i="4"/>
  <c r="U40" i="4"/>
  <c r="M40" i="4"/>
  <c r="AI39" i="4"/>
  <c r="AA39" i="4"/>
  <c r="S39" i="4"/>
  <c r="K39" i="4"/>
  <c r="AG38" i="4"/>
  <c r="Y38" i="4"/>
  <c r="Q38" i="4"/>
  <c r="I38" i="4"/>
  <c r="AE37" i="4"/>
  <c r="W37" i="4"/>
  <c r="O37" i="4"/>
  <c r="AK36" i="4"/>
  <c r="AC36" i="4"/>
  <c r="U36" i="4"/>
  <c r="M36" i="4"/>
  <c r="AI35" i="4"/>
  <c r="AA35" i="4"/>
  <c r="S35" i="4"/>
  <c r="K35" i="4"/>
  <c r="AG34" i="4"/>
  <c r="Y34" i="4"/>
  <c r="Q34" i="4"/>
  <c r="I34" i="4"/>
  <c r="AE33" i="4"/>
  <c r="W33" i="4"/>
  <c r="O33" i="4"/>
  <c r="AK32" i="4"/>
  <c r="AC32" i="4"/>
  <c r="U32" i="4"/>
  <c r="M32" i="4"/>
  <c r="AI31" i="4"/>
  <c r="AA31" i="4"/>
  <c r="S31" i="4"/>
  <c r="K31" i="4"/>
  <c r="AG30" i="4"/>
  <c r="Y30" i="4"/>
  <c r="Q30" i="4"/>
  <c r="I30" i="4"/>
  <c r="AE29" i="4"/>
  <c r="W29" i="4"/>
  <c r="AK80" i="4"/>
  <c r="AF77" i="4"/>
  <c r="AG74" i="4"/>
  <c r="U72" i="4"/>
  <c r="P69" i="4"/>
  <c r="Q66" i="4"/>
  <c r="AI63" i="4"/>
  <c r="AD60" i="4"/>
  <c r="H59" i="4"/>
  <c r="T58" i="4"/>
  <c r="AA57" i="4"/>
  <c r="AH56" i="4"/>
  <c r="P56" i="4"/>
  <c r="W55" i="4"/>
  <c r="AD54" i="4"/>
  <c r="L54" i="4"/>
  <c r="S53" i="4"/>
  <c r="Z52" i="4"/>
  <c r="H52" i="4"/>
  <c r="O51" i="4"/>
  <c r="V50" i="4"/>
  <c r="AH49" i="4"/>
  <c r="K49" i="4"/>
  <c r="R48" i="4"/>
  <c r="AD47" i="4"/>
  <c r="AK46" i="4"/>
  <c r="N46" i="4"/>
  <c r="Z45" i="4"/>
  <c r="AG44" i="4"/>
  <c r="J44" i="4"/>
  <c r="V43" i="4"/>
  <c r="AC42" i="4"/>
  <c r="P42" i="4"/>
  <c r="H42" i="4"/>
  <c r="AD41" i="4"/>
  <c r="V41" i="4"/>
  <c r="N41" i="4"/>
  <c r="AJ40" i="4"/>
  <c r="AB40" i="4"/>
  <c r="T40" i="4"/>
  <c r="L40" i="4"/>
  <c r="AH39" i="4"/>
  <c r="Z39" i="4"/>
  <c r="R39" i="4"/>
  <c r="J39" i="4"/>
  <c r="AF38" i="4"/>
  <c r="X38" i="4"/>
  <c r="P38" i="4"/>
  <c r="H38" i="4"/>
  <c r="AD37" i="4"/>
  <c r="V37" i="4"/>
  <c r="N37" i="4"/>
  <c r="AJ36" i="4"/>
  <c r="AB36" i="4"/>
  <c r="T36" i="4"/>
  <c r="L36" i="4"/>
  <c r="AH35" i="4"/>
  <c r="Z35" i="4"/>
  <c r="R35" i="4"/>
  <c r="J35" i="4"/>
  <c r="AF34" i="4"/>
  <c r="X34" i="4"/>
  <c r="P34" i="4"/>
  <c r="H34" i="4"/>
  <c r="AD33" i="4"/>
  <c r="V33" i="4"/>
  <c r="N33" i="4"/>
  <c r="AJ32" i="4"/>
  <c r="AB32" i="4"/>
  <c r="T32" i="4"/>
  <c r="L32" i="4"/>
  <c r="AH31" i="4"/>
  <c r="Z31" i="4"/>
  <c r="R31" i="4"/>
  <c r="J31" i="4"/>
  <c r="AF30" i="4"/>
  <c r="X30" i="4"/>
  <c r="P30" i="4"/>
  <c r="H30" i="4"/>
  <c r="AD29" i="4"/>
  <c r="V29" i="4"/>
  <c r="N29" i="4"/>
  <c r="AJ28" i="4"/>
  <c r="AB28" i="4"/>
  <c r="T28" i="4"/>
  <c r="M80" i="4"/>
  <c r="AE77" i="4"/>
  <c r="Z74" i="4"/>
  <c r="AA71" i="4"/>
  <c r="O69" i="4"/>
  <c r="J66" i="4"/>
  <c r="K63" i="4"/>
  <c r="AC60" i="4"/>
  <c r="AK58" i="4"/>
  <c r="N58" i="4"/>
  <c r="Z57" i="4"/>
  <c r="AG56" i="4"/>
  <c r="J56" i="4"/>
  <c r="V55" i="4"/>
  <c r="AC54" i="4"/>
  <c r="AJ53" i="4"/>
  <c r="R53" i="4"/>
  <c r="Y52" i="4"/>
  <c r="AF51" i="4"/>
  <c r="N51" i="4"/>
  <c r="U50" i="4"/>
  <c r="AB49" i="4"/>
  <c r="J49" i="4"/>
  <c r="Q48" i="4"/>
  <c r="X47" i="4"/>
  <c r="AJ46" i="4"/>
  <c r="M46" i="4"/>
  <c r="T45" i="4"/>
  <c r="AF44" i="4"/>
  <c r="I44" i="4"/>
  <c r="P43" i="4"/>
  <c r="AB42" i="4"/>
  <c r="O42" i="4"/>
  <c r="AK41" i="4"/>
  <c r="AC41" i="4"/>
  <c r="U41" i="4"/>
  <c r="M41" i="4"/>
  <c r="AI40" i="4"/>
  <c r="AA40" i="4"/>
  <c r="S40" i="4"/>
  <c r="K40" i="4"/>
  <c r="AG39" i="4"/>
  <c r="Y39" i="4"/>
  <c r="Q39" i="4"/>
  <c r="I39" i="4"/>
  <c r="AE38" i="4"/>
  <c r="W38" i="4"/>
  <c r="O38" i="4"/>
  <c r="AK37" i="4"/>
  <c r="AC37" i="4"/>
  <c r="U37" i="4"/>
  <c r="M37" i="4"/>
  <c r="AI36" i="4"/>
  <c r="AA36" i="4"/>
  <c r="S36" i="4"/>
  <c r="K36" i="4"/>
  <c r="AG35" i="4"/>
  <c r="Y35" i="4"/>
  <c r="Q35" i="4"/>
  <c r="I35" i="4"/>
  <c r="AE34" i="4"/>
  <c r="W34" i="4"/>
  <c r="O34" i="4"/>
  <c r="AK33" i="4"/>
  <c r="AC33" i="4"/>
  <c r="U33" i="4"/>
  <c r="M33" i="4"/>
  <c r="AI32" i="4"/>
  <c r="AA32" i="4"/>
  <c r="S32" i="4"/>
  <c r="K32" i="4"/>
  <c r="AG31" i="4"/>
  <c r="Y31" i="4"/>
  <c r="Q31" i="4"/>
  <c r="I31" i="4"/>
  <c r="AE30" i="4"/>
  <c r="W30" i="4"/>
  <c r="O30" i="4"/>
  <c r="AK29" i="4"/>
  <c r="AC29" i="4"/>
  <c r="U29" i="4"/>
  <c r="M29" i="4"/>
  <c r="AI28" i="4"/>
  <c r="AA28" i="4"/>
  <c r="S28" i="4"/>
  <c r="AJ79" i="4"/>
  <c r="AK76" i="4"/>
  <c r="Y74" i="4"/>
  <c r="T71" i="4"/>
  <c r="U68" i="4"/>
  <c r="I66" i="4"/>
  <c r="AH62" i="4"/>
  <c r="AI59" i="4"/>
  <c r="AJ58" i="4"/>
  <c r="M58" i="4"/>
  <c r="T57" i="4"/>
  <c r="AF56" i="4"/>
  <c r="I56" i="4"/>
  <c r="P55" i="4"/>
  <c r="AB54" i="4"/>
  <c r="AI53" i="4"/>
  <c r="L53" i="4"/>
  <c r="X52" i="4"/>
  <c r="AE51" i="4"/>
  <c r="H51" i="4"/>
  <c r="T50" i="4"/>
  <c r="AA49" i="4"/>
  <c r="AH48" i="4"/>
  <c r="P48" i="4"/>
  <c r="W47" i="4"/>
  <c r="AD46" i="4"/>
  <c r="L46" i="4"/>
  <c r="S45" i="4"/>
  <c r="Z44" i="4"/>
  <c r="H44" i="4"/>
  <c r="O43" i="4"/>
  <c r="V42" i="4"/>
  <c r="N42" i="4"/>
  <c r="AJ41" i="4"/>
  <c r="AB41" i="4"/>
  <c r="T41" i="4"/>
  <c r="L41" i="4"/>
  <c r="AH40" i="4"/>
  <c r="Z40" i="4"/>
  <c r="R40" i="4"/>
  <c r="J40" i="4"/>
  <c r="AF39" i="4"/>
  <c r="X39" i="4"/>
  <c r="P39" i="4"/>
  <c r="H39" i="4"/>
  <c r="AD38" i="4"/>
  <c r="V38" i="4"/>
  <c r="N38" i="4"/>
  <c r="AJ37" i="4"/>
  <c r="AB37" i="4"/>
  <c r="T37" i="4"/>
  <c r="L37" i="4"/>
  <c r="AH36" i="4"/>
  <c r="Z36" i="4"/>
  <c r="R36" i="4"/>
  <c r="J36" i="4"/>
  <c r="AF35" i="4"/>
  <c r="X35" i="4"/>
  <c r="P35" i="4"/>
  <c r="H35" i="4"/>
  <c r="AD34" i="4"/>
  <c r="V34" i="4"/>
  <c r="N34" i="4"/>
  <c r="AJ33" i="4"/>
  <c r="AB33" i="4"/>
  <c r="T33" i="4"/>
  <c r="L33" i="4"/>
  <c r="AH32" i="4"/>
  <c r="Z32" i="4"/>
  <c r="R32" i="4"/>
  <c r="J32" i="4"/>
  <c r="AF31" i="4"/>
  <c r="X31" i="4"/>
  <c r="AI79" i="4"/>
  <c r="W73" i="4"/>
  <c r="H65" i="4"/>
  <c r="AD58" i="4"/>
  <c r="L57" i="4"/>
  <c r="N55" i="4"/>
  <c r="K53" i="4"/>
  <c r="W51" i="4"/>
  <c r="T49" i="4"/>
  <c r="V47" i="4"/>
  <c r="AH45" i="4"/>
  <c r="AE43" i="4"/>
  <c r="M42" i="4"/>
  <c r="Y41" i="4"/>
  <c r="AF40" i="4"/>
  <c r="I40" i="4"/>
  <c r="K79" i="4"/>
  <c r="S71" i="4"/>
  <c r="AK64" i="4"/>
  <c r="AC58" i="4"/>
  <c r="Z56" i="4"/>
  <c r="H55" i="4"/>
  <c r="J53" i="4"/>
  <c r="AK50" i="4"/>
  <c r="S49" i="4"/>
  <c r="P47" i="4"/>
  <c r="R45" i="4"/>
  <c r="AD43" i="4"/>
  <c r="L42" i="4"/>
  <c r="S41" i="4"/>
  <c r="AE40" i="4"/>
  <c r="H40" i="4"/>
  <c r="O39" i="4"/>
  <c r="AA38" i="4"/>
  <c r="AH37" i="4"/>
  <c r="K37" i="4"/>
  <c r="W36" i="4"/>
  <c r="AD35" i="4"/>
  <c r="AK34" i="4"/>
  <c r="S34" i="4"/>
  <c r="Z33" i="4"/>
  <c r="AG32" i="4"/>
  <c r="O32" i="4"/>
  <c r="V31" i="4"/>
  <c r="AJ30" i="4"/>
  <c r="T30" i="4"/>
  <c r="AH29" i="4"/>
  <c r="R29" i="4"/>
  <c r="AH28" i="4"/>
  <c r="W28" i="4"/>
  <c r="K28" i="4"/>
  <c r="AG27" i="4"/>
  <c r="Y27" i="4"/>
  <c r="Q27" i="4"/>
  <c r="I27" i="4"/>
  <c r="AE26" i="4"/>
  <c r="W26" i="4"/>
  <c r="O26" i="4"/>
  <c r="AK25" i="4"/>
  <c r="AC25" i="4"/>
  <c r="U25" i="4"/>
  <c r="M25" i="4"/>
  <c r="AI24" i="4"/>
  <c r="AA24" i="4"/>
  <c r="S24" i="4"/>
  <c r="K24" i="4"/>
  <c r="AG23" i="4"/>
  <c r="Y23" i="4"/>
  <c r="Q23" i="4"/>
  <c r="I23" i="4"/>
  <c r="AE22" i="4"/>
  <c r="W22" i="4"/>
  <c r="O22" i="4"/>
  <c r="AK21" i="4"/>
  <c r="AC21" i="4"/>
  <c r="U21" i="4"/>
  <c r="M21" i="4"/>
  <c r="AI20" i="4"/>
  <c r="AA20" i="4"/>
  <c r="S20" i="4"/>
  <c r="K20" i="4"/>
  <c r="AG19" i="4"/>
  <c r="Y19" i="4"/>
  <c r="Q19" i="4"/>
  <c r="I19" i="4"/>
  <c r="AE18" i="4"/>
  <c r="W18" i="4"/>
  <c r="O18" i="4"/>
  <c r="AK17" i="4"/>
  <c r="AC17" i="4"/>
  <c r="U17" i="4"/>
  <c r="M17" i="4"/>
  <c r="AI16" i="4"/>
  <c r="AA16" i="4"/>
  <c r="S16" i="4"/>
  <c r="K16" i="4"/>
  <c r="AG15" i="4"/>
  <c r="Y15" i="4"/>
  <c r="Q15" i="4"/>
  <c r="I15" i="4"/>
  <c r="AE14" i="4"/>
  <c r="AH78" i="4"/>
  <c r="Y70" i="4"/>
  <c r="AG62" i="4"/>
  <c r="AB58" i="4"/>
  <c r="Y56" i="4"/>
  <c r="V54" i="4"/>
  <c r="AH52" i="4"/>
  <c r="AJ50" i="4"/>
  <c r="AG48" i="4"/>
  <c r="O47" i="4"/>
  <c r="L45" i="4"/>
  <c r="N43" i="4"/>
  <c r="K42" i="4"/>
  <c r="R41" i="4"/>
  <c r="Y40" i="4"/>
  <c r="AK39" i="4"/>
  <c r="N39" i="4"/>
  <c r="U38" i="4"/>
  <c r="AG37" i="4"/>
  <c r="J37" i="4"/>
  <c r="Q36" i="4"/>
  <c r="AC35" i="4"/>
  <c r="AJ34" i="4"/>
  <c r="M34" i="4"/>
  <c r="Y33" i="4"/>
  <c r="AF32" i="4"/>
  <c r="I32" i="4"/>
  <c r="U31" i="4"/>
  <c r="AI30" i="4"/>
  <c r="S30" i="4"/>
  <c r="AG29" i="4"/>
  <c r="Q29" i="4"/>
  <c r="AG28" i="4"/>
  <c r="U28" i="4"/>
  <c r="J28" i="4"/>
  <c r="AF27" i="4"/>
  <c r="X27" i="4"/>
  <c r="P27" i="4"/>
  <c r="H27" i="4"/>
  <c r="AD26" i="4"/>
  <c r="V26" i="4"/>
  <c r="N26" i="4"/>
  <c r="AJ25" i="4"/>
  <c r="AB25" i="4"/>
  <c r="T25" i="4"/>
  <c r="L25" i="4"/>
  <c r="AH24" i="4"/>
  <c r="Z24" i="4"/>
  <c r="R24" i="4"/>
  <c r="J24" i="4"/>
  <c r="AF23" i="4"/>
  <c r="X23" i="4"/>
  <c r="P23" i="4"/>
  <c r="H23" i="4"/>
  <c r="AD22" i="4"/>
  <c r="V22" i="4"/>
  <c r="N22" i="4"/>
  <c r="AJ21" i="4"/>
  <c r="AB21" i="4"/>
  <c r="T21" i="4"/>
  <c r="L21" i="4"/>
  <c r="AH20" i="4"/>
  <c r="Z20" i="4"/>
  <c r="R20" i="4"/>
  <c r="J20" i="4"/>
  <c r="AF19" i="4"/>
  <c r="X19" i="4"/>
  <c r="P19" i="4"/>
  <c r="H19" i="4"/>
  <c r="AD18" i="4"/>
  <c r="V18" i="4"/>
  <c r="N18" i="4"/>
  <c r="AJ17" i="4"/>
  <c r="AB17" i="4"/>
  <c r="T17" i="4"/>
  <c r="L17" i="4"/>
  <c r="AH16" i="4"/>
  <c r="Z16" i="4"/>
  <c r="R16" i="4"/>
  <c r="J16" i="4"/>
  <c r="AF15" i="4"/>
  <c r="X15" i="4"/>
  <c r="P15" i="4"/>
  <c r="H15" i="4"/>
  <c r="AD76" i="4"/>
  <c r="R70" i="4"/>
  <c r="I62" i="4"/>
  <c r="L58" i="4"/>
  <c r="X56" i="4"/>
  <c r="U54" i="4"/>
  <c r="R52" i="4"/>
  <c r="AD50" i="4"/>
  <c r="AF48" i="4"/>
  <c r="AC46" i="4"/>
  <c r="K45" i="4"/>
  <c r="H43" i="4"/>
  <c r="AI41" i="4"/>
  <c r="Q41" i="4"/>
  <c r="X40" i="4"/>
  <c r="AE39" i="4"/>
  <c r="M39" i="4"/>
  <c r="T38" i="4"/>
  <c r="AA37" i="4"/>
  <c r="I37" i="4"/>
  <c r="P36" i="4"/>
  <c r="W35" i="4"/>
  <c r="AI34" i="4"/>
  <c r="L34" i="4"/>
  <c r="S33" i="4"/>
  <c r="AE32" i="4"/>
  <c r="H32" i="4"/>
  <c r="P31" i="4"/>
  <c r="AD30" i="4"/>
  <c r="N30" i="4"/>
  <c r="AB29" i="4"/>
  <c r="O29" i="4"/>
  <c r="AF28" i="4"/>
  <c r="R28" i="4"/>
  <c r="I28" i="4"/>
  <c r="AE27" i="4"/>
  <c r="W27" i="4"/>
  <c r="O27" i="4"/>
  <c r="AK26" i="4"/>
  <c r="AC26" i="4"/>
  <c r="U26" i="4"/>
  <c r="M26" i="4"/>
  <c r="AI25" i="4"/>
  <c r="AA25" i="4"/>
  <c r="S25" i="4"/>
  <c r="K25" i="4"/>
  <c r="AG24" i="4"/>
  <c r="Y24" i="4"/>
  <c r="Q24" i="4"/>
  <c r="I24" i="4"/>
  <c r="AE23" i="4"/>
  <c r="W23" i="4"/>
  <c r="O23" i="4"/>
  <c r="AK22" i="4"/>
  <c r="AC22" i="4"/>
  <c r="U22" i="4"/>
  <c r="M22" i="4"/>
  <c r="AI21" i="4"/>
  <c r="AA21" i="4"/>
  <c r="S21" i="4"/>
  <c r="K21" i="4"/>
  <c r="AG20" i="4"/>
  <c r="Y20" i="4"/>
  <c r="Q20" i="4"/>
  <c r="I20" i="4"/>
  <c r="AE19" i="4"/>
  <c r="W19" i="4"/>
  <c r="O19" i="4"/>
  <c r="AK18" i="4"/>
  <c r="AC18" i="4"/>
  <c r="U18" i="4"/>
  <c r="M18" i="4"/>
  <c r="AI17" i="4"/>
  <c r="AA17" i="4"/>
  <c r="S17" i="4"/>
  <c r="K17" i="4"/>
  <c r="AG16" i="4"/>
  <c r="Y16" i="4"/>
  <c r="Q16" i="4"/>
  <c r="I16" i="4"/>
  <c r="AE15" i="4"/>
  <c r="W15" i="4"/>
  <c r="O15" i="4"/>
  <c r="AK14" i="4"/>
  <c r="AC14" i="4"/>
  <c r="U14" i="4"/>
  <c r="M14" i="4"/>
  <c r="AC76" i="4"/>
  <c r="N68" i="4"/>
  <c r="AF61" i="4"/>
  <c r="AJ57" i="4"/>
  <c r="H56" i="4"/>
  <c r="T54" i="4"/>
  <c r="Q52" i="4"/>
  <c r="N50" i="4"/>
  <c r="Z48" i="4"/>
  <c r="AB46" i="4"/>
  <c r="Y44" i="4"/>
  <c r="AK42" i="4"/>
  <c r="AH41" i="4"/>
  <c r="K41" i="4"/>
  <c r="W40" i="4"/>
  <c r="AD39" i="4"/>
  <c r="AK38" i="4"/>
  <c r="S38" i="4"/>
  <c r="Z37" i="4"/>
  <c r="AG36" i="4"/>
  <c r="O36" i="4"/>
  <c r="V35" i="4"/>
  <c r="AC34" i="4"/>
  <c r="K34" i="4"/>
  <c r="R33" i="4"/>
  <c r="Y32" i="4"/>
  <c r="AK31" i="4"/>
  <c r="O31" i="4"/>
  <c r="AC30" i="4"/>
  <c r="M30" i="4"/>
  <c r="AA29" i="4"/>
  <c r="L29" i="4"/>
  <c r="AE28" i="4"/>
  <c r="Q28" i="4"/>
  <c r="H28" i="4"/>
  <c r="AD27" i="4"/>
  <c r="V27" i="4"/>
  <c r="N27" i="4"/>
  <c r="AJ26" i="4"/>
  <c r="AB26" i="4"/>
  <c r="T26" i="4"/>
  <c r="L26" i="4"/>
  <c r="AH25" i="4"/>
  <c r="Z25" i="4"/>
  <c r="R25" i="4"/>
  <c r="J25" i="4"/>
  <c r="AF24" i="4"/>
  <c r="X24" i="4"/>
  <c r="P24" i="4"/>
  <c r="X73" i="4"/>
  <c r="O65" i="4"/>
  <c r="P59" i="4"/>
  <c r="R57" i="4"/>
  <c r="O55" i="4"/>
  <c r="AA53" i="4"/>
  <c r="X51" i="4"/>
  <c r="Z49" i="4"/>
  <c r="H48" i="4"/>
  <c r="AI45" i="4"/>
  <c r="AF43" i="4"/>
  <c r="S42" i="4"/>
  <c r="Z41" i="4"/>
  <c r="AG40" i="4"/>
  <c r="O40" i="4"/>
  <c r="V39" i="4"/>
  <c r="AC38" i="4"/>
  <c r="K38" i="4"/>
  <c r="R37" i="4"/>
  <c r="Y36" i="4"/>
  <c r="AK35" i="4"/>
  <c r="N35" i="4"/>
  <c r="U34" i="4"/>
  <c r="AG33" i="4"/>
  <c r="J33" i="4"/>
  <c r="Q32" i="4"/>
  <c r="AC31" i="4"/>
  <c r="H31" i="4"/>
  <c r="L12" i="4"/>
  <c r="T12" i="4"/>
  <c r="AB12" i="4"/>
  <c r="AJ12" i="4"/>
  <c r="N13" i="4"/>
  <c r="V13" i="4"/>
  <c r="AD13" i="4"/>
  <c r="H14" i="4"/>
  <c r="Q14" i="4"/>
  <c r="Z14" i="4"/>
  <c r="AJ14" i="4"/>
  <c r="T15" i="4"/>
  <c r="AH15" i="4"/>
  <c r="O16" i="4"/>
  <c r="AC16" i="4"/>
  <c r="J17" i="4"/>
  <c r="X17" i="4"/>
  <c r="H18" i="4"/>
  <c r="S18" i="4"/>
  <c r="AG18" i="4"/>
  <c r="N19" i="4"/>
  <c r="AB19" i="4"/>
  <c r="L20" i="4"/>
  <c r="W20" i="4"/>
  <c r="AK20" i="4"/>
  <c r="R21" i="4"/>
  <c r="AF21" i="4"/>
  <c r="P22" i="4"/>
  <c r="AA22" i="4"/>
  <c r="K23" i="4"/>
  <c r="V23" i="4"/>
  <c r="AJ23" i="4"/>
  <c r="U24" i="4"/>
  <c r="AK24" i="4"/>
  <c r="W25" i="4"/>
  <c r="I26" i="4"/>
  <c r="Y26" i="4"/>
  <c r="K27" i="4"/>
  <c r="AA27" i="4"/>
  <c r="M28" i="4"/>
  <c r="I29" i="4"/>
  <c r="AJ29" i="4"/>
  <c r="M31" i="4"/>
  <c r="I33" i="4"/>
  <c r="AB34" i="4"/>
  <c r="AE36" i="4"/>
  <c r="AB38" i="4"/>
  <c r="I41" i="4"/>
  <c r="AJ45" i="4"/>
  <c r="AB53" i="4"/>
  <c r="S67" i="4"/>
  <c r="N12" i="4"/>
  <c r="V12" i="4"/>
  <c r="AD12" i="4"/>
  <c r="H13" i="4"/>
  <c r="P13" i="4"/>
  <c r="X13" i="4"/>
  <c r="AF13" i="4"/>
  <c r="J14" i="4"/>
  <c r="S14" i="4"/>
  <c r="AB14" i="4"/>
  <c r="K15" i="4"/>
  <c r="V15" i="4"/>
  <c r="AJ15" i="4"/>
  <c r="T16" i="4"/>
  <c r="AE16" i="4"/>
  <c r="O17" i="4"/>
  <c r="Z17" i="4"/>
  <c r="J18" i="4"/>
  <c r="X18" i="4"/>
  <c r="AI18" i="4"/>
  <c r="S19" i="4"/>
  <c r="AD19" i="4"/>
  <c r="N20" i="4"/>
  <c r="AB20" i="4"/>
  <c r="I21" i="4"/>
  <c r="W21" i="4"/>
  <c r="AH21" i="4"/>
  <c r="R22" i="4"/>
  <c r="AF22" i="4"/>
  <c r="M23" i="4"/>
  <c r="AA23" i="4"/>
  <c r="H24" i="4"/>
  <c r="W24" i="4"/>
  <c r="I25" i="4"/>
  <c r="Y25" i="4"/>
  <c r="K26" i="4"/>
  <c r="AA26" i="4"/>
  <c r="M27" i="4"/>
  <c r="AC27" i="4"/>
  <c r="P28" i="4"/>
  <c r="K29" i="4"/>
  <c r="L30" i="4"/>
  <c r="W31" i="4"/>
  <c r="Q33" i="4"/>
  <c r="O35" i="4"/>
  <c r="Q37" i="4"/>
  <c r="AJ38" i="4"/>
  <c r="AA41" i="4"/>
  <c r="I48" i="4"/>
  <c r="AE55" i="4"/>
  <c r="AE73" i="4"/>
  <c r="O12" i="4"/>
  <c r="W12" i="4"/>
  <c r="AE12" i="4"/>
  <c r="I13" i="4"/>
  <c r="Q13" i="4"/>
  <c r="Y13" i="4"/>
  <c r="AG13" i="4"/>
  <c r="K14" i="4"/>
  <c r="T14" i="4"/>
  <c r="AD14" i="4"/>
  <c r="L15" i="4"/>
  <c r="Z15" i="4"/>
  <c r="AK15" i="4"/>
  <c r="U16" i="4"/>
  <c r="AF16" i="4"/>
  <c r="P17" i="4"/>
  <c r="AD17" i="4"/>
  <c r="K18" i="4"/>
  <c r="Y18" i="4"/>
  <c r="AJ18" i="4"/>
  <c r="T19" i="4"/>
  <c r="AH19" i="4"/>
  <c r="O20" i="4"/>
  <c r="AC20" i="4"/>
  <c r="J21" i="4"/>
  <c r="X21" i="4"/>
  <c r="H22" i="4"/>
  <c r="S22" i="4"/>
  <c r="AG22" i="4"/>
  <c r="N23" i="4"/>
  <c r="AB23" i="4"/>
  <c r="L24" i="4"/>
  <c r="AB24" i="4"/>
  <c r="N25" i="4"/>
  <c r="AD25" i="4"/>
  <c r="P26" i="4"/>
  <c r="AF26" i="4"/>
  <c r="R27" i="4"/>
  <c r="AH27" i="4"/>
  <c r="X28" i="4"/>
  <c r="S29" i="4"/>
  <c r="U30" i="4"/>
  <c r="AD31" i="4"/>
  <c r="AA33" i="4"/>
  <c r="U35" i="4"/>
  <c r="S37" i="4"/>
  <c r="U39" i="4"/>
  <c r="AG41" i="4"/>
  <c r="J48" i="4"/>
  <c r="AF55" i="4"/>
  <c r="AI75" i="4"/>
  <c r="D7" i="3"/>
  <c r="R7" i="12" l="1"/>
  <c r="Z7" i="12"/>
  <c r="J7" i="12"/>
  <c r="AE8" i="12"/>
  <c r="AE7" i="12"/>
  <c r="AF7" i="12"/>
  <c r="AF8" i="12"/>
  <c r="U8" i="12"/>
  <c r="U7" i="12"/>
  <c r="AB8" i="12"/>
  <c r="AB7" i="12"/>
  <c r="AI7" i="12"/>
  <c r="AI8" i="12"/>
  <c r="AH7" i="12"/>
  <c r="AH8" i="12"/>
  <c r="AG7" i="12"/>
  <c r="AG8" i="12"/>
  <c r="V7" i="12"/>
  <c r="V8" i="12"/>
  <c r="M8" i="12"/>
  <c r="M7" i="12"/>
  <c r="AD7" i="12"/>
  <c r="AD8" i="12"/>
  <c r="AJ8" i="12"/>
  <c r="AJ7" i="12"/>
  <c r="AC8" i="12"/>
  <c r="AC7" i="12"/>
  <c r="Y7" i="12"/>
  <c r="Y8" i="12"/>
  <c r="X7" i="12"/>
  <c r="X8" i="12"/>
  <c r="W7" i="12"/>
  <c r="W8" i="12"/>
  <c r="N7" i="12"/>
  <c r="N8" i="12"/>
  <c r="Z8" i="12"/>
  <c r="T8" i="12"/>
  <c r="T7" i="12"/>
  <c r="T9" i="12" s="1"/>
  <c r="AK8" i="12"/>
  <c r="AK7" i="12"/>
  <c r="AA7" i="12"/>
  <c r="AA8" i="12"/>
  <c r="Q7" i="12"/>
  <c r="Q8" i="12"/>
  <c r="P7" i="12"/>
  <c r="P8" i="12"/>
  <c r="O7" i="12"/>
  <c r="O8" i="12"/>
  <c r="R8" i="12"/>
  <c r="R9" i="12" s="1"/>
  <c r="L8" i="12"/>
  <c r="L7" i="12"/>
  <c r="S7" i="12"/>
  <c r="S8" i="12"/>
  <c r="I7" i="12"/>
  <c r="I8" i="12"/>
  <c r="H7" i="12"/>
  <c r="H8" i="12"/>
  <c r="J8" i="12"/>
  <c r="K7" i="12"/>
  <c r="K8" i="12"/>
  <c r="S8" i="10"/>
  <c r="AH7" i="10"/>
  <c r="H7" i="10"/>
  <c r="L7" i="10"/>
  <c r="AK8" i="10"/>
  <c r="Z7" i="10"/>
  <c r="AH8" i="10"/>
  <c r="AA8" i="10"/>
  <c r="S7" i="10"/>
  <c r="S9" i="10" s="1"/>
  <c r="AB7" i="10"/>
  <c r="AA7" i="10"/>
  <c r="T7" i="10"/>
  <c r="U7" i="10"/>
  <c r="U8" i="10"/>
  <c r="R8" i="10"/>
  <c r="R7" i="10"/>
  <c r="AF7" i="10"/>
  <c r="AB8" i="10"/>
  <c r="AJ7" i="10"/>
  <c r="AJ8" i="10"/>
  <c r="J8" i="10"/>
  <c r="J7" i="10"/>
  <c r="Z8" i="10"/>
  <c r="X8" i="10"/>
  <c r="X7" i="10"/>
  <c r="N8" i="10"/>
  <c r="N7" i="10"/>
  <c r="I8" i="10"/>
  <c r="I7" i="10"/>
  <c r="AK7" i="10"/>
  <c r="L8" i="10"/>
  <c r="K8" i="10"/>
  <c r="K7" i="10"/>
  <c r="T8" i="10"/>
  <c r="V8" i="10"/>
  <c r="V7" i="10"/>
  <c r="O8" i="10"/>
  <c r="O7" i="10"/>
  <c r="Q8" i="10"/>
  <c r="Q7" i="10"/>
  <c r="AF8" i="10"/>
  <c r="AD8" i="10"/>
  <c r="AD7" i="10"/>
  <c r="W8" i="10"/>
  <c r="W7" i="10"/>
  <c r="Y8" i="10"/>
  <c r="Y7" i="10"/>
  <c r="H8" i="10"/>
  <c r="AE8" i="10"/>
  <c r="AE7" i="10"/>
  <c r="AG7" i="10"/>
  <c r="AG8" i="10"/>
  <c r="M8" i="10"/>
  <c r="M7" i="10"/>
  <c r="P7" i="10"/>
  <c r="P8" i="10"/>
  <c r="AI8" i="10"/>
  <c r="AI7" i="10"/>
  <c r="AC7" i="10"/>
  <c r="AC8" i="10"/>
  <c r="V8" i="8"/>
  <c r="O7" i="8"/>
  <c r="W8" i="8"/>
  <c r="AE8" i="8"/>
  <c r="K7" i="8"/>
  <c r="AA8" i="8"/>
  <c r="AE7" i="8"/>
  <c r="I7" i="8"/>
  <c r="H7" i="8"/>
  <c r="AG7" i="8"/>
  <c r="S8" i="8"/>
  <c r="K8" i="8"/>
  <c r="Q8" i="8"/>
  <c r="O8" i="8"/>
  <c r="I8" i="8"/>
  <c r="AB8" i="8"/>
  <c r="W7" i="8"/>
  <c r="AJ7" i="8"/>
  <c r="AK7" i="8"/>
  <c r="M7" i="8"/>
  <c r="AD7" i="8"/>
  <c r="AD8" i="8"/>
  <c r="AH8" i="8"/>
  <c r="AH7" i="8"/>
  <c r="Y7" i="8"/>
  <c r="Y8" i="8"/>
  <c r="Q7" i="8"/>
  <c r="U8" i="8"/>
  <c r="U7" i="8"/>
  <c r="AC7" i="8"/>
  <c r="P8" i="8"/>
  <c r="P7" i="8"/>
  <c r="L7" i="8"/>
  <c r="L8" i="8"/>
  <c r="T7" i="8"/>
  <c r="X8" i="8"/>
  <c r="AG8" i="8"/>
  <c r="AA7" i="8"/>
  <c r="AB7" i="8"/>
  <c r="H8" i="8"/>
  <c r="S7" i="8"/>
  <c r="AK8" i="8"/>
  <c r="AF7" i="8"/>
  <c r="X7" i="8"/>
  <c r="AF8" i="8"/>
  <c r="J7" i="8"/>
  <c r="J8" i="8"/>
  <c r="M8" i="8"/>
  <c r="T8" i="8"/>
  <c r="R8" i="8"/>
  <c r="R7" i="8"/>
  <c r="V7" i="8"/>
  <c r="N8" i="8"/>
  <c r="N7" i="8"/>
  <c r="AJ8" i="8"/>
  <c r="Z7" i="8"/>
  <c r="Z8" i="8"/>
  <c r="AI8" i="8"/>
  <c r="AI7" i="8"/>
  <c r="AC8" i="8"/>
  <c r="T7" i="6"/>
  <c r="T8" i="6"/>
  <c r="J7" i="6"/>
  <c r="J8" i="6"/>
  <c r="I8" i="6"/>
  <c r="I7" i="6"/>
  <c r="P8" i="6"/>
  <c r="P7" i="6"/>
  <c r="AB7" i="6"/>
  <c r="AB8" i="6"/>
  <c r="AK7" i="6"/>
  <c r="AK8" i="6"/>
  <c r="AI8" i="6"/>
  <c r="AI7" i="6"/>
  <c r="L7" i="6"/>
  <c r="L8" i="6"/>
  <c r="AC7" i="6"/>
  <c r="AC8" i="6"/>
  <c r="AA8" i="6"/>
  <c r="AA7" i="6"/>
  <c r="V7" i="6"/>
  <c r="V8" i="6"/>
  <c r="AD7" i="6"/>
  <c r="AD8" i="6"/>
  <c r="U7" i="6"/>
  <c r="U8" i="6"/>
  <c r="S8" i="6"/>
  <c r="S7" i="6"/>
  <c r="AH7" i="6"/>
  <c r="AH8" i="6"/>
  <c r="AG7" i="6"/>
  <c r="AG8" i="6"/>
  <c r="N7" i="6"/>
  <c r="N8" i="6"/>
  <c r="AE8" i="6"/>
  <c r="AE7" i="6"/>
  <c r="M7" i="6"/>
  <c r="M8" i="6"/>
  <c r="K7" i="6"/>
  <c r="K8" i="6"/>
  <c r="Z7" i="6"/>
  <c r="Z8" i="6"/>
  <c r="Y8" i="6"/>
  <c r="Y7" i="6"/>
  <c r="AF8" i="6"/>
  <c r="AF7" i="6"/>
  <c r="W8" i="6"/>
  <c r="W7" i="6"/>
  <c r="H8" i="6"/>
  <c r="H7" i="6"/>
  <c r="AJ7" i="6"/>
  <c r="AJ8" i="6"/>
  <c r="R7" i="6"/>
  <c r="R8" i="6"/>
  <c r="Q8" i="6"/>
  <c r="Q7" i="6"/>
  <c r="X8" i="6"/>
  <c r="X7" i="6"/>
  <c r="O8" i="6"/>
  <c r="O7" i="6"/>
  <c r="R8" i="4"/>
  <c r="Q8" i="4"/>
  <c r="AG7" i="4"/>
  <c r="Y7" i="4"/>
  <c r="Y8" i="4"/>
  <c r="R7" i="4"/>
  <c r="J7" i="4"/>
  <c r="I7" i="4"/>
  <c r="Z8" i="4"/>
  <c r="AK8" i="4"/>
  <c r="AH7" i="4"/>
  <c r="Z7" i="4"/>
  <c r="N8" i="4"/>
  <c r="N7" i="4"/>
  <c r="I8" i="4"/>
  <c r="AC7" i="4"/>
  <c r="P7" i="4"/>
  <c r="P8" i="4"/>
  <c r="U7" i="4"/>
  <c r="AE8" i="4"/>
  <c r="AE7" i="4"/>
  <c r="AB8" i="4"/>
  <c r="AB7" i="4"/>
  <c r="M7" i="4"/>
  <c r="AH8" i="4"/>
  <c r="H8" i="4"/>
  <c r="H7" i="4"/>
  <c r="W7" i="4"/>
  <c r="W8" i="4"/>
  <c r="AI8" i="4"/>
  <c r="AI7" i="4"/>
  <c r="J8" i="4"/>
  <c r="M8" i="4"/>
  <c r="O8" i="4"/>
  <c r="O7" i="4"/>
  <c r="AA8" i="4"/>
  <c r="AA7" i="4"/>
  <c r="AC8" i="4"/>
  <c r="AJ8" i="4"/>
  <c r="AJ7" i="4"/>
  <c r="U8" i="4"/>
  <c r="AG8" i="4"/>
  <c r="S8" i="4"/>
  <c r="S7" i="4"/>
  <c r="Q7" i="4"/>
  <c r="L8" i="4"/>
  <c r="L7" i="4"/>
  <c r="K8" i="4"/>
  <c r="K7" i="4"/>
  <c r="AF7" i="4"/>
  <c r="AF8" i="4"/>
  <c r="T8" i="4"/>
  <c r="T7" i="4"/>
  <c r="AD8" i="4"/>
  <c r="AD7" i="4"/>
  <c r="V8" i="4"/>
  <c r="V7" i="4"/>
  <c r="AK7" i="4"/>
  <c r="AK9" i="4" s="1"/>
  <c r="X8" i="4"/>
  <c r="X7" i="4"/>
  <c r="AK13" i="3"/>
  <c r="AK21" i="3"/>
  <c r="AK29" i="3"/>
  <c r="AK37" i="3"/>
  <c r="AK45" i="3"/>
  <c r="AK53" i="3"/>
  <c r="AK61" i="3"/>
  <c r="AK69" i="3"/>
  <c r="AK77" i="3"/>
  <c r="AJ16" i="3"/>
  <c r="AJ24" i="3"/>
  <c r="AJ32" i="3"/>
  <c r="AJ40" i="3"/>
  <c r="AJ48" i="3"/>
  <c r="AJ56" i="3"/>
  <c r="AJ64" i="3"/>
  <c r="AJ72" i="3"/>
  <c r="AJ80" i="3"/>
  <c r="AI18" i="3"/>
  <c r="AI26" i="3"/>
  <c r="AI34" i="3"/>
  <c r="AI42" i="3"/>
  <c r="AI50" i="3"/>
  <c r="AI58" i="3"/>
  <c r="AI66" i="3"/>
  <c r="AI74" i="3"/>
  <c r="AI12" i="3"/>
  <c r="AH20" i="3"/>
  <c r="AH28" i="3"/>
  <c r="AH36" i="3"/>
  <c r="AH44" i="3"/>
  <c r="AH52" i="3"/>
  <c r="AH60" i="3"/>
  <c r="AH68" i="3"/>
  <c r="AH76" i="3"/>
  <c r="AG14" i="3"/>
  <c r="AG22" i="3"/>
  <c r="AG30" i="3"/>
  <c r="AG38" i="3"/>
  <c r="AG46" i="3"/>
  <c r="AG54" i="3"/>
  <c r="AG62" i="3"/>
  <c r="AG70" i="3"/>
  <c r="AG78" i="3"/>
  <c r="AF16" i="3"/>
  <c r="AF24" i="3"/>
  <c r="AF32" i="3"/>
  <c r="AF40" i="3"/>
  <c r="AF48" i="3"/>
  <c r="AF56" i="3"/>
  <c r="AF64" i="3"/>
  <c r="AF72" i="3"/>
  <c r="AF80" i="3"/>
  <c r="AE18" i="3"/>
  <c r="AE26" i="3"/>
  <c r="AE34" i="3"/>
  <c r="AE42" i="3"/>
  <c r="AE50" i="3"/>
  <c r="AE58" i="3"/>
  <c r="AE66" i="3"/>
  <c r="AE74" i="3"/>
  <c r="AE12" i="3"/>
  <c r="AD20" i="3"/>
  <c r="AD28" i="3"/>
  <c r="AD36" i="3"/>
  <c r="AK14" i="3"/>
  <c r="AK22" i="3"/>
  <c r="AK30" i="3"/>
  <c r="AK38" i="3"/>
  <c r="AK46" i="3"/>
  <c r="AK54" i="3"/>
  <c r="AK62" i="3"/>
  <c r="AK70" i="3"/>
  <c r="AK78" i="3"/>
  <c r="AJ17" i="3"/>
  <c r="AJ25" i="3"/>
  <c r="AJ33" i="3"/>
  <c r="AJ41" i="3"/>
  <c r="AJ49" i="3"/>
  <c r="AJ57" i="3"/>
  <c r="AJ65" i="3"/>
  <c r="AJ73" i="3"/>
  <c r="AJ81" i="3"/>
  <c r="AI19" i="3"/>
  <c r="AI27" i="3"/>
  <c r="AI35" i="3"/>
  <c r="AI43" i="3"/>
  <c r="AI51" i="3"/>
  <c r="AI59" i="3"/>
  <c r="AI67" i="3"/>
  <c r="AI75" i="3"/>
  <c r="AH13" i="3"/>
  <c r="AH21" i="3"/>
  <c r="AH29" i="3"/>
  <c r="AH37" i="3"/>
  <c r="AH45" i="3"/>
  <c r="AH53" i="3"/>
  <c r="AH61" i="3"/>
  <c r="AH69" i="3"/>
  <c r="AH77" i="3"/>
  <c r="AG15" i="3"/>
  <c r="AG23" i="3"/>
  <c r="AG31" i="3"/>
  <c r="AG39" i="3"/>
  <c r="AG47" i="3"/>
  <c r="AG55" i="3"/>
  <c r="AG63" i="3"/>
  <c r="AG71" i="3"/>
  <c r="AG79" i="3"/>
  <c r="AF17" i="3"/>
  <c r="AF25" i="3"/>
  <c r="AF33" i="3"/>
  <c r="AF41" i="3"/>
  <c r="AF49" i="3"/>
  <c r="AF57" i="3"/>
  <c r="AF65" i="3"/>
  <c r="AF73" i="3"/>
  <c r="AF81" i="3"/>
  <c r="AE19" i="3"/>
  <c r="AE27" i="3"/>
  <c r="AE35" i="3"/>
  <c r="AE43" i="3"/>
  <c r="AE51" i="3"/>
  <c r="AE59" i="3"/>
  <c r="AE67" i="3"/>
  <c r="AE75" i="3"/>
  <c r="AD13" i="3"/>
  <c r="AD21" i="3"/>
  <c r="AD29" i="3"/>
  <c r="AD37" i="3"/>
  <c r="AD45" i="3"/>
  <c r="AD53" i="3"/>
  <c r="AD61" i="3"/>
  <c r="AD69" i="3"/>
  <c r="AD77" i="3"/>
  <c r="AC16" i="3"/>
  <c r="AC24" i="3"/>
  <c r="AC32" i="3"/>
  <c r="AC40" i="3"/>
  <c r="AC48" i="3"/>
  <c r="AC56" i="3"/>
  <c r="AC64" i="3"/>
  <c r="AC72" i="3"/>
  <c r="AC80" i="3"/>
  <c r="AB17" i="3"/>
  <c r="AB25" i="3"/>
  <c r="AB33" i="3"/>
  <c r="AB41" i="3"/>
  <c r="AB49" i="3"/>
  <c r="AB57" i="3"/>
  <c r="AK17" i="3"/>
  <c r="AK25" i="3"/>
  <c r="AK33" i="3"/>
  <c r="AK41" i="3"/>
  <c r="AK49" i="3"/>
  <c r="AK57" i="3"/>
  <c r="AK65" i="3"/>
  <c r="AK73" i="3"/>
  <c r="AK81" i="3"/>
  <c r="AJ20" i="3"/>
  <c r="AJ28" i="3"/>
  <c r="AJ36" i="3"/>
  <c r="AJ44" i="3"/>
  <c r="AJ52" i="3"/>
  <c r="AJ60" i="3"/>
  <c r="AJ68" i="3"/>
  <c r="AJ76" i="3"/>
  <c r="AI14" i="3"/>
  <c r="AI22" i="3"/>
  <c r="AI30" i="3"/>
  <c r="AI38" i="3"/>
  <c r="AI46" i="3"/>
  <c r="AI54" i="3"/>
  <c r="AI62" i="3"/>
  <c r="AI70" i="3"/>
  <c r="AI78" i="3"/>
  <c r="AH16" i="3"/>
  <c r="AH24" i="3"/>
  <c r="AH32" i="3"/>
  <c r="AH40" i="3"/>
  <c r="AH48" i="3"/>
  <c r="AH56" i="3"/>
  <c r="AH64" i="3"/>
  <c r="AH72" i="3"/>
  <c r="AH80" i="3"/>
  <c r="AG18" i="3"/>
  <c r="AG26" i="3"/>
  <c r="AG34" i="3"/>
  <c r="AG42" i="3"/>
  <c r="AG50" i="3"/>
  <c r="AG58" i="3"/>
  <c r="AG66" i="3"/>
  <c r="AG74" i="3"/>
  <c r="AG12" i="3"/>
  <c r="AF20" i="3"/>
  <c r="AF28" i="3"/>
  <c r="AF36" i="3"/>
  <c r="AF44" i="3"/>
  <c r="AF52" i="3"/>
  <c r="AF60" i="3"/>
  <c r="AF68" i="3"/>
  <c r="AF76" i="3"/>
  <c r="AE14" i="3"/>
  <c r="AE22" i="3"/>
  <c r="AE30" i="3"/>
  <c r="AE38" i="3"/>
  <c r="AE46" i="3"/>
  <c r="AE54" i="3"/>
  <c r="AE62" i="3"/>
  <c r="AE70" i="3"/>
  <c r="AE78" i="3"/>
  <c r="AD16" i="3"/>
  <c r="AD24" i="3"/>
  <c r="AD32" i="3"/>
  <c r="AD40" i="3"/>
  <c r="AD48" i="3"/>
  <c r="AD56" i="3"/>
  <c r="AD64" i="3"/>
  <c r="AD72" i="3"/>
  <c r="AD80" i="3"/>
  <c r="AC19" i="3"/>
  <c r="AC27" i="3"/>
  <c r="AC35" i="3"/>
  <c r="AC43" i="3"/>
  <c r="AC51" i="3"/>
  <c r="AC59" i="3"/>
  <c r="AC67" i="3"/>
  <c r="AC75" i="3"/>
  <c r="AC12" i="3"/>
  <c r="AB20" i="3"/>
  <c r="AB28" i="3"/>
  <c r="AB36" i="3"/>
  <c r="AB44" i="3"/>
  <c r="AB52" i="3"/>
  <c r="AB60" i="3"/>
  <c r="AK15" i="3"/>
  <c r="AK27" i="3"/>
  <c r="AK40" i="3"/>
  <c r="AK52" i="3"/>
  <c r="AK66" i="3"/>
  <c r="AK79" i="3"/>
  <c r="AJ22" i="3"/>
  <c r="AJ35" i="3"/>
  <c r="AJ47" i="3"/>
  <c r="AJ61" i="3"/>
  <c r="AJ74" i="3"/>
  <c r="AI16" i="3"/>
  <c r="AI29" i="3"/>
  <c r="AI41" i="3"/>
  <c r="AI55" i="3"/>
  <c r="AI68" i="3"/>
  <c r="AI80" i="3"/>
  <c r="AH23" i="3"/>
  <c r="AH35" i="3"/>
  <c r="AH49" i="3"/>
  <c r="AH62" i="3"/>
  <c r="AH74" i="3"/>
  <c r="AG17" i="3"/>
  <c r="AG29" i="3"/>
  <c r="AG43" i="3"/>
  <c r="AG56" i="3"/>
  <c r="AG68" i="3"/>
  <c r="AG81" i="3"/>
  <c r="AF23" i="3"/>
  <c r="AF37" i="3"/>
  <c r="AF50" i="3"/>
  <c r="AF62" i="3"/>
  <c r="AF75" i="3"/>
  <c r="AE17" i="3"/>
  <c r="AE31" i="3"/>
  <c r="AE44" i="3"/>
  <c r="AE56" i="3"/>
  <c r="AE69" i="3"/>
  <c r="AE81" i="3"/>
  <c r="AD25" i="3"/>
  <c r="AD38" i="3"/>
  <c r="AD49" i="3"/>
  <c r="AD59" i="3"/>
  <c r="AD70" i="3"/>
  <c r="AD81" i="3"/>
  <c r="AC22" i="3"/>
  <c r="AC33" i="3"/>
  <c r="AC44" i="3"/>
  <c r="AC54" i="3"/>
  <c r="AC65" i="3"/>
  <c r="AC76" i="3"/>
  <c r="AB15" i="3"/>
  <c r="AB26" i="3"/>
  <c r="AB37" i="3"/>
  <c r="AB47" i="3"/>
  <c r="AB58" i="3"/>
  <c r="AB67" i="3"/>
  <c r="AB75" i="3"/>
  <c r="AA13" i="3"/>
  <c r="AA21" i="3"/>
  <c r="AA29" i="3"/>
  <c r="AA37" i="3"/>
  <c r="AA45" i="3"/>
  <c r="AA53" i="3"/>
  <c r="AA61" i="3"/>
  <c r="AA69" i="3"/>
  <c r="AA77" i="3"/>
  <c r="Z15" i="3"/>
  <c r="Z23" i="3"/>
  <c r="Z31" i="3"/>
  <c r="Z39" i="3"/>
  <c r="Z47" i="3"/>
  <c r="Z55" i="3"/>
  <c r="Z63" i="3"/>
  <c r="Z71" i="3"/>
  <c r="Z79" i="3"/>
  <c r="Y16" i="3"/>
  <c r="Y24" i="3"/>
  <c r="Y32" i="3"/>
  <c r="Y40" i="3"/>
  <c r="Y48" i="3"/>
  <c r="Y56" i="3"/>
  <c r="Y64" i="3"/>
  <c r="Y72" i="3"/>
  <c r="Y80" i="3"/>
  <c r="AK16" i="3"/>
  <c r="AK28" i="3"/>
  <c r="AK42" i="3"/>
  <c r="AK55" i="3"/>
  <c r="AK67" i="3"/>
  <c r="AK80" i="3"/>
  <c r="AJ23" i="3"/>
  <c r="AJ37" i="3"/>
  <c r="AJ50" i="3"/>
  <c r="AJ62" i="3"/>
  <c r="AJ75" i="3"/>
  <c r="AI17" i="3"/>
  <c r="AI31" i="3"/>
  <c r="AI44" i="3"/>
  <c r="AI56" i="3"/>
  <c r="AI69" i="3"/>
  <c r="AI81" i="3"/>
  <c r="AH25" i="3"/>
  <c r="AH38" i="3"/>
  <c r="AH50" i="3"/>
  <c r="AH63" i="3"/>
  <c r="AH75" i="3"/>
  <c r="AG19" i="3"/>
  <c r="AG32" i="3"/>
  <c r="AG44" i="3"/>
  <c r="AG57" i="3"/>
  <c r="AG69" i="3"/>
  <c r="AF13" i="3"/>
  <c r="AF26" i="3"/>
  <c r="AF38" i="3"/>
  <c r="AF51" i="3"/>
  <c r="AF63" i="3"/>
  <c r="AF77" i="3"/>
  <c r="AE20" i="3"/>
  <c r="AE32" i="3"/>
  <c r="AE45" i="3"/>
  <c r="AE57" i="3"/>
  <c r="AE71" i="3"/>
  <c r="AD14" i="3"/>
  <c r="AD26" i="3"/>
  <c r="AD39" i="3"/>
  <c r="AD50" i="3"/>
  <c r="AD60" i="3"/>
  <c r="AD71" i="3"/>
  <c r="AC13" i="3"/>
  <c r="AC23" i="3"/>
  <c r="AC34" i="3"/>
  <c r="AC45" i="3"/>
  <c r="AC55" i="3"/>
  <c r="AC66" i="3"/>
  <c r="AC77" i="3"/>
  <c r="AB16" i="3"/>
  <c r="AB27" i="3"/>
  <c r="AB38" i="3"/>
  <c r="AB48" i="3"/>
  <c r="AB59" i="3"/>
  <c r="AB68" i="3"/>
  <c r="AB76" i="3"/>
  <c r="AA14" i="3"/>
  <c r="AA22" i="3"/>
  <c r="AA30" i="3"/>
  <c r="AA38" i="3"/>
  <c r="AA46" i="3"/>
  <c r="AA54" i="3"/>
  <c r="AA62" i="3"/>
  <c r="AA70" i="3"/>
  <c r="AA78" i="3"/>
  <c r="Z16" i="3"/>
  <c r="Z24" i="3"/>
  <c r="Z32" i="3"/>
  <c r="Z40" i="3"/>
  <c r="Z48" i="3"/>
  <c r="Z56" i="3"/>
  <c r="Z64" i="3"/>
  <c r="Z72" i="3"/>
  <c r="Z80" i="3"/>
  <c r="Y17" i="3"/>
  <c r="Y25" i="3"/>
  <c r="Y33" i="3"/>
  <c r="Y41" i="3"/>
  <c r="Y49" i="3"/>
  <c r="Y57" i="3"/>
  <c r="Y65" i="3"/>
  <c r="Y73" i="3"/>
  <c r="Y81" i="3"/>
  <c r="AK20" i="3"/>
  <c r="AK34" i="3"/>
  <c r="AK47" i="3"/>
  <c r="AK59" i="3"/>
  <c r="AK72" i="3"/>
  <c r="AJ15" i="3"/>
  <c r="AJ29" i="3"/>
  <c r="AJ42" i="3"/>
  <c r="AJ54" i="3"/>
  <c r="AJ67" i="3"/>
  <c r="AJ79" i="3"/>
  <c r="AI23" i="3"/>
  <c r="AI36" i="3"/>
  <c r="AI48" i="3"/>
  <c r="AI61" i="3"/>
  <c r="AI73" i="3"/>
  <c r="AH17" i="3"/>
  <c r="AH30" i="3"/>
  <c r="AH42" i="3"/>
  <c r="AH55" i="3"/>
  <c r="AH67" i="3"/>
  <c r="AH81" i="3"/>
  <c r="AG24" i="3"/>
  <c r="AG36" i="3"/>
  <c r="AG49" i="3"/>
  <c r="AG61" i="3"/>
  <c r="AG75" i="3"/>
  <c r="AF18" i="3"/>
  <c r="AF30" i="3"/>
  <c r="AF43" i="3"/>
  <c r="AF55" i="3"/>
  <c r="AF69" i="3"/>
  <c r="AF12" i="3"/>
  <c r="AE24" i="3"/>
  <c r="AE37" i="3"/>
  <c r="AE49" i="3"/>
  <c r="AE63" i="3"/>
  <c r="AE76" i="3"/>
  <c r="AD18" i="3"/>
  <c r="AD31" i="3"/>
  <c r="AD43" i="3"/>
  <c r="AD54" i="3"/>
  <c r="AD65" i="3"/>
  <c r="AD75" i="3"/>
  <c r="AC17" i="3"/>
  <c r="AC28" i="3"/>
  <c r="AC38" i="3"/>
  <c r="AC49" i="3"/>
  <c r="AC60" i="3"/>
  <c r="AC70" i="3"/>
  <c r="AC81" i="3"/>
  <c r="AB21" i="3"/>
  <c r="AB31" i="3"/>
  <c r="AB42" i="3"/>
  <c r="AB53" i="3"/>
  <c r="AB63" i="3"/>
  <c r="AB71" i="3"/>
  <c r="AB79" i="3"/>
  <c r="AA17" i="3"/>
  <c r="AA25" i="3"/>
  <c r="AA33" i="3"/>
  <c r="AA41" i="3"/>
  <c r="AA49" i="3"/>
  <c r="AA57" i="3"/>
  <c r="AA65" i="3"/>
  <c r="AA73" i="3"/>
  <c r="AA81" i="3"/>
  <c r="Z19" i="3"/>
  <c r="Z27" i="3"/>
  <c r="Z35" i="3"/>
  <c r="Z43" i="3"/>
  <c r="Z51" i="3"/>
  <c r="Z59" i="3"/>
  <c r="Z67" i="3"/>
  <c r="Z75" i="3"/>
  <c r="AK12" i="3"/>
  <c r="Y20" i="3"/>
  <c r="Y28" i="3"/>
  <c r="Y36" i="3"/>
  <c r="Y44" i="3"/>
  <c r="Y52" i="3"/>
  <c r="Y60" i="3"/>
  <c r="Y68" i="3"/>
  <c r="Y76" i="3"/>
  <c r="X15" i="3"/>
  <c r="AK31" i="3"/>
  <c r="AK50" i="3"/>
  <c r="AK71" i="3"/>
  <c r="AJ21" i="3"/>
  <c r="AJ43" i="3"/>
  <c r="AJ63" i="3"/>
  <c r="AI13" i="3"/>
  <c r="AI33" i="3"/>
  <c r="AI53" i="3"/>
  <c r="AI76" i="3"/>
  <c r="AH26" i="3"/>
  <c r="AH46" i="3"/>
  <c r="AH66" i="3"/>
  <c r="AG16" i="3"/>
  <c r="AG37" i="3"/>
  <c r="AG59" i="3"/>
  <c r="AG77" i="3"/>
  <c r="AF29" i="3"/>
  <c r="AF47" i="3"/>
  <c r="AF70" i="3"/>
  <c r="AE21" i="3"/>
  <c r="AE40" i="3"/>
  <c r="AE61" i="3"/>
  <c r="AE80" i="3"/>
  <c r="AD33" i="3"/>
  <c r="AD51" i="3"/>
  <c r="AD67" i="3"/>
  <c r="AC15" i="3"/>
  <c r="AC31" i="3"/>
  <c r="AC50" i="3"/>
  <c r="AC68" i="3"/>
  <c r="AB13" i="3"/>
  <c r="AB30" i="3"/>
  <c r="AB46" i="3"/>
  <c r="AB64" i="3"/>
  <c r="AB77" i="3"/>
  <c r="AA19" i="3"/>
  <c r="AA32" i="3"/>
  <c r="AA44" i="3"/>
  <c r="AA58" i="3"/>
  <c r="AA71" i="3"/>
  <c r="Z13" i="3"/>
  <c r="Z26" i="3"/>
  <c r="Z38" i="3"/>
  <c r="Z52" i="3"/>
  <c r="Z65" i="3"/>
  <c r="Z77" i="3"/>
  <c r="Y19" i="3"/>
  <c r="Y31" i="3"/>
  <c r="Y45" i="3"/>
  <c r="Y58" i="3"/>
  <c r="Y70" i="3"/>
  <c r="X14" i="3"/>
  <c r="X23" i="3"/>
  <c r="X31" i="3"/>
  <c r="X39" i="3"/>
  <c r="X47" i="3"/>
  <c r="X55" i="3"/>
  <c r="X63" i="3"/>
  <c r="X71" i="3"/>
  <c r="X79" i="3"/>
  <c r="W16" i="3"/>
  <c r="W24" i="3"/>
  <c r="W32" i="3"/>
  <c r="W40" i="3"/>
  <c r="W48" i="3"/>
  <c r="W56" i="3"/>
  <c r="W64" i="3"/>
  <c r="W72" i="3"/>
  <c r="W80" i="3"/>
  <c r="V18" i="3"/>
  <c r="V26" i="3"/>
  <c r="V34" i="3"/>
  <c r="V42" i="3"/>
  <c r="V50" i="3"/>
  <c r="V58" i="3"/>
  <c r="V66" i="3"/>
  <c r="V74" i="3"/>
  <c r="V12" i="3"/>
  <c r="U20" i="3"/>
  <c r="U28" i="3"/>
  <c r="U36" i="3"/>
  <c r="U44" i="3"/>
  <c r="U52" i="3"/>
  <c r="U60" i="3"/>
  <c r="AK32" i="3"/>
  <c r="AK51" i="3"/>
  <c r="AK74" i="3"/>
  <c r="AJ26" i="3"/>
  <c r="AJ45" i="3"/>
  <c r="AJ66" i="3"/>
  <c r="AI15" i="3"/>
  <c r="AI37" i="3"/>
  <c r="AI57" i="3"/>
  <c r="AI77" i="3"/>
  <c r="AH27" i="3"/>
  <c r="AH47" i="3"/>
  <c r="AH70" i="3"/>
  <c r="AG20" i="3"/>
  <c r="AG40" i="3"/>
  <c r="AG60" i="3"/>
  <c r="AG80" i="3"/>
  <c r="AF31" i="3"/>
  <c r="AF53" i="3"/>
  <c r="AF71" i="3"/>
  <c r="AE23" i="3"/>
  <c r="AE41" i="3"/>
  <c r="AE64" i="3"/>
  <c r="AD15" i="3"/>
  <c r="AD34" i="3"/>
  <c r="AD52" i="3"/>
  <c r="AD68" i="3"/>
  <c r="AC18" i="3"/>
  <c r="AC36" i="3"/>
  <c r="AC52" i="3"/>
  <c r="AC69" i="3"/>
  <c r="AB14" i="3"/>
  <c r="AB32" i="3"/>
  <c r="AB50" i="3"/>
  <c r="AB65" i="3"/>
  <c r="AB78" i="3"/>
  <c r="AA20" i="3"/>
  <c r="AA34" i="3"/>
  <c r="AA47" i="3"/>
  <c r="AA59" i="3"/>
  <c r="AA72" i="3"/>
  <c r="Z14" i="3"/>
  <c r="Z28" i="3"/>
  <c r="Z41" i="3"/>
  <c r="Z53" i="3"/>
  <c r="Z66" i="3"/>
  <c r="Z78" i="3"/>
  <c r="Y21" i="3"/>
  <c r="Y34" i="3"/>
  <c r="Y46" i="3"/>
  <c r="Y59" i="3"/>
  <c r="Y71" i="3"/>
  <c r="X16" i="3"/>
  <c r="X24" i="3"/>
  <c r="X32" i="3"/>
  <c r="X40" i="3"/>
  <c r="X48" i="3"/>
  <c r="X56" i="3"/>
  <c r="X64" i="3"/>
  <c r="X72" i="3"/>
  <c r="X80" i="3"/>
  <c r="W17" i="3"/>
  <c r="W25" i="3"/>
  <c r="W33" i="3"/>
  <c r="W41" i="3"/>
  <c r="W49" i="3"/>
  <c r="W57" i="3"/>
  <c r="W65" i="3"/>
  <c r="W73" i="3"/>
  <c r="W81" i="3"/>
  <c r="V19" i="3"/>
  <c r="V27" i="3"/>
  <c r="V35" i="3"/>
  <c r="V43" i="3"/>
  <c r="V51" i="3"/>
  <c r="V59" i="3"/>
  <c r="V67" i="3"/>
  <c r="V75" i="3"/>
  <c r="U13" i="3"/>
  <c r="U21" i="3"/>
  <c r="U29" i="3"/>
  <c r="U37" i="3"/>
  <c r="U45" i="3"/>
  <c r="U53" i="3"/>
  <c r="U61" i="3"/>
  <c r="AK35" i="3"/>
  <c r="AK56" i="3"/>
  <c r="AK75" i="3"/>
  <c r="AJ27" i="3"/>
  <c r="AJ46" i="3"/>
  <c r="AJ69" i="3"/>
  <c r="AI20" i="3"/>
  <c r="AI39" i="3"/>
  <c r="AI60" i="3"/>
  <c r="AI79" i="3"/>
  <c r="AH31" i="3"/>
  <c r="AH51" i="3"/>
  <c r="AH71" i="3"/>
  <c r="AG21" i="3"/>
  <c r="AG41" i="3"/>
  <c r="AG64" i="3"/>
  <c r="AF14" i="3"/>
  <c r="AF34" i="3"/>
  <c r="AF54" i="3"/>
  <c r="AF74" i="3"/>
  <c r="AE25" i="3"/>
  <c r="AE47" i="3"/>
  <c r="AE65" i="3"/>
  <c r="AD17" i="3"/>
  <c r="AD35" i="3"/>
  <c r="AD55" i="3"/>
  <c r="AD73" i="3"/>
  <c r="AC20" i="3"/>
  <c r="AC37" i="3"/>
  <c r="AC53" i="3"/>
  <c r="AC71" i="3"/>
  <c r="AB18" i="3"/>
  <c r="AB34" i="3"/>
  <c r="AB51" i="3"/>
  <c r="AB66" i="3"/>
  <c r="AB80" i="3"/>
  <c r="AA23" i="3"/>
  <c r="AA35" i="3"/>
  <c r="AA48" i="3"/>
  <c r="AA60" i="3"/>
  <c r="AA74" i="3"/>
  <c r="Z17" i="3"/>
  <c r="Z29" i="3"/>
  <c r="Z42" i="3"/>
  <c r="Z54" i="3"/>
  <c r="Z68" i="3"/>
  <c r="Z81" i="3"/>
  <c r="Y22" i="3"/>
  <c r="Y35" i="3"/>
  <c r="Y47" i="3"/>
  <c r="Y61" i="3"/>
  <c r="Y74" i="3"/>
  <c r="X17" i="3"/>
  <c r="X25" i="3"/>
  <c r="X33" i="3"/>
  <c r="X41" i="3"/>
  <c r="X49" i="3"/>
  <c r="X57" i="3"/>
  <c r="X65" i="3"/>
  <c r="X73" i="3"/>
  <c r="X81" i="3"/>
  <c r="W18" i="3"/>
  <c r="W26" i="3"/>
  <c r="W34" i="3"/>
  <c r="W42" i="3"/>
  <c r="W50" i="3"/>
  <c r="W58" i="3"/>
  <c r="W66" i="3"/>
  <c r="W74" i="3"/>
  <c r="W12" i="3"/>
  <c r="V20" i="3"/>
  <c r="V28" i="3"/>
  <c r="V36" i="3"/>
  <c r="V44" i="3"/>
  <c r="V52" i="3"/>
  <c r="V60" i="3"/>
  <c r="V68" i="3"/>
  <c r="V76" i="3"/>
  <c r="U14" i="3"/>
  <c r="U22" i="3"/>
  <c r="U30" i="3"/>
  <c r="U38" i="3"/>
  <c r="U46" i="3"/>
  <c r="U54" i="3"/>
  <c r="U62" i="3"/>
  <c r="AK18" i="3"/>
  <c r="AK36" i="3"/>
  <c r="AK58" i="3"/>
  <c r="AK76" i="3"/>
  <c r="AJ30" i="3"/>
  <c r="AJ51" i="3"/>
  <c r="AJ70" i="3"/>
  <c r="AI21" i="3"/>
  <c r="AI40" i="3"/>
  <c r="AI63" i="3"/>
  <c r="AH14" i="3"/>
  <c r="AH33" i="3"/>
  <c r="AH54" i="3"/>
  <c r="AH73" i="3"/>
  <c r="AG25" i="3"/>
  <c r="AG45" i="3"/>
  <c r="AG65" i="3"/>
  <c r="AF15" i="3"/>
  <c r="AF35" i="3"/>
  <c r="AF58" i="3"/>
  <c r="AF78" i="3"/>
  <c r="AE28" i="3"/>
  <c r="AE48" i="3"/>
  <c r="AE68" i="3"/>
  <c r="AD19" i="3"/>
  <c r="AD41" i="3"/>
  <c r="AD57" i="3"/>
  <c r="AD74" i="3"/>
  <c r="AC21" i="3"/>
  <c r="AC39" i="3"/>
  <c r="AC57" i="3"/>
  <c r="AC73" i="3"/>
  <c r="AB19" i="3"/>
  <c r="AB35" i="3"/>
  <c r="AB54" i="3"/>
  <c r="AB69" i="3"/>
  <c r="AB81" i="3"/>
  <c r="AA24" i="3"/>
  <c r="AA36" i="3"/>
  <c r="AA50" i="3"/>
  <c r="AA63" i="3"/>
  <c r="AA75" i="3"/>
  <c r="Z18" i="3"/>
  <c r="Z30" i="3"/>
  <c r="Z44" i="3"/>
  <c r="Z57" i="3"/>
  <c r="Z69" i="3"/>
  <c r="Z12" i="3"/>
  <c r="Y23" i="3"/>
  <c r="Y37" i="3"/>
  <c r="Y50" i="3"/>
  <c r="Y62" i="3"/>
  <c r="Y75" i="3"/>
  <c r="X18" i="3"/>
  <c r="X26" i="3"/>
  <c r="X34" i="3"/>
  <c r="X42" i="3"/>
  <c r="X50" i="3"/>
  <c r="X58" i="3"/>
  <c r="X66" i="3"/>
  <c r="X74" i="3"/>
  <c r="Y12" i="3"/>
  <c r="W19" i="3"/>
  <c r="W27" i="3"/>
  <c r="W35" i="3"/>
  <c r="W43" i="3"/>
  <c r="W51" i="3"/>
  <c r="W59" i="3"/>
  <c r="W67" i="3"/>
  <c r="W75" i="3"/>
  <c r="V13" i="3"/>
  <c r="V21" i="3"/>
  <c r="V29" i="3"/>
  <c r="V37" i="3"/>
  <c r="V45" i="3"/>
  <c r="V53" i="3"/>
  <c r="V61" i="3"/>
  <c r="AK23" i="3"/>
  <c r="AK43" i="3"/>
  <c r="AK63" i="3"/>
  <c r="AJ14" i="3"/>
  <c r="AJ34" i="3"/>
  <c r="AJ55" i="3"/>
  <c r="AJ77" i="3"/>
  <c r="AI25" i="3"/>
  <c r="AI47" i="3"/>
  <c r="AI65" i="3"/>
  <c r="AH18" i="3"/>
  <c r="AH39" i="3"/>
  <c r="AH58" i="3"/>
  <c r="AH79" i="3"/>
  <c r="AG28" i="3"/>
  <c r="AG51" i="3"/>
  <c r="AG72" i="3"/>
  <c r="AF21" i="3"/>
  <c r="AF42" i="3"/>
  <c r="AF61" i="3"/>
  <c r="AE13" i="3"/>
  <c r="AE33" i="3"/>
  <c r="AE53" i="3"/>
  <c r="AE73" i="3"/>
  <c r="AD23" i="3"/>
  <c r="AD44" i="3"/>
  <c r="AD62" i="3"/>
  <c r="AD78" i="3"/>
  <c r="AC26" i="3"/>
  <c r="AC42" i="3"/>
  <c r="AC61" i="3"/>
  <c r="AC78" i="3"/>
  <c r="AB23" i="3"/>
  <c r="AB40" i="3"/>
  <c r="AB56" i="3"/>
  <c r="AB72" i="3"/>
  <c r="AA15" i="3"/>
  <c r="AA27" i="3"/>
  <c r="AA40" i="3"/>
  <c r="AA52" i="3"/>
  <c r="AA66" i="3"/>
  <c r="AA79" i="3"/>
  <c r="Z21" i="3"/>
  <c r="Z34" i="3"/>
  <c r="Z46" i="3"/>
  <c r="Z60" i="3"/>
  <c r="Z73" i="3"/>
  <c r="Y14" i="3"/>
  <c r="Y27" i="3"/>
  <c r="Y39" i="3"/>
  <c r="Y53" i="3"/>
  <c r="Y66" i="3"/>
  <c r="Y78" i="3"/>
  <c r="X20" i="3"/>
  <c r="X28" i="3"/>
  <c r="X36" i="3"/>
  <c r="X44" i="3"/>
  <c r="X52" i="3"/>
  <c r="X60" i="3"/>
  <c r="X68" i="3"/>
  <c r="X76" i="3"/>
  <c r="W13" i="3"/>
  <c r="W21" i="3"/>
  <c r="W29" i="3"/>
  <c r="W37" i="3"/>
  <c r="W45" i="3"/>
  <c r="W53" i="3"/>
  <c r="W61" i="3"/>
  <c r="W69" i="3"/>
  <c r="W77" i="3"/>
  <c r="V15" i="3"/>
  <c r="V23" i="3"/>
  <c r="V31" i="3"/>
  <c r="V39" i="3"/>
  <c r="V47" i="3"/>
  <c r="V55" i="3"/>
  <c r="V63" i="3"/>
  <c r="V71" i="3"/>
  <c r="V79" i="3"/>
  <c r="U17" i="3"/>
  <c r="U25" i="3"/>
  <c r="U33" i="3"/>
  <c r="U41" i="3"/>
  <c r="U49" i="3"/>
  <c r="U57" i="3"/>
  <c r="AK24" i="3"/>
  <c r="AK44" i="3"/>
  <c r="AK64" i="3"/>
  <c r="AJ18" i="3"/>
  <c r="AJ38" i="3"/>
  <c r="AJ58" i="3"/>
  <c r="AJ78" i="3"/>
  <c r="AI28" i="3"/>
  <c r="AI49" i="3"/>
  <c r="AI71" i="3"/>
  <c r="AH19" i="3"/>
  <c r="AH41" i="3"/>
  <c r="AH59" i="3"/>
  <c r="AH12" i="3"/>
  <c r="AG33" i="3"/>
  <c r="AG52" i="3"/>
  <c r="AG73" i="3"/>
  <c r="AF22" i="3"/>
  <c r="AF45" i="3"/>
  <c r="AF66" i="3"/>
  <c r="AE15" i="3"/>
  <c r="AE36" i="3"/>
  <c r="AE55" i="3"/>
  <c r="AE77" i="3"/>
  <c r="AD27" i="3"/>
  <c r="AD46" i="3"/>
  <c r="AD63" i="3"/>
  <c r="AD79" i="3"/>
  <c r="AC29" i="3"/>
  <c r="AC46" i="3"/>
  <c r="AC62" i="3"/>
  <c r="AC79" i="3"/>
  <c r="AB24" i="3"/>
  <c r="AB43" i="3"/>
  <c r="AB61" i="3"/>
  <c r="AB73" i="3"/>
  <c r="AA16" i="3"/>
  <c r="AA28" i="3"/>
  <c r="AA42" i="3"/>
  <c r="AA55" i="3"/>
  <c r="AA67" i="3"/>
  <c r="AA80" i="3"/>
  <c r="Z22" i="3"/>
  <c r="Z36" i="3"/>
  <c r="Z49" i="3"/>
  <c r="Z61" i="3"/>
  <c r="Z74" i="3"/>
  <c r="Y15" i="3"/>
  <c r="Y29" i="3"/>
  <c r="Y42" i="3"/>
  <c r="Y54" i="3"/>
  <c r="Y67" i="3"/>
  <c r="Y79" i="3"/>
  <c r="X21" i="3"/>
  <c r="X29" i="3"/>
  <c r="X37" i="3"/>
  <c r="X45" i="3"/>
  <c r="X53" i="3"/>
  <c r="X61" i="3"/>
  <c r="X69" i="3"/>
  <c r="X77" i="3"/>
  <c r="W14" i="3"/>
  <c r="W22" i="3"/>
  <c r="W30" i="3"/>
  <c r="W38" i="3"/>
  <c r="W46" i="3"/>
  <c r="W54" i="3"/>
  <c r="W62" i="3"/>
  <c r="W70" i="3"/>
  <c r="W78" i="3"/>
  <c r="V16" i="3"/>
  <c r="V24" i="3"/>
  <c r="V32" i="3"/>
  <c r="V40" i="3"/>
  <c r="V48" i="3"/>
  <c r="V56" i="3"/>
  <c r="V64" i="3"/>
  <c r="V72" i="3"/>
  <c r="V80" i="3"/>
  <c r="U18" i="3"/>
  <c r="U26" i="3"/>
  <c r="U34" i="3"/>
  <c r="U42" i="3"/>
  <c r="U50" i="3"/>
  <c r="U58" i="3"/>
  <c r="AK68" i="3"/>
  <c r="AJ12" i="3"/>
  <c r="AH22" i="3"/>
  <c r="AG35" i="3"/>
  <c r="AF46" i="3"/>
  <c r="AE60" i="3"/>
  <c r="AD66" i="3"/>
  <c r="AC63" i="3"/>
  <c r="AB62" i="3"/>
  <c r="AA43" i="3"/>
  <c r="Z25" i="3"/>
  <c r="Z76" i="3"/>
  <c r="Y55" i="3"/>
  <c r="X30" i="3"/>
  <c r="X62" i="3"/>
  <c r="W23" i="3"/>
  <c r="W55" i="3"/>
  <c r="V17" i="3"/>
  <c r="V49" i="3"/>
  <c r="V77" i="3"/>
  <c r="U27" i="3"/>
  <c r="U48" i="3"/>
  <c r="U66" i="3"/>
  <c r="U74" i="3"/>
  <c r="U12" i="3"/>
  <c r="T20" i="3"/>
  <c r="T28" i="3"/>
  <c r="T36" i="3"/>
  <c r="T44" i="3"/>
  <c r="T52" i="3"/>
  <c r="T60" i="3"/>
  <c r="T68" i="3"/>
  <c r="T76" i="3"/>
  <c r="S14" i="3"/>
  <c r="S22" i="3"/>
  <c r="S30" i="3"/>
  <c r="S38" i="3"/>
  <c r="S46" i="3"/>
  <c r="S54" i="3"/>
  <c r="S62" i="3"/>
  <c r="S70" i="3"/>
  <c r="S78" i="3"/>
  <c r="R16" i="3"/>
  <c r="R24" i="3"/>
  <c r="R32" i="3"/>
  <c r="R40" i="3"/>
  <c r="R48" i="3"/>
  <c r="R56" i="3"/>
  <c r="R64" i="3"/>
  <c r="R72" i="3"/>
  <c r="R80" i="3"/>
  <c r="Q18" i="3"/>
  <c r="Q26" i="3"/>
  <c r="Q34" i="3"/>
  <c r="Q42" i="3"/>
  <c r="Q50" i="3"/>
  <c r="Q58" i="3"/>
  <c r="Q66" i="3"/>
  <c r="Q74" i="3"/>
  <c r="Q12" i="3"/>
  <c r="P20" i="3"/>
  <c r="P28" i="3"/>
  <c r="P36" i="3"/>
  <c r="P44" i="3"/>
  <c r="P52" i="3"/>
  <c r="P60" i="3"/>
  <c r="P68" i="3"/>
  <c r="P76" i="3"/>
  <c r="O15" i="3"/>
  <c r="O23" i="3"/>
  <c r="O31" i="3"/>
  <c r="O39" i="3"/>
  <c r="O47" i="3"/>
  <c r="O55" i="3"/>
  <c r="O63" i="3"/>
  <c r="O71" i="3"/>
  <c r="O79" i="3"/>
  <c r="N16" i="3"/>
  <c r="N24" i="3"/>
  <c r="N32" i="3"/>
  <c r="N40" i="3"/>
  <c r="N48" i="3"/>
  <c r="N56" i="3"/>
  <c r="N64" i="3"/>
  <c r="N72" i="3"/>
  <c r="AJ13" i="3"/>
  <c r="AI24" i="3"/>
  <c r="AH34" i="3"/>
  <c r="AG48" i="3"/>
  <c r="AF59" i="3"/>
  <c r="AE72" i="3"/>
  <c r="AD76" i="3"/>
  <c r="AC74" i="3"/>
  <c r="AB70" i="3"/>
  <c r="AA51" i="3"/>
  <c r="Z33" i="3"/>
  <c r="Y13" i="3"/>
  <c r="Y63" i="3"/>
  <c r="X35" i="3"/>
  <c r="X67" i="3"/>
  <c r="W28" i="3"/>
  <c r="W60" i="3"/>
  <c r="V22" i="3"/>
  <c r="V54" i="3"/>
  <c r="V78" i="3"/>
  <c r="U31" i="3"/>
  <c r="U51" i="3"/>
  <c r="U67" i="3"/>
  <c r="U75" i="3"/>
  <c r="T13" i="3"/>
  <c r="T21" i="3"/>
  <c r="T29" i="3"/>
  <c r="T37" i="3"/>
  <c r="T45" i="3"/>
  <c r="T53" i="3"/>
  <c r="T61" i="3"/>
  <c r="T69" i="3"/>
  <c r="T77" i="3"/>
  <c r="S15" i="3"/>
  <c r="S23" i="3"/>
  <c r="S31" i="3"/>
  <c r="S39" i="3"/>
  <c r="S47" i="3"/>
  <c r="S55" i="3"/>
  <c r="S63" i="3"/>
  <c r="S71" i="3"/>
  <c r="S79" i="3"/>
  <c r="R17" i="3"/>
  <c r="R25" i="3"/>
  <c r="R33" i="3"/>
  <c r="R41" i="3"/>
  <c r="R49" i="3"/>
  <c r="R57" i="3"/>
  <c r="R65" i="3"/>
  <c r="R73" i="3"/>
  <c r="R81" i="3"/>
  <c r="Q19" i="3"/>
  <c r="Q27" i="3"/>
  <c r="Q35" i="3"/>
  <c r="Q43" i="3"/>
  <c r="Q51" i="3"/>
  <c r="Q59" i="3"/>
  <c r="Q67" i="3"/>
  <c r="Q75" i="3"/>
  <c r="P13" i="3"/>
  <c r="P21" i="3"/>
  <c r="P29" i="3"/>
  <c r="P37" i="3"/>
  <c r="P45" i="3"/>
  <c r="P53" i="3"/>
  <c r="P61" i="3"/>
  <c r="P69" i="3"/>
  <c r="P77" i="3"/>
  <c r="O16" i="3"/>
  <c r="O24" i="3"/>
  <c r="O32" i="3"/>
  <c r="O40" i="3"/>
  <c r="O48" i="3"/>
  <c r="O56" i="3"/>
  <c r="O64" i="3"/>
  <c r="O72" i="3"/>
  <c r="O80" i="3"/>
  <c r="N17" i="3"/>
  <c r="N25" i="3"/>
  <c r="N33" i="3"/>
  <c r="N41" i="3"/>
  <c r="AJ19" i="3"/>
  <c r="AI32" i="3"/>
  <c r="AH43" i="3"/>
  <c r="AG53" i="3"/>
  <c r="AF67" i="3"/>
  <c r="AE79" i="3"/>
  <c r="AC14" i="3"/>
  <c r="AD12" i="3"/>
  <c r="AB74" i="3"/>
  <c r="AA56" i="3"/>
  <c r="Z37" i="3"/>
  <c r="Y18" i="3"/>
  <c r="Y69" i="3"/>
  <c r="X38" i="3"/>
  <c r="X70" i="3"/>
  <c r="W31" i="3"/>
  <c r="W63" i="3"/>
  <c r="V25" i="3"/>
  <c r="V57" i="3"/>
  <c r="V81" i="3"/>
  <c r="U32" i="3"/>
  <c r="U55" i="3"/>
  <c r="U68" i="3"/>
  <c r="U76" i="3"/>
  <c r="T14" i="3"/>
  <c r="T22" i="3"/>
  <c r="T30" i="3"/>
  <c r="T38" i="3"/>
  <c r="T46" i="3"/>
  <c r="T54" i="3"/>
  <c r="T62" i="3"/>
  <c r="T70" i="3"/>
  <c r="T78" i="3"/>
  <c r="S16" i="3"/>
  <c r="S24" i="3"/>
  <c r="S32" i="3"/>
  <c r="S40" i="3"/>
  <c r="S48" i="3"/>
  <c r="S56" i="3"/>
  <c r="S64" i="3"/>
  <c r="S72" i="3"/>
  <c r="S80" i="3"/>
  <c r="R18" i="3"/>
  <c r="R26" i="3"/>
  <c r="R34" i="3"/>
  <c r="R42" i="3"/>
  <c r="R50" i="3"/>
  <c r="R58" i="3"/>
  <c r="R66" i="3"/>
  <c r="R74" i="3"/>
  <c r="R12" i="3"/>
  <c r="Q20" i="3"/>
  <c r="Q28" i="3"/>
  <c r="Q36" i="3"/>
  <c r="Q44" i="3"/>
  <c r="Q52" i="3"/>
  <c r="Q60" i="3"/>
  <c r="Q68" i="3"/>
  <c r="Q76" i="3"/>
  <c r="P14" i="3"/>
  <c r="P22" i="3"/>
  <c r="P30" i="3"/>
  <c r="P38" i="3"/>
  <c r="P46" i="3"/>
  <c r="P54" i="3"/>
  <c r="P62" i="3"/>
  <c r="P70" i="3"/>
  <c r="P78" i="3"/>
  <c r="O17" i="3"/>
  <c r="O25" i="3"/>
  <c r="O33" i="3"/>
  <c r="O41" i="3"/>
  <c r="O49" i="3"/>
  <c r="O57" i="3"/>
  <c r="O65" i="3"/>
  <c r="O73" i="3"/>
  <c r="O81" i="3"/>
  <c r="N18" i="3"/>
  <c r="N26" i="3"/>
  <c r="N34" i="3"/>
  <c r="N42" i="3"/>
  <c r="N50" i="3"/>
  <c r="AK19" i="3"/>
  <c r="AJ31" i="3"/>
  <c r="AI45" i="3"/>
  <c r="AH57" i="3"/>
  <c r="AG67" i="3"/>
  <c r="AF79" i="3"/>
  <c r="AD22" i="3"/>
  <c r="AC25" i="3"/>
  <c r="AB22" i="3"/>
  <c r="AB12" i="3"/>
  <c r="AA64" i="3"/>
  <c r="Z45" i="3"/>
  <c r="Y26" i="3"/>
  <c r="Y77" i="3"/>
  <c r="X43" i="3"/>
  <c r="X75" i="3"/>
  <c r="W36" i="3"/>
  <c r="W68" i="3"/>
  <c r="V30" i="3"/>
  <c r="V62" i="3"/>
  <c r="U15" i="3"/>
  <c r="U35" i="3"/>
  <c r="U56" i="3"/>
  <c r="U69" i="3"/>
  <c r="U77" i="3"/>
  <c r="T15" i="3"/>
  <c r="T23" i="3"/>
  <c r="T31" i="3"/>
  <c r="T39" i="3"/>
  <c r="T47" i="3"/>
  <c r="T55" i="3"/>
  <c r="T63" i="3"/>
  <c r="T71" i="3"/>
  <c r="T79" i="3"/>
  <c r="S17" i="3"/>
  <c r="S25" i="3"/>
  <c r="S33" i="3"/>
  <c r="S41" i="3"/>
  <c r="S49" i="3"/>
  <c r="S57" i="3"/>
  <c r="S65" i="3"/>
  <c r="S73" i="3"/>
  <c r="S81" i="3"/>
  <c r="R19" i="3"/>
  <c r="R27" i="3"/>
  <c r="R35" i="3"/>
  <c r="R43" i="3"/>
  <c r="R51" i="3"/>
  <c r="R59" i="3"/>
  <c r="R67" i="3"/>
  <c r="R75" i="3"/>
  <c r="Q13" i="3"/>
  <c r="Q21" i="3"/>
  <c r="Q29" i="3"/>
  <c r="Q37" i="3"/>
  <c r="Q45" i="3"/>
  <c r="Q53" i="3"/>
  <c r="Q61" i="3"/>
  <c r="Q69" i="3"/>
  <c r="Q77" i="3"/>
  <c r="P15" i="3"/>
  <c r="P23" i="3"/>
  <c r="P31" i="3"/>
  <c r="P39" i="3"/>
  <c r="P47" i="3"/>
  <c r="P55" i="3"/>
  <c r="P63" i="3"/>
  <c r="P71" i="3"/>
  <c r="P79" i="3"/>
  <c r="O18" i="3"/>
  <c r="AK39" i="3"/>
  <c r="AJ53" i="3"/>
  <c r="AI64" i="3"/>
  <c r="AH78" i="3"/>
  <c r="AF19" i="3"/>
  <c r="AE29" i="3"/>
  <c r="AD42" i="3"/>
  <c r="AC41" i="3"/>
  <c r="AB39" i="3"/>
  <c r="AA26" i="3"/>
  <c r="AA76" i="3"/>
  <c r="Z58" i="3"/>
  <c r="Y38" i="3"/>
  <c r="X19" i="3"/>
  <c r="X51" i="3"/>
  <c r="X12" i="3"/>
  <c r="W44" i="3"/>
  <c r="W76" i="3"/>
  <c r="V38" i="3"/>
  <c r="V69" i="3"/>
  <c r="U19" i="3"/>
  <c r="U40" i="3"/>
  <c r="U63" i="3"/>
  <c r="U71" i="3"/>
  <c r="U79" i="3"/>
  <c r="T17" i="3"/>
  <c r="T25" i="3"/>
  <c r="T33" i="3"/>
  <c r="T41" i="3"/>
  <c r="T49" i="3"/>
  <c r="T57" i="3"/>
  <c r="T65" i="3"/>
  <c r="T73" i="3"/>
  <c r="T81" i="3"/>
  <c r="S19" i="3"/>
  <c r="S27" i="3"/>
  <c r="S35" i="3"/>
  <c r="S43" i="3"/>
  <c r="S51" i="3"/>
  <c r="S59" i="3"/>
  <c r="S67" i="3"/>
  <c r="S75" i="3"/>
  <c r="R13" i="3"/>
  <c r="R21" i="3"/>
  <c r="R29" i="3"/>
  <c r="R37" i="3"/>
  <c r="R45" i="3"/>
  <c r="R53" i="3"/>
  <c r="R61" i="3"/>
  <c r="R69" i="3"/>
  <c r="R77" i="3"/>
  <c r="Q15" i="3"/>
  <c r="Q23" i="3"/>
  <c r="Q31" i="3"/>
  <c r="Q39" i="3"/>
  <c r="Q47" i="3"/>
  <c r="Q55" i="3"/>
  <c r="Q63" i="3"/>
  <c r="Q71" i="3"/>
  <c r="Q79" i="3"/>
  <c r="P17" i="3"/>
  <c r="P25" i="3"/>
  <c r="P33" i="3"/>
  <c r="P41" i="3"/>
  <c r="P49" i="3"/>
  <c r="P57" i="3"/>
  <c r="P65" i="3"/>
  <c r="P73" i="3"/>
  <c r="P81" i="3"/>
  <c r="O20" i="3"/>
  <c r="O28" i="3"/>
  <c r="O36" i="3"/>
  <c r="O44" i="3"/>
  <c r="O52" i="3"/>
  <c r="O60" i="3"/>
  <c r="O68" i="3"/>
  <c r="AK48" i="3"/>
  <c r="AJ59" i="3"/>
  <c r="AI72" i="3"/>
  <c r="AG13" i="3"/>
  <c r="AF27" i="3"/>
  <c r="AE39" i="3"/>
  <c r="AD47" i="3"/>
  <c r="AC47" i="3"/>
  <c r="AB45" i="3"/>
  <c r="AA31" i="3"/>
  <c r="AA12" i="3"/>
  <c r="Z62" i="3"/>
  <c r="Y43" i="3"/>
  <c r="X22" i="3"/>
  <c r="X54" i="3"/>
  <c r="W15" i="3"/>
  <c r="W47" i="3"/>
  <c r="W79" i="3"/>
  <c r="V41" i="3"/>
  <c r="V70" i="3"/>
  <c r="U23" i="3"/>
  <c r="U43" i="3"/>
  <c r="U64" i="3"/>
  <c r="U72" i="3"/>
  <c r="U80" i="3"/>
  <c r="T18" i="3"/>
  <c r="T26" i="3"/>
  <c r="T34" i="3"/>
  <c r="T42" i="3"/>
  <c r="T50" i="3"/>
  <c r="T58" i="3"/>
  <c r="T66" i="3"/>
  <c r="T74" i="3"/>
  <c r="T12" i="3"/>
  <c r="S20" i="3"/>
  <c r="S28" i="3"/>
  <c r="S36" i="3"/>
  <c r="S44" i="3"/>
  <c r="S52" i="3"/>
  <c r="S60" i="3"/>
  <c r="S68" i="3"/>
  <c r="S76" i="3"/>
  <c r="R14" i="3"/>
  <c r="R22" i="3"/>
  <c r="R30" i="3"/>
  <c r="R38" i="3"/>
  <c r="R46" i="3"/>
  <c r="R54" i="3"/>
  <c r="R62" i="3"/>
  <c r="R70" i="3"/>
  <c r="R78" i="3"/>
  <c r="Q16" i="3"/>
  <c r="Q24" i="3"/>
  <c r="Q32" i="3"/>
  <c r="Q40" i="3"/>
  <c r="Q48" i="3"/>
  <c r="Q56" i="3"/>
  <c r="Q64" i="3"/>
  <c r="Q72" i="3"/>
  <c r="Q80" i="3"/>
  <c r="P18" i="3"/>
  <c r="P26" i="3"/>
  <c r="P34" i="3"/>
  <c r="P42" i="3"/>
  <c r="P50" i="3"/>
  <c r="P58" i="3"/>
  <c r="P66" i="3"/>
  <c r="P74" i="3"/>
  <c r="O13" i="3"/>
  <c r="O21" i="3"/>
  <c r="O29" i="3"/>
  <c r="O37" i="3"/>
  <c r="O45" i="3"/>
  <c r="O53" i="3"/>
  <c r="O61" i="3"/>
  <c r="O69" i="3"/>
  <c r="O77" i="3"/>
  <c r="AH15" i="3"/>
  <c r="AD58" i="3"/>
  <c r="Z20" i="3"/>
  <c r="X59" i="3"/>
  <c r="V46" i="3"/>
  <c r="U65" i="3"/>
  <c r="T27" i="3"/>
  <c r="T59" i="3"/>
  <c r="S21" i="3"/>
  <c r="S53" i="3"/>
  <c r="R15" i="3"/>
  <c r="R47" i="3"/>
  <c r="R79" i="3"/>
  <c r="Q41" i="3"/>
  <c r="Q73" i="3"/>
  <c r="P35" i="3"/>
  <c r="P67" i="3"/>
  <c r="O27" i="3"/>
  <c r="O50" i="3"/>
  <c r="O70" i="3"/>
  <c r="N14" i="3"/>
  <c r="N28" i="3"/>
  <c r="N39" i="3"/>
  <c r="N52" i="3"/>
  <c r="N61" i="3"/>
  <c r="N70" i="3"/>
  <c r="N79" i="3"/>
  <c r="L17" i="3"/>
  <c r="L25" i="3"/>
  <c r="L33" i="3"/>
  <c r="L41" i="3"/>
  <c r="L49" i="3"/>
  <c r="L57" i="3"/>
  <c r="L65" i="3"/>
  <c r="L73" i="3"/>
  <c r="L81" i="3"/>
  <c r="M20" i="3"/>
  <c r="M28" i="3"/>
  <c r="M36" i="3"/>
  <c r="M44" i="3"/>
  <c r="M52" i="3"/>
  <c r="M60" i="3"/>
  <c r="M68" i="3"/>
  <c r="M76" i="3"/>
  <c r="K13" i="3"/>
  <c r="K21" i="3"/>
  <c r="K29" i="3"/>
  <c r="K37" i="3"/>
  <c r="K45" i="3"/>
  <c r="K53" i="3"/>
  <c r="K61" i="3"/>
  <c r="K69" i="3"/>
  <c r="K77" i="3"/>
  <c r="J15" i="3"/>
  <c r="J23" i="3"/>
  <c r="J31" i="3"/>
  <c r="J39" i="3"/>
  <c r="J47" i="3"/>
  <c r="J55" i="3"/>
  <c r="J63" i="3"/>
  <c r="J71" i="3"/>
  <c r="J79" i="3"/>
  <c r="I17" i="3"/>
  <c r="I25" i="3"/>
  <c r="I33" i="3"/>
  <c r="I41" i="3"/>
  <c r="I49" i="3"/>
  <c r="I57" i="3"/>
  <c r="I65" i="3"/>
  <c r="I73" i="3"/>
  <c r="I81" i="3"/>
  <c r="H18" i="3"/>
  <c r="H27" i="3"/>
  <c r="H35" i="3"/>
  <c r="H43" i="3"/>
  <c r="H51" i="3"/>
  <c r="H59" i="3"/>
  <c r="H67" i="3"/>
  <c r="H75" i="3"/>
  <c r="U47" i="3"/>
  <c r="S45" i="3"/>
  <c r="Q65" i="3"/>
  <c r="O43" i="3"/>
  <c r="AH65" i="3"/>
  <c r="AC30" i="3"/>
  <c r="Z50" i="3"/>
  <c r="X78" i="3"/>
  <c r="V65" i="3"/>
  <c r="U70" i="3"/>
  <c r="T32" i="3"/>
  <c r="T64" i="3"/>
  <c r="S26" i="3"/>
  <c r="S58" i="3"/>
  <c r="R20" i="3"/>
  <c r="R52" i="3"/>
  <c r="Q14" i="3"/>
  <c r="Q46" i="3"/>
  <c r="Q78" i="3"/>
  <c r="P40" i="3"/>
  <c r="P72" i="3"/>
  <c r="O30" i="3"/>
  <c r="O51" i="3"/>
  <c r="O74" i="3"/>
  <c r="N15" i="3"/>
  <c r="N29" i="3"/>
  <c r="N43" i="3"/>
  <c r="N53" i="3"/>
  <c r="N62" i="3"/>
  <c r="N71" i="3"/>
  <c r="N80" i="3"/>
  <c r="L18" i="3"/>
  <c r="L26" i="3"/>
  <c r="L34" i="3"/>
  <c r="L42" i="3"/>
  <c r="L50" i="3"/>
  <c r="L58" i="3"/>
  <c r="L66" i="3"/>
  <c r="L74" i="3"/>
  <c r="M13" i="3"/>
  <c r="M21" i="3"/>
  <c r="M29" i="3"/>
  <c r="M37" i="3"/>
  <c r="M45" i="3"/>
  <c r="M53" i="3"/>
  <c r="M61" i="3"/>
  <c r="M69" i="3"/>
  <c r="M77" i="3"/>
  <c r="K14" i="3"/>
  <c r="K22" i="3"/>
  <c r="K30" i="3"/>
  <c r="K38" i="3"/>
  <c r="K46" i="3"/>
  <c r="K54" i="3"/>
  <c r="K62" i="3"/>
  <c r="K70" i="3"/>
  <c r="K78" i="3"/>
  <c r="J16" i="3"/>
  <c r="J24" i="3"/>
  <c r="J32" i="3"/>
  <c r="J40" i="3"/>
  <c r="J48" i="3"/>
  <c r="J56" i="3"/>
  <c r="J64" i="3"/>
  <c r="J72" i="3"/>
  <c r="J80" i="3"/>
  <c r="I18" i="3"/>
  <c r="I26" i="3"/>
  <c r="I34" i="3"/>
  <c r="I42" i="3"/>
  <c r="I50" i="3"/>
  <c r="I58" i="3"/>
  <c r="I66" i="3"/>
  <c r="I74" i="3"/>
  <c r="I12" i="3"/>
  <c r="H20" i="3"/>
  <c r="H28" i="3"/>
  <c r="H36" i="3"/>
  <c r="H44" i="3"/>
  <c r="H52" i="3"/>
  <c r="H60" i="3"/>
  <c r="H68" i="3"/>
  <c r="H76" i="3"/>
  <c r="V14" i="3"/>
  <c r="T19" i="3"/>
  <c r="T51" i="3"/>
  <c r="R39" i="3"/>
  <c r="Q33" i="3"/>
  <c r="P59" i="3"/>
  <c r="AG27" i="3"/>
  <c r="AC58" i="3"/>
  <c r="Z70" i="3"/>
  <c r="W20" i="3"/>
  <c r="V73" i="3"/>
  <c r="U73" i="3"/>
  <c r="T35" i="3"/>
  <c r="T67" i="3"/>
  <c r="S29" i="3"/>
  <c r="S61" i="3"/>
  <c r="R23" i="3"/>
  <c r="R55" i="3"/>
  <c r="Q17" i="3"/>
  <c r="Q49" i="3"/>
  <c r="Q81" i="3"/>
  <c r="P43" i="3"/>
  <c r="P75" i="3"/>
  <c r="O34" i="3"/>
  <c r="O54" i="3"/>
  <c r="O75" i="3"/>
  <c r="N19" i="3"/>
  <c r="N30" i="3"/>
  <c r="N44" i="3"/>
  <c r="N54" i="3"/>
  <c r="N63" i="3"/>
  <c r="N73" i="3"/>
  <c r="N81" i="3"/>
  <c r="L19" i="3"/>
  <c r="L27" i="3"/>
  <c r="L35" i="3"/>
  <c r="L43" i="3"/>
  <c r="L51" i="3"/>
  <c r="L59" i="3"/>
  <c r="L67" i="3"/>
  <c r="L75" i="3"/>
  <c r="M14" i="3"/>
  <c r="M22" i="3"/>
  <c r="M30" i="3"/>
  <c r="M38" i="3"/>
  <c r="M46" i="3"/>
  <c r="M54" i="3"/>
  <c r="M62" i="3"/>
  <c r="M70" i="3"/>
  <c r="M78" i="3"/>
  <c r="K15" i="3"/>
  <c r="K23" i="3"/>
  <c r="K31" i="3"/>
  <c r="K39" i="3"/>
  <c r="K47" i="3"/>
  <c r="K55" i="3"/>
  <c r="K63" i="3"/>
  <c r="K71" i="3"/>
  <c r="K79" i="3"/>
  <c r="J17" i="3"/>
  <c r="J25" i="3"/>
  <c r="J33" i="3"/>
  <c r="J41" i="3"/>
  <c r="J49" i="3"/>
  <c r="J57" i="3"/>
  <c r="J65" i="3"/>
  <c r="J73" i="3"/>
  <c r="J81" i="3"/>
  <c r="I19" i="3"/>
  <c r="I27" i="3"/>
  <c r="I35" i="3"/>
  <c r="I43" i="3"/>
  <c r="I51" i="3"/>
  <c r="I59" i="3"/>
  <c r="I67" i="3"/>
  <c r="I75" i="3"/>
  <c r="H19" i="3"/>
  <c r="H21" i="3"/>
  <c r="H29" i="3"/>
  <c r="H37" i="3"/>
  <c r="H45" i="3"/>
  <c r="H53" i="3"/>
  <c r="H61" i="3"/>
  <c r="H69" i="3"/>
  <c r="H77" i="3"/>
  <c r="X27" i="3"/>
  <c r="S77" i="3"/>
  <c r="P27" i="3"/>
  <c r="O66" i="3"/>
  <c r="AK26" i="3"/>
  <c r="AG76" i="3"/>
  <c r="AB29" i="3"/>
  <c r="Y30" i="3"/>
  <c r="W39" i="3"/>
  <c r="U16" i="3"/>
  <c r="U78" i="3"/>
  <c r="T40" i="3"/>
  <c r="T72" i="3"/>
  <c r="S34" i="3"/>
  <c r="S66" i="3"/>
  <c r="R28" i="3"/>
  <c r="R60" i="3"/>
  <c r="Q22" i="3"/>
  <c r="Q54" i="3"/>
  <c r="P16" i="3"/>
  <c r="P48" i="3"/>
  <c r="P80" i="3"/>
  <c r="O35" i="3"/>
  <c r="O58" i="3"/>
  <c r="O76" i="3"/>
  <c r="N20" i="3"/>
  <c r="N31" i="3"/>
  <c r="N45" i="3"/>
  <c r="N55" i="3"/>
  <c r="N65" i="3"/>
  <c r="N74" i="3"/>
  <c r="N12" i="3"/>
  <c r="L20" i="3"/>
  <c r="L28" i="3"/>
  <c r="L36" i="3"/>
  <c r="L44" i="3"/>
  <c r="L52" i="3"/>
  <c r="L60" i="3"/>
  <c r="L68" i="3"/>
  <c r="L76" i="3"/>
  <c r="M15" i="3"/>
  <c r="M23" i="3"/>
  <c r="M31" i="3"/>
  <c r="M39" i="3"/>
  <c r="M47" i="3"/>
  <c r="M55" i="3"/>
  <c r="M63" i="3"/>
  <c r="M71" i="3"/>
  <c r="M79" i="3"/>
  <c r="K16" i="3"/>
  <c r="K24" i="3"/>
  <c r="K32" i="3"/>
  <c r="K40" i="3"/>
  <c r="K48" i="3"/>
  <c r="K56" i="3"/>
  <c r="K64" i="3"/>
  <c r="K72" i="3"/>
  <c r="K80" i="3"/>
  <c r="J18" i="3"/>
  <c r="J26" i="3"/>
  <c r="J34" i="3"/>
  <c r="J42" i="3"/>
  <c r="J50" i="3"/>
  <c r="J58" i="3"/>
  <c r="J66" i="3"/>
  <c r="J74" i="3"/>
  <c r="J12" i="3"/>
  <c r="I20" i="3"/>
  <c r="I28" i="3"/>
  <c r="I36" i="3"/>
  <c r="I44" i="3"/>
  <c r="I52" i="3"/>
  <c r="I60" i="3"/>
  <c r="I68" i="3"/>
  <c r="I76" i="3"/>
  <c r="H13" i="3"/>
  <c r="H22" i="3"/>
  <c r="H30" i="3"/>
  <c r="H38" i="3"/>
  <c r="H46" i="3"/>
  <c r="H54" i="3"/>
  <c r="H62" i="3"/>
  <c r="H70" i="3"/>
  <c r="H78" i="3"/>
  <c r="AK60" i="3"/>
  <c r="AF39" i="3"/>
  <c r="AB55" i="3"/>
  <c r="Y51" i="3"/>
  <c r="W52" i="3"/>
  <c r="U24" i="3"/>
  <c r="U81" i="3"/>
  <c r="T43" i="3"/>
  <c r="T75" i="3"/>
  <c r="S37" i="3"/>
  <c r="S69" i="3"/>
  <c r="R31" i="3"/>
  <c r="R63" i="3"/>
  <c r="Q25" i="3"/>
  <c r="Q57" i="3"/>
  <c r="P19" i="3"/>
  <c r="P51" i="3"/>
  <c r="O14" i="3"/>
  <c r="O38" i="3"/>
  <c r="O59" i="3"/>
  <c r="O78" i="3"/>
  <c r="N21" i="3"/>
  <c r="N35" i="3"/>
  <c r="N46" i="3"/>
  <c r="N57" i="3"/>
  <c r="N66" i="3"/>
  <c r="N75" i="3"/>
  <c r="L13" i="3"/>
  <c r="L21" i="3"/>
  <c r="L29" i="3"/>
  <c r="L37" i="3"/>
  <c r="L45" i="3"/>
  <c r="L53" i="3"/>
  <c r="L61" i="3"/>
  <c r="L69" i="3"/>
  <c r="L77" i="3"/>
  <c r="M16" i="3"/>
  <c r="M24" i="3"/>
  <c r="M32" i="3"/>
  <c r="M40" i="3"/>
  <c r="M48" i="3"/>
  <c r="M56" i="3"/>
  <c r="M64" i="3"/>
  <c r="M72" i="3"/>
  <c r="M80" i="3"/>
  <c r="K17" i="3"/>
  <c r="K25" i="3"/>
  <c r="K33" i="3"/>
  <c r="K41" i="3"/>
  <c r="K49" i="3"/>
  <c r="K57" i="3"/>
  <c r="K65" i="3"/>
  <c r="K73" i="3"/>
  <c r="K81" i="3"/>
  <c r="J19" i="3"/>
  <c r="J27" i="3"/>
  <c r="J35" i="3"/>
  <c r="J43" i="3"/>
  <c r="J51" i="3"/>
  <c r="J59" i="3"/>
  <c r="J67" i="3"/>
  <c r="J75" i="3"/>
  <c r="I13" i="3"/>
  <c r="I21" i="3"/>
  <c r="I29" i="3"/>
  <c r="I37" i="3"/>
  <c r="I45" i="3"/>
  <c r="I53" i="3"/>
  <c r="I61" i="3"/>
  <c r="I69" i="3"/>
  <c r="I77" i="3"/>
  <c r="H14" i="3"/>
  <c r="H23" i="3"/>
  <c r="H31" i="3"/>
  <c r="H39" i="3"/>
  <c r="H47" i="3"/>
  <c r="H55" i="3"/>
  <c r="H63" i="3"/>
  <c r="H71" i="3"/>
  <c r="H79" i="3"/>
  <c r="AJ39" i="3"/>
  <c r="AE16" i="3"/>
  <c r="AA18" i="3"/>
  <c r="X13" i="3"/>
  <c r="W71" i="3"/>
  <c r="U39" i="3"/>
  <c r="T16" i="3"/>
  <c r="T48" i="3"/>
  <c r="T80" i="3"/>
  <c r="S42" i="3"/>
  <c r="S74" i="3"/>
  <c r="R36" i="3"/>
  <c r="R68" i="3"/>
  <c r="Q30" i="3"/>
  <c r="Q62" i="3"/>
  <c r="P24" i="3"/>
  <c r="P56" i="3"/>
  <c r="O19" i="3"/>
  <c r="O42" i="3"/>
  <c r="O62" i="3"/>
  <c r="P12" i="3"/>
  <c r="P7" i="3" s="1"/>
  <c r="N22" i="3"/>
  <c r="N36" i="3"/>
  <c r="N47" i="3"/>
  <c r="N58" i="3"/>
  <c r="N67" i="3"/>
  <c r="N76" i="3"/>
  <c r="L14" i="3"/>
  <c r="L22" i="3"/>
  <c r="L30" i="3"/>
  <c r="L38" i="3"/>
  <c r="L46" i="3"/>
  <c r="L54" i="3"/>
  <c r="L62" i="3"/>
  <c r="L70" i="3"/>
  <c r="L78" i="3"/>
  <c r="M17" i="3"/>
  <c r="M25" i="3"/>
  <c r="M33" i="3"/>
  <c r="M41" i="3"/>
  <c r="M49" i="3"/>
  <c r="M57" i="3"/>
  <c r="M65" i="3"/>
  <c r="M73" i="3"/>
  <c r="M81" i="3"/>
  <c r="K18" i="3"/>
  <c r="K26" i="3"/>
  <c r="K34" i="3"/>
  <c r="K42" i="3"/>
  <c r="K50" i="3"/>
  <c r="K58" i="3"/>
  <c r="K66" i="3"/>
  <c r="K74" i="3"/>
  <c r="K12" i="3"/>
  <c r="J20" i="3"/>
  <c r="J28" i="3"/>
  <c r="J36" i="3"/>
  <c r="J44" i="3"/>
  <c r="J52" i="3"/>
  <c r="J60" i="3"/>
  <c r="J68" i="3"/>
  <c r="J76" i="3"/>
  <c r="I14" i="3"/>
  <c r="I22" i="3"/>
  <c r="I30" i="3"/>
  <c r="I38" i="3"/>
  <c r="I46" i="3"/>
  <c r="I54" i="3"/>
  <c r="I62" i="3"/>
  <c r="I70" i="3"/>
  <c r="I78" i="3"/>
  <c r="H15" i="3"/>
  <c r="H24" i="3"/>
  <c r="H32" i="3"/>
  <c r="H40" i="3"/>
  <c r="H48" i="3"/>
  <c r="H56" i="3"/>
  <c r="H64" i="3"/>
  <c r="H72" i="3"/>
  <c r="H80" i="3"/>
  <c r="AJ71" i="3"/>
  <c r="S13" i="3"/>
  <c r="R71" i="3"/>
  <c r="O22" i="3"/>
  <c r="H74" i="3"/>
  <c r="V33" i="3"/>
  <c r="R76" i="3"/>
  <c r="O12" i="3"/>
  <c r="N59" i="3"/>
  <c r="L23" i="3"/>
  <c r="L55" i="3"/>
  <c r="M18" i="3"/>
  <c r="M50" i="3"/>
  <c r="M12" i="3"/>
  <c r="K43" i="3"/>
  <c r="K75" i="3"/>
  <c r="J37" i="3"/>
  <c r="J69" i="3"/>
  <c r="I31" i="3"/>
  <c r="I63" i="3"/>
  <c r="H25" i="3"/>
  <c r="H57" i="3"/>
  <c r="K60" i="3"/>
  <c r="U59" i="3"/>
  <c r="Q38" i="3"/>
  <c r="N13" i="3"/>
  <c r="N60" i="3"/>
  <c r="L24" i="3"/>
  <c r="L56" i="3"/>
  <c r="M19" i="3"/>
  <c r="M51" i="3"/>
  <c r="L12" i="3"/>
  <c r="K44" i="3"/>
  <c r="K76" i="3"/>
  <c r="J38" i="3"/>
  <c r="J70" i="3"/>
  <c r="I32" i="3"/>
  <c r="I64" i="3"/>
  <c r="H26" i="3"/>
  <c r="H58" i="3"/>
  <c r="K28" i="3"/>
  <c r="AI52" i="3"/>
  <c r="T24" i="3"/>
  <c r="Q70" i="3"/>
  <c r="N23" i="3"/>
  <c r="N68" i="3"/>
  <c r="L31" i="3"/>
  <c r="L63" i="3"/>
  <c r="M26" i="3"/>
  <c r="M58" i="3"/>
  <c r="K19" i="3"/>
  <c r="K51" i="3"/>
  <c r="J13" i="3"/>
  <c r="J45" i="3"/>
  <c r="J77" i="3"/>
  <c r="I39" i="3"/>
  <c r="I71" i="3"/>
  <c r="H33" i="3"/>
  <c r="H65" i="3"/>
  <c r="S18" i="3"/>
  <c r="O26" i="3"/>
  <c r="AE52" i="3"/>
  <c r="T56" i="3"/>
  <c r="P32" i="3"/>
  <c r="N27" i="3"/>
  <c r="N69" i="3"/>
  <c r="L32" i="3"/>
  <c r="L64" i="3"/>
  <c r="M27" i="3"/>
  <c r="M59" i="3"/>
  <c r="K20" i="3"/>
  <c r="K52" i="3"/>
  <c r="J14" i="3"/>
  <c r="J46" i="3"/>
  <c r="J78" i="3"/>
  <c r="I40" i="3"/>
  <c r="I72" i="3"/>
  <c r="H34" i="3"/>
  <c r="H66" i="3"/>
  <c r="AD30" i="3"/>
  <c r="P64" i="3"/>
  <c r="N37" i="3"/>
  <c r="N77" i="3"/>
  <c r="L39" i="3"/>
  <c r="L71" i="3"/>
  <c r="M34" i="3"/>
  <c r="M66" i="3"/>
  <c r="K27" i="3"/>
  <c r="K59" i="3"/>
  <c r="J21" i="3"/>
  <c r="J53" i="3"/>
  <c r="I15" i="3"/>
  <c r="I47" i="3"/>
  <c r="I79" i="3"/>
  <c r="H41" i="3"/>
  <c r="H73" i="3"/>
  <c r="AA39" i="3"/>
  <c r="S50" i="3"/>
  <c r="N38" i="3"/>
  <c r="N78" i="3"/>
  <c r="L40" i="3"/>
  <c r="L72" i="3"/>
  <c r="M35" i="3"/>
  <c r="M67" i="3"/>
  <c r="J22" i="3"/>
  <c r="J54" i="3"/>
  <c r="I16" i="3"/>
  <c r="I48" i="3"/>
  <c r="I80" i="3"/>
  <c r="H42" i="3"/>
  <c r="AA68" i="3"/>
  <c r="S12" i="3"/>
  <c r="O46" i="3"/>
  <c r="N49" i="3"/>
  <c r="L15" i="3"/>
  <c r="L47" i="3"/>
  <c r="L79" i="3"/>
  <c r="M42" i="3"/>
  <c r="M74" i="3"/>
  <c r="K35" i="3"/>
  <c r="K67" i="3"/>
  <c r="J29" i="3"/>
  <c r="J61" i="3"/>
  <c r="I23" i="3"/>
  <c r="I55" i="3"/>
  <c r="H16" i="3"/>
  <c r="H49" i="3"/>
  <c r="H81" i="3"/>
  <c r="X46" i="3"/>
  <c r="R44" i="3"/>
  <c r="O67" i="3"/>
  <c r="N51" i="3"/>
  <c r="L16" i="3"/>
  <c r="L48" i="3"/>
  <c r="L80" i="3"/>
  <c r="M43" i="3"/>
  <c r="M75" i="3"/>
  <c r="K36" i="3"/>
  <c r="K68" i="3"/>
  <c r="J30" i="3"/>
  <c r="J62" i="3"/>
  <c r="I24" i="3"/>
  <c r="I56" i="3"/>
  <c r="H17" i="3"/>
  <c r="H50" i="3"/>
  <c r="H1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10" i="1"/>
  <c r="F8" i="1"/>
  <c r="F5" i="1"/>
  <c r="F3" i="1"/>
  <c r="AK9" i="10" l="1"/>
  <c r="AC9" i="10"/>
  <c r="O9" i="8"/>
  <c r="Y9" i="4"/>
  <c r="Z9" i="4"/>
  <c r="AI9" i="6"/>
  <c r="I9" i="6"/>
  <c r="AI9" i="12"/>
  <c r="S9" i="12"/>
  <c r="K9" i="12"/>
  <c r="Y9" i="12"/>
  <c r="Q9" i="12"/>
  <c r="J9" i="12"/>
  <c r="AJ9" i="12"/>
  <c r="U9" i="12"/>
  <c r="AK9" i="12"/>
  <c r="I9" i="12"/>
  <c r="X9" i="12"/>
  <c r="AD9" i="12"/>
  <c r="AH9" i="12"/>
  <c r="AF9" i="12"/>
  <c r="AE9" i="12"/>
  <c r="AA9" i="12"/>
  <c r="Z9" i="12"/>
  <c r="L9" i="12"/>
  <c r="AC9" i="12"/>
  <c r="AB9" i="12"/>
  <c r="H9" i="12"/>
  <c r="W9" i="12"/>
  <c r="AG9" i="12"/>
  <c r="O9" i="12"/>
  <c r="P9" i="12"/>
  <c r="M9" i="12"/>
  <c r="N9" i="12"/>
  <c r="V9" i="12"/>
  <c r="AG9" i="10"/>
  <c r="AD9" i="10"/>
  <c r="N9" i="10"/>
  <c r="AI9" i="10"/>
  <c r="AE9" i="10"/>
  <c r="AH9" i="10"/>
  <c r="P9" i="10"/>
  <c r="Y9" i="10"/>
  <c r="L9" i="10"/>
  <c r="T9" i="10"/>
  <c r="AA9" i="10"/>
  <c r="H9" i="10"/>
  <c r="Z9" i="10"/>
  <c r="U9" i="10"/>
  <c r="AJ9" i="10"/>
  <c r="AB9" i="10"/>
  <c r="K9" i="10"/>
  <c r="X9" i="10"/>
  <c r="M9" i="10"/>
  <c r="Q9" i="10"/>
  <c r="R9" i="10"/>
  <c r="O9" i="10"/>
  <c r="J9" i="10"/>
  <c r="W9" i="10"/>
  <c r="I9" i="10"/>
  <c r="V9" i="10"/>
  <c r="AF9" i="10"/>
  <c r="S9" i="8"/>
  <c r="AF9" i="8"/>
  <c r="AI9" i="8"/>
  <c r="R9" i="8"/>
  <c r="P9" i="8"/>
  <c r="AD9" i="8"/>
  <c r="V9" i="8"/>
  <c r="Z9" i="8"/>
  <c r="H9" i="8"/>
  <c r="AJ9" i="8"/>
  <c r="AG9" i="8"/>
  <c r="AB9" i="8"/>
  <c r="AE9" i="8"/>
  <c r="AK9" i="8"/>
  <c r="W9" i="8"/>
  <c r="N9" i="8"/>
  <c r="AA9" i="8"/>
  <c r="Q9" i="8"/>
  <c r="K9" i="8"/>
  <c r="T9" i="8"/>
  <c r="AH9" i="8"/>
  <c r="X9" i="8"/>
  <c r="I9" i="8"/>
  <c r="U9" i="8"/>
  <c r="AC9" i="8"/>
  <c r="M9" i="8"/>
  <c r="J9" i="8"/>
  <c r="L9" i="8"/>
  <c r="Y9" i="8"/>
  <c r="O9" i="6"/>
  <c r="Y9" i="6"/>
  <c r="AE9" i="6"/>
  <c r="AF9" i="6"/>
  <c r="M9" i="6"/>
  <c r="Z9" i="6"/>
  <c r="N9" i="6"/>
  <c r="U9" i="6"/>
  <c r="AC9" i="6"/>
  <c r="S9" i="6"/>
  <c r="R9" i="6"/>
  <c r="AA9" i="6"/>
  <c r="Q9" i="6"/>
  <c r="W9" i="6"/>
  <c r="P9" i="6"/>
  <c r="K9" i="6"/>
  <c r="AG9" i="6"/>
  <c r="AD9" i="6"/>
  <c r="L9" i="6"/>
  <c r="AH9" i="6"/>
  <c r="V9" i="6"/>
  <c r="AJ9" i="6"/>
  <c r="AK9" i="6"/>
  <c r="J9" i="6"/>
  <c r="X9" i="6"/>
  <c r="H9" i="6"/>
  <c r="AB9" i="6"/>
  <c r="T9" i="6"/>
  <c r="O9" i="4"/>
  <c r="H9" i="4"/>
  <c r="R9" i="4"/>
  <c r="AD9" i="4"/>
  <c r="L9" i="4"/>
  <c r="AI9" i="4"/>
  <c r="Q9" i="4"/>
  <c r="J9" i="4"/>
  <c r="P9" i="4"/>
  <c r="AG9" i="4"/>
  <c r="AH9" i="4"/>
  <c r="I9" i="4"/>
  <c r="T9" i="4"/>
  <c r="AA9" i="4"/>
  <c r="AE9" i="4"/>
  <c r="V9" i="4"/>
  <c r="K9" i="4"/>
  <c r="AB9" i="4"/>
  <c r="N9" i="4"/>
  <c r="AJ9" i="4"/>
  <c r="M9" i="4"/>
  <c r="AC9" i="4"/>
  <c r="X9" i="4"/>
  <c r="S9" i="4"/>
  <c r="W9" i="4"/>
  <c r="U9" i="4"/>
  <c r="AF9" i="4"/>
  <c r="AD7" i="3"/>
  <c r="M8" i="3"/>
  <c r="M7" i="3"/>
  <c r="K8" i="3"/>
  <c r="K7" i="3"/>
  <c r="K9" i="3" s="1"/>
  <c r="AF7" i="3"/>
  <c r="AF8" i="3"/>
  <c r="AE8" i="3"/>
  <c r="AE7" i="3"/>
  <c r="AA8" i="3"/>
  <c r="AA7" i="3"/>
  <c r="AC8" i="3"/>
  <c r="AC7" i="3"/>
  <c r="AC9" i="3" s="1"/>
  <c r="X7" i="3"/>
  <c r="H7" i="3"/>
  <c r="H8" i="3"/>
  <c r="T8" i="3"/>
  <c r="T7" i="3"/>
  <c r="T9" i="3" s="1"/>
  <c r="Q7" i="3"/>
  <c r="Q9" i="3" s="1"/>
  <c r="Q8" i="3"/>
  <c r="AD8" i="3"/>
  <c r="AI8" i="3"/>
  <c r="AI7" i="3"/>
  <c r="N8" i="3"/>
  <c r="N7" i="3"/>
  <c r="L8" i="3"/>
  <c r="L7" i="3"/>
  <c r="L9" i="3" s="1"/>
  <c r="O7" i="3"/>
  <c r="O8" i="3"/>
  <c r="O9" i="3" s="1"/>
  <c r="P8" i="3"/>
  <c r="V7" i="3"/>
  <c r="AB8" i="3"/>
  <c r="AB7" i="3"/>
  <c r="AJ8" i="3"/>
  <c r="AJ7" i="3"/>
  <c r="AJ9" i="3" s="1"/>
  <c r="W8" i="3"/>
  <c r="W7" i="3"/>
  <c r="W9" i="3" s="1"/>
  <c r="AG7" i="3"/>
  <c r="AG8" i="3"/>
  <c r="AG9" i="3" s="1"/>
  <c r="P9" i="3"/>
  <c r="Y7" i="3"/>
  <c r="Y8" i="3"/>
  <c r="Y9" i="3" s="1"/>
  <c r="S8" i="3"/>
  <c r="S7" i="3"/>
  <c r="J8" i="3"/>
  <c r="J7" i="3"/>
  <c r="I7" i="3"/>
  <c r="I8" i="3"/>
  <c r="R8" i="3"/>
  <c r="R7" i="3"/>
  <c r="R9" i="3" s="1"/>
  <c r="U8" i="3"/>
  <c r="U7" i="3"/>
  <c r="AH8" i="3"/>
  <c r="AH7" i="3"/>
  <c r="Z8" i="3"/>
  <c r="Z7" i="3"/>
  <c r="Z9" i="3" s="1"/>
  <c r="X8" i="3"/>
  <c r="V8" i="3"/>
  <c r="AK8" i="3"/>
  <c r="AK7" i="3"/>
  <c r="C6" i="2"/>
  <c r="C4" i="2"/>
  <c r="C3" i="2"/>
  <c r="C2" i="2"/>
  <c r="D9" i="4" l="1"/>
  <c r="D9" i="12"/>
  <c r="D9" i="10"/>
  <c r="D9" i="8"/>
  <c r="D9" i="6"/>
  <c r="V9" i="3"/>
  <c r="AI9" i="3"/>
  <c r="AH9" i="3"/>
  <c r="J9" i="3"/>
  <c r="X9" i="3"/>
  <c r="I9" i="3"/>
  <c r="H9" i="3"/>
  <c r="AF9" i="3"/>
  <c r="AK9" i="3"/>
  <c r="U9" i="3"/>
  <c r="S9" i="3"/>
  <c r="AA9" i="3"/>
  <c r="M9" i="3"/>
  <c r="AB9" i="3"/>
  <c r="N9" i="3"/>
  <c r="AE9" i="3"/>
  <c r="AD9" i="3"/>
  <c r="D9" i="3" l="1"/>
</calcChain>
</file>

<file path=xl/sharedStrings.xml><?xml version="1.0" encoding="utf-8"?>
<sst xmlns="http://schemas.openxmlformats.org/spreadsheetml/2006/main" count="180" uniqueCount="49">
  <si>
    <t>No</t>
  </si>
  <si>
    <t>Age</t>
  </si>
  <si>
    <t>Income</t>
  </si>
  <si>
    <t>Y</t>
  </si>
  <si>
    <t>誤差均方根</t>
  </si>
  <si>
    <t>誤判率</t>
  </si>
  <si>
    <r>
      <t>半徑平方(σ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</si>
  <si>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半徑平方倒數(1/σ</t>
    </r>
    <r>
      <rPr>
        <vertAlign val="superscript"/>
        <sz val="12"/>
        <color theme="1"/>
        <rFont val="微軟正黑體"/>
        <family val="2"/>
        <charset val="136"/>
      </rPr>
      <t>2</t>
    </r>
    <r>
      <rPr>
        <sz val="12"/>
        <color theme="1"/>
        <rFont val="微軟正黑體"/>
        <family val="2"/>
        <charset val="136"/>
      </rPr>
      <t>)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</si>
  <si>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1</t>
    </r>
    <phoneticPr fontId="2" type="noConversion"/>
  </si>
  <si>
    <r>
      <t>變數權重w</t>
    </r>
    <r>
      <rPr>
        <vertAlign val="subscript"/>
        <sz val="12"/>
        <color theme="1"/>
        <rFont val="微軟正黑體"/>
        <family val="2"/>
        <charset val="136"/>
      </rPr>
      <t>2</t>
    </r>
    <phoneticPr fontId="2" type="noConversion"/>
  </si>
  <si>
    <t>標準化</t>
    <phoneticPr fontId="2" type="noConversion"/>
  </si>
  <si>
    <t>Age</t>
    <phoneticPr fontId="2" type="noConversion"/>
  </si>
  <si>
    <t>Income</t>
    <phoneticPr fontId="2" type="noConversion"/>
  </si>
  <si>
    <t>Age平均值</t>
    <phoneticPr fontId="2" type="noConversion"/>
  </si>
  <si>
    <t>Age標準差</t>
    <phoneticPr fontId="2" type="noConversion"/>
  </si>
  <si>
    <t>Income平均值</t>
    <phoneticPr fontId="2" type="noConversion"/>
  </si>
  <si>
    <t>Income標準差</t>
    <phoneticPr fontId="2" type="noConversion"/>
  </si>
  <si>
    <t>Y</t>
    <phoneticPr fontId="2" type="noConversion"/>
  </si>
  <si>
    <t>訓練資料</t>
    <phoneticPr fontId="2" type="noConversion"/>
  </si>
  <si>
    <t>驗證資料</t>
    <phoneticPr fontId="2" type="noConversion"/>
  </si>
  <si>
    <t>參數</t>
    <phoneticPr fontId="2" type="noConversion"/>
  </si>
  <si>
    <t>Age權重</t>
    <phoneticPr fontId="2" type="noConversion"/>
  </si>
  <si>
    <t>Income權重</t>
    <phoneticPr fontId="2" type="noConversion"/>
  </si>
  <si>
    <t>半徑平方</t>
    <phoneticPr fontId="2" type="noConversion"/>
  </si>
  <si>
    <t>目標</t>
    <phoneticPr fontId="2" type="noConversion"/>
  </si>
  <si>
    <t>誤差均方根</t>
    <phoneticPr fontId="2" type="noConversion"/>
  </si>
  <si>
    <t>半徑平方倒數</t>
    <phoneticPr fontId="2" type="noConversion"/>
  </si>
  <si>
    <t>predictY</t>
  </si>
  <si>
    <t>predictY</t>
    <phoneticPr fontId="2" type="noConversion"/>
  </si>
  <si>
    <t>sum(w*y)</t>
    <phoneticPr fontId="2" type="noConversion"/>
  </si>
  <si>
    <t>sum(w)</t>
    <phoneticPr fontId="2" type="noConversion"/>
  </si>
  <si>
    <t>W計算</t>
    <phoneticPr fontId="2" type="noConversion"/>
  </si>
  <si>
    <t>EXP(-$F$6*(($D$4*(C17-I4)^2)+($D$5*(D17-I5)^2)))</t>
    <phoneticPr fontId="2" type="noConversion"/>
  </si>
  <si>
    <t>Y分類</t>
    <phoneticPr fontId="2" type="noConversion"/>
  </si>
  <si>
    <t>是否誤判</t>
    <phoneticPr fontId="2" type="noConversion"/>
  </si>
  <si>
    <t>計算</t>
    <phoneticPr fontId="2" type="noConversion"/>
  </si>
  <si>
    <t>圖表</t>
    <phoneticPr fontId="2" type="noConversion"/>
  </si>
  <si>
    <t>3-1(規劃求解)</t>
    <phoneticPr fontId="2" type="noConversion"/>
  </si>
  <si>
    <t>3-2(求解10)</t>
    <phoneticPr fontId="2" type="noConversion"/>
  </si>
  <si>
    <t>3-2(圖10)</t>
    <phoneticPr fontId="2" type="noConversion"/>
  </si>
  <si>
    <t>predictY</t>
    <phoneticPr fontId="2" type="noConversion"/>
  </si>
  <si>
    <t>predictY分類</t>
    <phoneticPr fontId="2" type="noConversion"/>
  </si>
  <si>
    <t>3-2(圖2)</t>
  </si>
  <si>
    <t>3-2(圖1)</t>
    <phoneticPr fontId="2" type="noConversion"/>
  </si>
  <si>
    <t>3-2(圖0.1)</t>
    <phoneticPr fontId="2" type="noConversion"/>
  </si>
  <si>
    <t>3-1(圖)</t>
    <phoneticPr fontId="2" type="noConversion"/>
  </si>
  <si>
    <t>3-2(求解2)</t>
    <phoneticPr fontId="2" type="noConversion"/>
  </si>
  <si>
    <t>3-2(求解1)</t>
    <phoneticPr fontId="2" type="noConversion"/>
  </si>
  <si>
    <t>3-2(求解0.1)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</si>
</sst>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"/>
  </numFmts>
  <fonts count="8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vertAlign val="superscript"/>
      <sz val="12"/>
      <color theme="1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4" fillId="3" borderId="1" xfId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0" xfId="1" applyFont="1" applyFill="1" applyBorder="1">
      <alignment vertical="center"/>
    </xf>
    <xf numFmtId="0" fontId="3" fillId="0" borderId="0" xfId="0" applyFont="1">
      <alignment vertical="center"/>
    </xf>
    <xf numFmtId="176" fontId="4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2" borderId="0" xfId="1" applyFont="1" applyFill="1">
      <alignment vertical="center"/>
    </xf>
    <xf numFmtId="176" fontId="4" fillId="4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4" borderId="0" xfId="1" applyFont="1" applyFill="1">
      <alignment vertical="center"/>
    </xf>
    <xf numFmtId="0" fontId="0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5" borderId="2" xfId="0" applyFont="1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  <xf numFmtId="177" fontId="0" fillId="9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5" borderId="0" xfId="0" applyNumberFormat="1" applyFill="1">
      <alignment vertical="center"/>
    </xf>
    <xf numFmtId="177" fontId="3" fillId="5" borderId="0" xfId="0" applyNumberFormat="1" applyFont="1" applyFill="1">
      <alignment vertical="center"/>
    </xf>
    <xf numFmtId="177" fontId="3" fillId="8" borderId="0" xfId="0" applyNumberFormat="1" applyFont="1" applyFill="1">
      <alignment vertical="center"/>
    </xf>
    <xf numFmtId="177" fontId="0" fillId="10" borderId="0" xfId="0" applyNumberFormat="1" applyFill="1">
      <alignment vertical="center"/>
    </xf>
    <xf numFmtId="0" fontId="0" fillId="6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7" borderId="0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7" borderId="9" xfId="0" applyFill="1" applyBorder="1">
      <alignment vertical="center"/>
    </xf>
    <xf numFmtId="177" fontId="7" fillId="11" borderId="10" xfId="0" applyNumberFormat="1" applyFont="1" applyFill="1" applyBorder="1">
      <alignment vertical="center"/>
    </xf>
    <xf numFmtId="177" fontId="0" fillId="0" borderId="2" xfId="0" applyNumberFormat="1" applyFont="1" applyFill="1" applyBorder="1">
      <alignment vertical="center"/>
    </xf>
    <xf numFmtId="177" fontId="0" fillId="12" borderId="2" xfId="0" applyNumberFormat="1" applyFont="1" applyFill="1" applyBorder="1">
      <alignment vertical="center"/>
    </xf>
    <xf numFmtId="177" fontId="0" fillId="12" borderId="2" xfId="0" applyNumberFormat="1" applyFill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KNN </a:t>
            </a:r>
            <a:r>
              <a:rPr lang="zh-TW" altLang="en-US"/>
              <a:t>半徑平方</a:t>
            </a:r>
            <a:r>
              <a:rPr lang="en-US" altLang="zh-TW"/>
              <a:t>&amp;</a:t>
            </a:r>
            <a:r>
              <a:rPr lang="zh-TW" altLang="en-US"/>
              <a:t>誤差均方根</a:t>
            </a:r>
            <a:r>
              <a:rPr lang="en-US" altLang="zh-TW"/>
              <a:t>&amp;</a:t>
            </a:r>
            <a:r>
              <a:rPr lang="zh-TW" altLang="en-US"/>
              <a:t>誤判率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誤差均方根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總表!$C$2:$C$6</c:f>
              <c:numCache>
                <c:formatCode>0.0000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0.19850000000000001</c:v>
                </c:pt>
                <c:pt idx="4">
                  <c:v>0.1</c:v>
                </c:pt>
              </c:numCache>
            </c:numRef>
          </c:xVal>
          <c:yVal>
            <c:numRef>
              <c:f>總表!$E$2:$E$6</c:f>
              <c:numCache>
                <c:formatCode>0.0000</c:formatCode>
                <c:ptCount val="5"/>
                <c:pt idx="0">
                  <c:v>0.42770000000000002</c:v>
                </c:pt>
                <c:pt idx="1">
                  <c:v>0.3175</c:v>
                </c:pt>
                <c:pt idx="2">
                  <c:v>0.30690000000000001</c:v>
                </c:pt>
                <c:pt idx="3">
                  <c:v>0.30690000000000001</c:v>
                </c:pt>
                <c:pt idx="4">
                  <c:v>0.30690000000000001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D0-4738-9FEB-BC17B39DE011}"/>
            </c:ext>
          </c:extLst>
        </c:ser>
        <c:ser>
          <c:idx val="1"/>
          <c:order val="1"/>
          <c:tx>
            <c:v>誤判率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總表!$C$2:$C$6</c:f>
              <c:numCache>
                <c:formatCode>0.0000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0.19850000000000001</c:v>
                </c:pt>
                <c:pt idx="4">
                  <c:v>0.1</c:v>
                </c:pt>
              </c:numCache>
            </c:numRef>
          </c:xVal>
          <c:yVal>
            <c:numRef>
              <c:f>總表!$F$2:$F$6</c:f>
              <c:numCache>
                <c:formatCode>0.0000</c:formatCode>
                <c:ptCount val="5"/>
                <c:pt idx="0">
                  <c:v>0.23333333333333334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D0-4738-9FEB-BC17B39DE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61631"/>
        <c:axId val="66991455"/>
      </c:scatterChart>
      <c:valAx>
        <c:axId val="5806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半徑平方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991455"/>
        <c:crosses val="autoZero"/>
        <c:crossBetween val="midCat"/>
      </c:valAx>
      <c:valAx>
        <c:axId val="66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06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Y分類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'3-1(圖)'!$A$2:$A$15</c:f>
              <c:numCache>
                <c:formatCode>General</c:formatCode>
                <c:ptCount val="14"/>
                <c:pt idx="0">
                  <c:v>-0.5572130398866687</c:v>
                </c:pt>
                <c:pt idx="1">
                  <c:v>1.7426049313436864</c:v>
                </c:pt>
                <c:pt idx="2">
                  <c:v>1.0855140824207279</c:v>
                </c:pt>
                <c:pt idx="3">
                  <c:v>-1.6085583981634026</c:v>
                </c:pt>
                <c:pt idx="4">
                  <c:v>-1.1485948039173315</c:v>
                </c:pt>
                <c:pt idx="5">
                  <c:v>1.1512231673130238</c:v>
                </c:pt>
                <c:pt idx="6">
                  <c:v>-0.36008578520978113</c:v>
                </c:pt>
                <c:pt idx="7">
                  <c:v>1.7426049313436864</c:v>
                </c:pt>
                <c:pt idx="8">
                  <c:v>1.1512231673130238</c:v>
                </c:pt>
                <c:pt idx="9">
                  <c:v>-1.9371038226248818</c:v>
                </c:pt>
                <c:pt idx="10">
                  <c:v>-1.4771402283788109</c:v>
                </c:pt>
                <c:pt idx="11">
                  <c:v>1.2169322522053196</c:v>
                </c:pt>
                <c:pt idx="12">
                  <c:v>0.69125957306695263</c:v>
                </c:pt>
                <c:pt idx="13">
                  <c:v>-0.49150395499437283</c:v>
                </c:pt>
              </c:numCache>
            </c:numRef>
          </c:xVal>
          <c:yVal>
            <c:numRef>
              <c:f>'3-1(圖)'!$B$2:$B$15</c:f>
              <c:numCache>
                <c:formatCode>General</c:formatCode>
                <c:ptCount val="14"/>
                <c:pt idx="0">
                  <c:v>-0.71381495974132181</c:v>
                </c:pt>
                <c:pt idx="1">
                  <c:v>-1.5203855357202167</c:v>
                </c:pt>
                <c:pt idx="2">
                  <c:v>-1.1171002477307692</c:v>
                </c:pt>
                <c:pt idx="3">
                  <c:v>0.49604090422702057</c:v>
                </c:pt>
                <c:pt idx="4">
                  <c:v>-1.5203855357202167</c:v>
                </c:pt>
                <c:pt idx="5">
                  <c:v>-0.91545760373604557</c:v>
                </c:pt>
                <c:pt idx="6">
                  <c:v>2.1091820561848102</c:v>
                </c:pt>
                <c:pt idx="7">
                  <c:v>-0.10888702775715065</c:v>
                </c:pt>
                <c:pt idx="8">
                  <c:v>-0.91545760373604557</c:v>
                </c:pt>
                <c:pt idx="9">
                  <c:v>-1.7220281797149404</c:v>
                </c:pt>
                <c:pt idx="10">
                  <c:v>-1.3187428917254931</c:v>
                </c:pt>
                <c:pt idx="11">
                  <c:v>-1.7220281797149404</c:v>
                </c:pt>
                <c:pt idx="12">
                  <c:v>-1.3187428917254931</c:v>
                </c:pt>
                <c:pt idx="13">
                  <c:v>1.9075394121900866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9-4AD2-A7D8-ADFEEC2C885D}"/>
            </c:ext>
          </c:extLst>
        </c:ser>
        <c:ser>
          <c:idx val="1"/>
          <c:order val="1"/>
          <c:tx>
            <c:v>Y分類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'3-1(圖)'!$A$16:$A$31</c:f>
              <c:numCache>
                <c:formatCode>General</c:formatCode>
                <c:ptCount val="16"/>
                <c:pt idx="0">
                  <c:v>-9.7249445640597676E-2</c:v>
                </c:pt>
                <c:pt idx="1">
                  <c:v>-0.16295853053289353</c:v>
                </c:pt>
                <c:pt idx="2">
                  <c:v>0.23129597882088165</c:v>
                </c:pt>
                <c:pt idx="3">
                  <c:v>-3.1540360748301806E-2</c:v>
                </c:pt>
                <c:pt idx="4">
                  <c:v>-1.4771402283788109</c:v>
                </c:pt>
                <c:pt idx="5">
                  <c:v>-0.68863120967126046</c:v>
                </c:pt>
                <c:pt idx="6">
                  <c:v>0.16558689392858578</c:v>
                </c:pt>
                <c:pt idx="7">
                  <c:v>0.16558689392858578</c:v>
                </c:pt>
                <c:pt idx="8">
                  <c:v>-9.7249445640597676E-2</c:v>
                </c:pt>
                <c:pt idx="9">
                  <c:v>0.16558689392858578</c:v>
                </c:pt>
                <c:pt idx="10">
                  <c:v>-1.1485948039173315</c:v>
                </c:pt>
                <c:pt idx="11">
                  <c:v>-0.88575846434814798</c:v>
                </c:pt>
                <c:pt idx="12">
                  <c:v>-0.29437670031748525</c:v>
                </c:pt>
                <c:pt idx="13">
                  <c:v>0.62555048817465686</c:v>
                </c:pt>
                <c:pt idx="14">
                  <c:v>-3.1540360748301806E-2</c:v>
                </c:pt>
                <c:pt idx="15">
                  <c:v>-3.1540360748301806E-2</c:v>
                </c:pt>
              </c:numCache>
            </c:numRef>
          </c:xVal>
          <c:yVal>
            <c:numRef>
              <c:f>'3-1(圖)'!$B$16:$B$31</c:f>
              <c:numCache>
                <c:formatCode>General</c:formatCode>
                <c:ptCount val="16"/>
                <c:pt idx="0">
                  <c:v>-0.31052967175187435</c:v>
                </c:pt>
                <c:pt idx="1">
                  <c:v>-0.31052967175187435</c:v>
                </c:pt>
                <c:pt idx="2">
                  <c:v>1.5042541242006393</c:v>
                </c:pt>
                <c:pt idx="3">
                  <c:v>1.3026114802059154</c:v>
                </c:pt>
                <c:pt idx="4">
                  <c:v>0.49604090422702057</c:v>
                </c:pt>
                <c:pt idx="5">
                  <c:v>-0.31052967175187435</c:v>
                </c:pt>
                <c:pt idx="6">
                  <c:v>0.69768354822174428</c:v>
                </c:pt>
                <c:pt idx="7">
                  <c:v>-0.10888702775715065</c:v>
                </c:pt>
                <c:pt idx="8">
                  <c:v>9.2755616237573085E-2</c:v>
                </c:pt>
                <c:pt idx="9">
                  <c:v>1.5042541242006393</c:v>
                </c:pt>
                <c:pt idx="10">
                  <c:v>9.2755616237573085E-2</c:v>
                </c:pt>
                <c:pt idx="11">
                  <c:v>1.3026114802059154</c:v>
                </c:pt>
                <c:pt idx="12">
                  <c:v>-0.31052967175187435</c:v>
                </c:pt>
                <c:pt idx="13">
                  <c:v>0.89932619221646803</c:v>
                </c:pt>
                <c:pt idx="14">
                  <c:v>1.5042541242006393</c:v>
                </c:pt>
                <c:pt idx="15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9-4AD2-A7D8-ADFEEC2C885D}"/>
            </c:ext>
          </c:extLst>
        </c:ser>
        <c:ser>
          <c:idx val="2"/>
          <c:order val="2"/>
          <c:tx>
            <c:v>誤判(1)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'3-1(圖)'!$A$5</c:f>
              <c:numCache>
                <c:formatCode>General</c:formatCode>
                <c:ptCount val="1"/>
                <c:pt idx="0">
                  <c:v>-1.6085583981634026</c:v>
                </c:pt>
              </c:numCache>
            </c:numRef>
          </c:xVal>
          <c:yVal>
            <c:numRef>
              <c:f>'3-1(圖)'!$B$5</c:f>
              <c:numCache>
                <c:formatCode>General</c:formatCode>
                <c:ptCount val="1"/>
                <c:pt idx="0">
                  <c:v>0.49604090422702057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9-4AD2-A7D8-ADFEEC2C885D}"/>
            </c:ext>
          </c:extLst>
        </c:ser>
        <c:ser>
          <c:idx val="3"/>
          <c:order val="3"/>
          <c:tx>
            <c:v>誤判(-1)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('3-1(圖)'!$A$20,'3-1(圖)'!$A$25,'3-1(圖)'!$A$27,'3-1(圖)'!$A$30)</c:f>
              <c:numCache>
                <c:formatCode>General</c:formatCode>
                <c:ptCount val="4"/>
                <c:pt idx="0">
                  <c:v>-1.4771402283788109</c:v>
                </c:pt>
                <c:pt idx="1">
                  <c:v>0.16558689392858578</c:v>
                </c:pt>
                <c:pt idx="2">
                  <c:v>-0.88575846434814798</c:v>
                </c:pt>
                <c:pt idx="3">
                  <c:v>-3.1540360748301806E-2</c:v>
                </c:pt>
              </c:numCache>
            </c:numRef>
          </c:xVal>
          <c:yVal>
            <c:numRef>
              <c:f>('3-1(圖)'!$B$20,'3-1(圖)'!$B$25,'3-1(圖)'!$B$27,'3-1(圖)'!$B$30)</c:f>
              <c:numCache>
                <c:formatCode>General</c:formatCode>
                <c:ptCount val="4"/>
                <c:pt idx="0">
                  <c:v>0.49604090422702057</c:v>
                </c:pt>
                <c:pt idx="1">
                  <c:v>1.5042541242006393</c:v>
                </c:pt>
                <c:pt idx="2">
                  <c:v>1.3026114802059154</c:v>
                </c:pt>
                <c:pt idx="3">
                  <c:v>1.5042541242006393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9-4AD2-A7D8-ADFEEC2C8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6352"/>
        <c:axId val="170934400"/>
      </c:scatterChart>
      <c:valAx>
        <c:axId val="1706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934400"/>
        <c:crosses val="autoZero"/>
        <c:crossBetween val="midCat"/>
      </c:valAx>
      <c:valAx>
        <c:axId val="1709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68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Y分類 0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'3-2(圖10)'!$A$2:$A$11</c:f>
              <c:numCache>
                <c:formatCode>General</c:formatCode>
                <c:ptCount val="10"/>
                <c:pt idx="0">
                  <c:v>-0.5572130398866687</c:v>
                </c:pt>
                <c:pt idx="1">
                  <c:v>1.7426049313436864</c:v>
                </c:pt>
                <c:pt idx="2">
                  <c:v>1.0855140824207279</c:v>
                </c:pt>
                <c:pt idx="3">
                  <c:v>-1.1485948039173315</c:v>
                </c:pt>
                <c:pt idx="4">
                  <c:v>1.1512231673130238</c:v>
                </c:pt>
                <c:pt idx="5">
                  <c:v>1.1512231673130238</c:v>
                </c:pt>
                <c:pt idx="6">
                  <c:v>-1.9371038226248818</c:v>
                </c:pt>
                <c:pt idx="7">
                  <c:v>-1.4771402283788109</c:v>
                </c:pt>
                <c:pt idx="8">
                  <c:v>1.2169322522053196</c:v>
                </c:pt>
                <c:pt idx="9">
                  <c:v>0.69125957306695263</c:v>
                </c:pt>
              </c:numCache>
            </c:numRef>
          </c:xVal>
          <c:yVal>
            <c:numRef>
              <c:f>'3-2(圖10)'!$B$2:$B$11</c:f>
              <c:numCache>
                <c:formatCode>General</c:formatCode>
                <c:ptCount val="10"/>
                <c:pt idx="0">
                  <c:v>-0.71381495974132181</c:v>
                </c:pt>
                <c:pt idx="1">
                  <c:v>-1.5203855357202167</c:v>
                </c:pt>
                <c:pt idx="2">
                  <c:v>-1.1171002477307692</c:v>
                </c:pt>
                <c:pt idx="3">
                  <c:v>-1.5203855357202167</c:v>
                </c:pt>
                <c:pt idx="4">
                  <c:v>-0.91545760373604557</c:v>
                </c:pt>
                <c:pt idx="5">
                  <c:v>-0.91545760373604557</c:v>
                </c:pt>
                <c:pt idx="6">
                  <c:v>-1.7220281797149404</c:v>
                </c:pt>
                <c:pt idx="7">
                  <c:v>-1.3187428917254931</c:v>
                </c:pt>
                <c:pt idx="8">
                  <c:v>-1.7220281797149404</c:v>
                </c:pt>
                <c:pt idx="9">
                  <c:v>-1.3187428917254931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429-8196-FD033659CA82}"/>
            </c:ext>
          </c:extLst>
        </c:ser>
        <c:ser>
          <c:idx val="1"/>
          <c:order val="1"/>
          <c:tx>
            <c:v>Y分類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'3-2(圖10)'!$A$12:$A$31</c:f>
              <c:numCache>
                <c:formatCode>General</c:formatCode>
                <c:ptCount val="20"/>
                <c:pt idx="0">
                  <c:v>-9.7249445640597676E-2</c:v>
                </c:pt>
                <c:pt idx="1">
                  <c:v>-0.16295853053289353</c:v>
                </c:pt>
                <c:pt idx="2">
                  <c:v>0.23129597882088165</c:v>
                </c:pt>
                <c:pt idx="3">
                  <c:v>-3.1540360748301806E-2</c:v>
                </c:pt>
                <c:pt idx="4">
                  <c:v>-1.6085583981634026</c:v>
                </c:pt>
                <c:pt idx="5">
                  <c:v>-1.4771402283788109</c:v>
                </c:pt>
                <c:pt idx="6">
                  <c:v>-0.68863120967126046</c:v>
                </c:pt>
                <c:pt idx="7">
                  <c:v>0.16558689392858578</c:v>
                </c:pt>
                <c:pt idx="8">
                  <c:v>0.16558689392858578</c:v>
                </c:pt>
                <c:pt idx="9">
                  <c:v>-9.7249445640597676E-2</c:v>
                </c:pt>
                <c:pt idx="10">
                  <c:v>0.16558689392858578</c:v>
                </c:pt>
                <c:pt idx="11">
                  <c:v>-0.36008578520978113</c:v>
                </c:pt>
                <c:pt idx="12">
                  <c:v>1.7426049313436864</c:v>
                </c:pt>
                <c:pt idx="13">
                  <c:v>-1.1485948039173315</c:v>
                </c:pt>
                <c:pt idx="14">
                  <c:v>-0.88575846434814798</c:v>
                </c:pt>
                <c:pt idx="15">
                  <c:v>-0.29437670031748525</c:v>
                </c:pt>
                <c:pt idx="16">
                  <c:v>0.62555048817465686</c:v>
                </c:pt>
                <c:pt idx="17">
                  <c:v>-0.49150395499437283</c:v>
                </c:pt>
                <c:pt idx="18">
                  <c:v>-3.1540360748301806E-2</c:v>
                </c:pt>
                <c:pt idx="19">
                  <c:v>-3.1540360748301806E-2</c:v>
                </c:pt>
              </c:numCache>
            </c:numRef>
          </c:xVal>
          <c:yVal>
            <c:numRef>
              <c:f>'3-2(圖10)'!$B$12:$B$31</c:f>
              <c:numCache>
                <c:formatCode>General</c:formatCode>
                <c:ptCount val="20"/>
                <c:pt idx="0">
                  <c:v>-0.31052967175187435</c:v>
                </c:pt>
                <c:pt idx="1">
                  <c:v>-0.31052967175187435</c:v>
                </c:pt>
                <c:pt idx="2">
                  <c:v>1.5042541242006393</c:v>
                </c:pt>
                <c:pt idx="3">
                  <c:v>1.3026114802059154</c:v>
                </c:pt>
                <c:pt idx="4">
                  <c:v>0.49604090422702057</c:v>
                </c:pt>
                <c:pt idx="5">
                  <c:v>0.49604090422702057</c:v>
                </c:pt>
                <c:pt idx="6">
                  <c:v>-0.31052967175187435</c:v>
                </c:pt>
                <c:pt idx="7">
                  <c:v>0.69768354822174428</c:v>
                </c:pt>
                <c:pt idx="8">
                  <c:v>-0.10888702775715065</c:v>
                </c:pt>
                <c:pt idx="9">
                  <c:v>9.2755616237573085E-2</c:v>
                </c:pt>
                <c:pt idx="10">
                  <c:v>1.5042541242006393</c:v>
                </c:pt>
                <c:pt idx="11">
                  <c:v>2.1091820561848102</c:v>
                </c:pt>
                <c:pt idx="12">
                  <c:v>-0.10888702775715065</c:v>
                </c:pt>
                <c:pt idx="13">
                  <c:v>9.2755616237573085E-2</c:v>
                </c:pt>
                <c:pt idx="14">
                  <c:v>1.3026114802059154</c:v>
                </c:pt>
                <c:pt idx="15">
                  <c:v>-0.31052967175187435</c:v>
                </c:pt>
                <c:pt idx="16">
                  <c:v>0.89932619221646803</c:v>
                </c:pt>
                <c:pt idx="17">
                  <c:v>1.9075394121900866</c:v>
                </c:pt>
                <c:pt idx="18">
                  <c:v>1.5042541242006393</c:v>
                </c:pt>
                <c:pt idx="19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48-4429-8196-FD033659CA82}"/>
            </c:ext>
          </c:extLst>
        </c:ser>
        <c:ser>
          <c:idx val="2"/>
          <c:order val="2"/>
          <c:tx>
            <c:v>誤判(-1)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('3-2(圖10)'!$A$17,'3-2(圖10)'!$A$22,'3-2(圖10)'!$A$23,'3-2(圖10)'!$A$24,'3-2(圖10)'!$A$26,'3-2(圖10)'!$A$29,'3-2(圖10)'!$A$30)</c:f>
              <c:numCache>
                <c:formatCode>General</c:formatCode>
                <c:ptCount val="7"/>
                <c:pt idx="0">
                  <c:v>-1.4771402283788109</c:v>
                </c:pt>
                <c:pt idx="1">
                  <c:v>0.16558689392858578</c:v>
                </c:pt>
                <c:pt idx="2">
                  <c:v>-0.36008578520978113</c:v>
                </c:pt>
                <c:pt idx="3">
                  <c:v>1.7426049313436864</c:v>
                </c:pt>
                <c:pt idx="4">
                  <c:v>-0.88575846434814798</c:v>
                </c:pt>
                <c:pt idx="5">
                  <c:v>-0.49150395499437283</c:v>
                </c:pt>
                <c:pt idx="6">
                  <c:v>-3.1540360748301806E-2</c:v>
                </c:pt>
              </c:numCache>
            </c:numRef>
          </c:xVal>
          <c:yVal>
            <c:numRef>
              <c:f>('3-2(圖10)'!$B$17,'3-2(圖10)'!$B$22:$B$24,'3-2(圖10)'!$B$26,'3-2(圖10)'!$B$29,'3-2(圖10)'!$B$30)</c:f>
              <c:numCache>
                <c:formatCode>General</c:formatCode>
                <c:ptCount val="7"/>
                <c:pt idx="0">
                  <c:v>0.49604090422702057</c:v>
                </c:pt>
                <c:pt idx="1">
                  <c:v>1.5042541242006393</c:v>
                </c:pt>
                <c:pt idx="2">
                  <c:v>2.1091820561848102</c:v>
                </c:pt>
                <c:pt idx="3">
                  <c:v>-0.10888702775715065</c:v>
                </c:pt>
                <c:pt idx="4">
                  <c:v>1.3026114802059154</c:v>
                </c:pt>
                <c:pt idx="5">
                  <c:v>1.9075394121900866</c:v>
                </c:pt>
                <c:pt idx="6">
                  <c:v>1.5042541242006393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48-4429-8196-FD033659C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96240"/>
        <c:axId val="53632320"/>
      </c:scatterChart>
      <c:valAx>
        <c:axId val="29019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32320"/>
        <c:crosses val="autoZero"/>
        <c:crossBetween val="midCat"/>
      </c:valAx>
      <c:valAx>
        <c:axId val="53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9019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Y分類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'3-2(圖2)'!$A$2:$A$15</c:f>
              <c:numCache>
                <c:formatCode>General</c:formatCode>
                <c:ptCount val="14"/>
                <c:pt idx="0">
                  <c:v>-0.5572130398866687</c:v>
                </c:pt>
                <c:pt idx="1">
                  <c:v>1.7426049313436864</c:v>
                </c:pt>
                <c:pt idx="2">
                  <c:v>1.0855140824207279</c:v>
                </c:pt>
                <c:pt idx="3">
                  <c:v>-1.6085583981634026</c:v>
                </c:pt>
                <c:pt idx="4">
                  <c:v>-1.1485948039173315</c:v>
                </c:pt>
                <c:pt idx="5">
                  <c:v>1.1512231673130238</c:v>
                </c:pt>
                <c:pt idx="6">
                  <c:v>-0.36008578520978113</c:v>
                </c:pt>
                <c:pt idx="7">
                  <c:v>1.7426049313436864</c:v>
                </c:pt>
                <c:pt idx="8">
                  <c:v>1.1512231673130238</c:v>
                </c:pt>
                <c:pt idx="9">
                  <c:v>-1.9371038226248818</c:v>
                </c:pt>
                <c:pt idx="10">
                  <c:v>-1.4771402283788109</c:v>
                </c:pt>
                <c:pt idx="11">
                  <c:v>1.2169322522053196</c:v>
                </c:pt>
                <c:pt idx="12">
                  <c:v>0.69125957306695263</c:v>
                </c:pt>
                <c:pt idx="13">
                  <c:v>-0.49150395499437283</c:v>
                </c:pt>
              </c:numCache>
            </c:numRef>
          </c:xVal>
          <c:yVal>
            <c:numRef>
              <c:f>'3-2(圖2)'!$B$2:$B$15</c:f>
              <c:numCache>
                <c:formatCode>General</c:formatCode>
                <c:ptCount val="14"/>
                <c:pt idx="0">
                  <c:v>-0.71381495974132181</c:v>
                </c:pt>
                <c:pt idx="1">
                  <c:v>-1.5203855357202167</c:v>
                </c:pt>
                <c:pt idx="2">
                  <c:v>-1.1171002477307692</c:v>
                </c:pt>
                <c:pt idx="3">
                  <c:v>0.49604090422702057</c:v>
                </c:pt>
                <c:pt idx="4">
                  <c:v>-1.5203855357202167</c:v>
                </c:pt>
                <c:pt idx="5">
                  <c:v>-0.91545760373604557</c:v>
                </c:pt>
                <c:pt idx="6">
                  <c:v>2.1091820561848102</c:v>
                </c:pt>
                <c:pt idx="7">
                  <c:v>-0.10888702775715065</c:v>
                </c:pt>
                <c:pt idx="8">
                  <c:v>-0.91545760373604557</c:v>
                </c:pt>
                <c:pt idx="9">
                  <c:v>-1.7220281797149404</c:v>
                </c:pt>
                <c:pt idx="10">
                  <c:v>-1.3187428917254931</c:v>
                </c:pt>
                <c:pt idx="11">
                  <c:v>-1.7220281797149404</c:v>
                </c:pt>
                <c:pt idx="12">
                  <c:v>-1.3187428917254931</c:v>
                </c:pt>
                <c:pt idx="13">
                  <c:v>1.9075394121900866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6-4834-96A2-45999C640EA6}"/>
            </c:ext>
          </c:extLst>
        </c:ser>
        <c:ser>
          <c:idx val="1"/>
          <c:order val="1"/>
          <c:tx>
            <c:v>Y分類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'3-2(圖2)'!$A$16:$A$31</c:f>
              <c:numCache>
                <c:formatCode>General</c:formatCode>
                <c:ptCount val="16"/>
                <c:pt idx="0">
                  <c:v>-9.7249445640597676E-2</c:v>
                </c:pt>
                <c:pt idx="1">
                  <c:v>-0.16295853053289353</c:v>
                </c:pt>
                <c:pt idx="2">
                  <c:v>0.23129597882088165</c:v>
                </c:pt>
                <c:pt idx="3">
                  <c:v>-3.1540360748301806E-2</c:v>
                </c:pt>
                <c:pt idx="4">
                  <c:v>-1.4771402283788109</c:v>
                </c:pt>
                <c:pt idx="5">
                  <c:v>-0.68863120967126046</c:v>
                </c:pt>
                <c:pt idx="6">
                  <c:v>0.16558689392858578</c:v>
                </c:pt>
                <c:pt idx="7">
                  <c:v>0.16558689392858578</c:v>
                </c:pt>
                <c:pt idx="8">
                  <c:v>-9.7249445640597676E-2</c:v>
                </c:pt>
                <c:pt idx="9">
                  <c:v>0.16558689392858578</c:v>
                </c:pt>
                <c:pt idx="10">
                  <c:v>-1.1485948039173315</c:v>
                </c:pt>
                <c:pt idx="11">
                  <c:v>-0.88575846434814798</c:v>
                </c:pt>
                <c:pt idx="12">
                  <c:v>-0.29437670031748525</c:v>
                </c:pt>
                <c:pt idx="13">
                  <c:v>0.62555048817465686</c:v>
                </c:pt>
                <c:pt idx="14">
                  <c:v>-3.1540360748301806E-2</c:v>
                </c:pt>
                <c:pt idx="15">
                  <c:v>-3.1540360748301806E-2</c:v>
                </c:pt>
              </c:numCache>
            </c:numRef>
          </c:xVal>
          <c:yVal>
            <c:numRef>
              <c:f>'3-2(圖2)'!$B$16:$B$31</c:f>
              <c:numCache>
                <c:formatCode>General</c:formatCode>
                <c:ptCount val="16"/>
                <c:pt idx="0">
                  <c:v>-0.31052967175187435</c:v>
                </c:pt>
                <c:pt idx="1">
                  <c:v>-0.31052967175187435</c:v>
                </c:pt>
                <c:pt idx="2">
                  <c:v>1.5042541242006393</c:v>
                </c:pt>
                <c:pt idx="3">
                  <c:v>1.3026114802059154</c:v>
                </c:pt>
                <c:pt idx="4">
                  <c:v>0.49604090422702057</c:v>
                </c:pt>
                <c:pt idx="5">
                  <c:v>-0.31052967175187435</c:v>
                </c:pt>
                <c:pt idx="6">
                  <c:v>0.69768354822174428</c:v>
                </c:pt>
                <c:pt idx="7">
                  <c:v>-0.10888702775715065</c:v>
                </c:pt>
                <c:pt idx="8">
                  <c:v>9.2755616237573085E-2</c:v>
                </c:pt>
                <c:pt idx="9">
                  <c:v>1.5042541242006393</c:v>
                </c:pt>
                <c:pt idx="10">
                  <c:v>9.2755616237573085E-2</c:v>
                </c:pt>
                <c:pt idx="11">
                  <c:v>1.3026114802059154</c:v>
                </c:pt>
                <c:pt idx="12">
                  <c:v>-0.31052967175187435</c:v>
                </c:pt>
                <c:pt idx="13">
                  <c:v>0.89932619221646803</c:v>
                </c:pt>
                <c:pt idx="14">
                  <c:v>1.5042541242006393</c:v>
                </c:pt>
                <c:pt idx="15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6-4834-96A2-45999C640EA6}"/>
            </c:ext>
          </c:extLst>
        </c:ser>
        <c:ser>
          <c:idx val="2"/>
          <c:order val="2"/>
          <c:tx>
            <c:v>誤判(1)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'3-2(圖2)'!$A$5</c:f>
              <c:numCache>
                <c:formatCode>General</c:formatCode>
                <c:ptCount val="1"/>
                <c:pt idx="0">
                  <c:v>-1.6085583981634026</c:v>
                </c:pt>
              </c:numCache>
            </c:numRef>
          </c:xVal>
          <c:yVal>
            <c:numRef>
              <c:f>'3-2(圖2)'!$B$5</c:f>
              <c:numCache>
                <c:formatCode>General</c:formatCode>
                <c:ptCount val="1"/>
                <c:pt idx="0">
                  <c:v>0.49604090422702057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86-4834-96A2-45999C640EA6}"/>
            </c:ext>
          </c:extLst>
        </c:ser>
        <c:ser>
          <c:idx val="3"/>
          <c:order val="3"/>
          <c:tx>
            <c:v>誤判(-1)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('3-2(圖2)'!$A$20,'3-2(圖2)'!$A$25,'3-2(圖2)'!$A$27,'3-2(圖2)'!$A$30)</c:f>
              <c:numCache>
                <c:formatCode>General</c:formatCode>
                <c:ptCount val="4"/>
                <c:pt idx="0">
                  <c:v>-1.4771402283788109</c:v>
                </c:pt>
                <c:pt idx="1">
                  <c:v>0.16558689392858578</c:v>
                </c:pt>
                <c:pt idx="2">
                  <c:v>-0.88575846434814798</c:v>
                </c:pt>
                <c:pt idx="3">
                  <c:v>-3.1540360748301806E-2</c:v>
                </c:pt>
              </c:numCache>
            </c:numRef>
          </c:xVal>
          <c:yVal>
            <c:numRef>
              <c:f>('3-2(圖2)'!$B$20,'3-2(圖2)'!$B$25,'3-2(圖2)'!$B$27,'3-2(圖2)'!$B$30)</c:f>
              <c:numCache>
                <c:formatCode>General</c:formatCode>
                <c:ptCount val="4"/>
                <c:pt idx="0">
                  <c:v>0.49604090422702057</c:v>
                </c:pt>
                <c:pt idx="1">
                  <c:v>1.5042541242006393</c:v>
                </c:pt>
                <c:pt idx="2">
                  <c:v>1.3026114802059154</c:v>
                </c:pt>
                <c:pt idx="3">
                  <c:v>1.5042541242006393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86-4834-96A2-45999C64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3600"/>
        <c:axId val="53637312"/>
      </c:scatterChart>
      <c:valAx>
        <c:axId val="5572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37312"/>
        <c:crosses val="autoZero"/>
        <c:crossBetween val="midCat"/>
      </c:valAx>
      <c:valAx>
        <c:axId val="536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2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Y分類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'3-2(圖1)'!$A$2:$A$15</c:f>
              <c:numCache>
                <c:formatCode>General</c:formatCode>
                <c:ptCount val="14"/>
                <c:pt idx="0">
                  <c:v>-0.5572130398866687</c:v>
                </c:pt>
                <c:pt idx="1">
                  <c:v>1.7426049313436864</c:v>
                </c:pt>
                <c:pt idx="2">
                  <c:v>1.0855140824207279</c:v>
                </c:pt>
                <c:pt idx="3">
                  <c:v>-1.6085583981634026</c:v>
                </c:pt>
                <c:pt idx="4">
                  <c:v>-1.1485948039173315</c:v>
                </c:pt>
                <c:pt idx="5">
                  <c:v>1.1512231673130238</c:v>
                </c:pt>
                <c:pt idx="6">
                  <c:v>-0.36008578520978113</c:v>
                </c:pt>
                <c:pt idx="7">
                  <c:v>1.7426049313436864</c:v>
                </c:pt>
                <c:pt idx="8">
                  <c:v>1.1512231673130238</c:v>
                </c:pt>
                <c:pt idx="9">
                  <c:v>-1.9371038226248818</c:v>
                </c:pt>
                <c:pt idx="10">
                  <c:v>-1.4771402283788109</c:v>
                </c:pt>
                <c:pt idx="11">
                  <c:v>1.2169322522053196</c:v>
                </c:pt>
                <c:pt idx="12">
                  <c:v>0.69125957306695263</c:v>
                </c:pt>
                <c:pt idx="13">
                  <c:v>-0.49150395499437283</c:v>
                </c:pt>
              </c:numCache>
            </c:numRef>
          </c:xVal>
          <c:yVal>
            <c:numRef>
              <c:f>'3-2(圖1)'!$B$2:$B$15</c:f>
              <c:numCache>
                <c:formatCode>General</c:formatCode>
                <c:ptCount val="14"/>
                <c:pt idx="0">
                  <c:v>-0.71381495974132181</c:v>
                </c:pt>
                <c:pt idx="1">
                  <c:v>-1.5203855357202167</c:v>
                </c:pt>
                <c:pt idx="2">
                  <c:v>-1.1171002477307692</c:v>
                </c:pt>
                <c:pt idx="3">
                  <c:v>0.49604090422702057</c:v>
                </c:pt>
                <c:pt idx="4">
                  <c:v>-1.5203855357202167</c:v>
                </c:pt>
                <c:pt idx="5">
                  <c:v>-0.91545760373604557</c:v>
                </c:pt>
                <c:pt idx="6">
                  <c:v>2.1091820561848102</c:v>
                </c:pt>
                <c:pt idx="7">
                  <c:v>-0.10888702775715065</c:v>
                </c:pt>
                <c:pt idx="8">
                  <c:v>-0.91545760373604557</c:v>
                </c:pt>
                <c:pt idx="9">
                  <c:v>-1.7220281797149404</c:v>
                </c:pt>
                <c:pt idx="10">
                  <c:v>-1.3187428917254931</c:v>
                </c:pt>
                <c:pt idx="11">
                  <c:v>-1.7220281797149404</c:v>
                </c:pt>
                <c:pt idx="12">
                  <c:v>-1.3187428917254931</c:v>
                </c:pt>
                <c:pt idx="13">
                  <c:v>1.9075394121900866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7-4A22-AD2B-352A706176A8}"/>
            </c:ext>
          </c:extLst>
        </c:ser>
        <c:ser>
          <c:idx val="1"/>
          <c:order val="1"/>
          <c:tx>
            <c:v>Y分類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'3-2(圖1)'!$A$16:$A$31</c:f>
              <c:numCache>
                <c:formatCode>General</c:formatCode>
                <c:ptCount val="16"/>
                <c:pt idx="0">
                  <c:v>-9.7249445640597676E-2</c:v>
                </c:pt>
                <c:pt idx="1">
                  <c:v>-0.16295853053289353</c:v>
                </c:pt>
                <c:pt idx="2">
                  <c:v>0.23129597882088165</c:v>
                </c:pt>
                <c:pt idx="3">
                  <c:v>-3.1540360748301806E-2</c:v>
                </c:pt>
                <c:pt idx="4">
                  <c:v>-1.4771402283788109</c:v>
                </c:pt>
                <c:pt idx="5">
                  <c:v>-0.68863120967126046</c:v>
                </c:pt>
                <c:pt idx="6">
                  <c:v>0.16558689392858578</c:v>
                </c:pt>
                <c:pt idx="7">
                  <c:v>0.16558689392858578</c:v>
                </c:pt>
                <c:pt idx="8">
                  <c:v>-9.7249445640597676E-2</c:v>
                </c:pt>
                <c:pt idx="9">
                  <c:v>0.16558689392858578</c:v>
                </c:pt>
                <c:pt idx="10">
                  <c:v>-1.1485948039173315</c:v>
                </c:pt>
                <c:pt idx="11">
                  <c:v>-0.88575846434814798</c:v>
                </c:pt>
                <c:pt idx="12">
                  <c:v>-0.29437670031748525</c:v>
                </c:pt>
                <c:pt idx="13">
                  <c:v>0.62555048817465686</c:v>
                </c:pt>
                <c:pt idx="14">
                  <c:v>-3.1540360748301806E-2</c:v>
                </c:pt>
                <c:pt idx="15">
                  <c:v>-3.1540360748301806E-2</c:v>
                </c:pt>
              </c:numCache>
            </c:numRef>
          </c:xVal>
          <c:yVal>
            <c:numRef>
              <c:f>'3-2(圖1)'!$B$16:$B$31</c:f>
              <c:numCache>
                <c:formatCode>General</c:formatCode>
                <c:ptCount val="16"/>
                <c:pt idx="0">
                  <c:v>-0.31052967175187435</c:v>
                </c:pt>
                <c:pt idx="1">
                  <c:v>-0.31052967175187435</c:v>
                </c:pt>
                <c:pt idx="2">
                  <c:v>1.5042541242006393</c:v>
                </c:pt>
                <c:pt idx="3">
                  <c:v>1.3026114802059154</c:v>
                </c:pt>
                <c:pt idx="4">
                  <c:v>0.49604090422702057</c:v>
                </c:pt>
                <c:pt idx="5">
                  <c:v>-0.31052967175187435</c:v>
                </c:pt>
                <c:pt idx="6">
                  <c:v>0.69768354822174428</c:v>
                </c:pt>
                <c:pt idx="7">
                  <c:v>-0.10888702775715065</c:v>
                </c:pt>
                <c:pt idx="8">
                  <c:v>9.2755616237573085E-2</c:v>
                </c:pt>
                <c:pt idx="9">
                  <c:v>1.5042541242006393</c:v>
                </c:pt>
                <c:pt idx="10">
                  <c:v>9.2755616237573085E-2</c:v>
                </c:pt>
                <c:pt idx="11">
                  <c:v>1.3026114802059154</c:v>
                </c:pt>
                <c:pt idx="12">
                  <c:v>-0.31052967175187435</c:v>
                </c:pt>
                <c:pt idx="13">
                  <c:v>0.89932619221646803</c:v>
                </c:pt>
                <c:pt idx="14">
                  <c:v>1.5042541242006393</c:v>
                </c:pt>
                <c:pt idx="15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7-4A22-AD2B-352A706176A8}"/>
            </c:ext>
          </c:extLst>
        </c:ser>
        <c:ser>
          <c:idx val="2"/>
          <c:order val="2"/>
          <c:tx>
            <c:v>誤判(1)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'3-2(圖1)'!$A$5</c:f>
              <c:numCache>
                <c:formatCode>General</c:formatCode>
                <c:ptCount val="1"/>
                <c:pt idx="0">
                  <c:v>-1.6085583981634026</c:v>
                </c:pt>
              </c:numCache>
            </c:numRef>
          </c:xVal>
          <c:yVal>
            <c:numRef>
              <c:f>'3-2(圖1)'!$B$5</c:f>
              <c:numCache>
                <c:formatCode>General</c:formatCode>
                <c:ptCount val="1"/>
                <c:pt idx="0">
                  <c:v>0.49604090422702057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7-4A22-AD2B-352A706176A8}"/>
            </c:ext>
          </c:extLst>
        </c:ser>
        <c:ser>
          <c:idx val="3"/>
          <c:order val="3"/>
          <c:tx>
            <c:v>誤判(-1)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('3-2(圖1)'!$A$20,'3-2(圖1)'!$A$25,'3-2(圖1)'!$A$27,'3-2(圖1)'!$A$30)</c:f>
              <c:numCache>
                <c:formatCode>General</c:formatCode>
                <c:ptCount val="4"/>
                <c:pt idx="0">
                  <c:v>-1.4771402283788109</c:v>
                </c:pt>
                <c:pt idx="1">
                  <c:v>0.16558689392858578</c:v>
                </c:pt>
                <c:pt idx="2">
                  <c:v>-0.88575846434814798</c:v>
                </c:pt>
                <c:pt idx="3">
                  <c:v>-3.1540360748301806E-2</c:v>
                </c:pt>
              </c:numCache>
            </c:numRef>
          </c:xVal>
          <c:yVal>
            <c:numRef>
              <c:f>('3-2(圖1)'!$B$20,'3-2(圖1)'!$B$25,'3-2(圖1)'!$B$27,'3-2(圖1)'!$B$30)</c:f>
              <c:numCache>
                <c:formatCode>General</c:formatCode>
                <c:ptCount val="4"/>
                <c:pt idx="0">
                  <c:v>0.49604090422702057</c:v>
                </c:pt>
                <c:pt idx="1">
                  <c:v>1.5042541242006393</c:v>
                </c:pt>
                <c:pt idx="2">
                  <c:v>1.3026114802059154</c:v>
                </c:pt>
                <c:pt idx="3">
                  <c:v>1.5042541242006393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7-4A22-AD2B-352A7061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423280"/>
        <c:axId val="170929824"/>
      </c:scatterChart>
      <c:valAx>
        <c:axId val="3524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929824"/>
        <c:crosses val="autoZero"/>
        <c:crossBetween val="midCat"/>
      </c:valAx>
      <c:valAx>
        <c:axId val="1709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242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散佈圖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Y分類 0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'3-2(圖0.1)'!$A$2:$A$15</c:f>
              <c:numCache>
                <c:formatCode>General</c:formatCode>
                <c:ptCount val="14"/>
                <c:pt idx="0">
                  <c:v>-0.5572130398866687</c:v>
                </c:pt>
                <c:pt idx="1">
                  <c:v>1.7426049313436864</c:v>
                </c:pt>
                <c:pt idx="2">
                  <c:v>1.0855140824207279</c:v>
                </c:pt>
                <c:pt idx="3">
                  <c:v>-1.6085583981634026</c:v>
                </c:pt>
                <c:pt idx="4">
                  <c:v>-1.1485948039173315</c:v>
                </c:pt>
                <c:pt idx="5">
                  <c:v>1.1512231673130238</c:v>
                </c:pt>
                <c:pt idx="6">
                  <c:v>-0.36008578520978113</c:v>
                </c:pt>
                <c:pt idx="7">
                  <c:v>1.7426049313436864</c:v>
                </c:pt>
                <c:pt idx="8">
                  <c:v>1.1512231673130238</c:v>
                </c:pt>
                <c:pt idx="9">
                  <c:v>-1.9371038226248818</c:v>
                </c:pt>
                <c:pt idx="10">
                  <c:v>-1.4771402283788109</c:v>
                </c:pt>
                <c:pt idx="11">
                  <c:v>1.2169322522053196</c:v>
                </c:pt>
                <c:pt idx="12">
                  <c:v>0.69125957306695263</c:v>
                </c:pt>
                <c:pt idx="13">
                  <c:v>-0.49150395499437283</c:v>
                </c:pt>
              </c:numCache>
            </c:numRef>
          </c:xVal>
          <c:yVal>
            <c:numRef>
              <c:f>'3-2(圖0.1)'!$B$2:$B$15</c:f>
              <c:numCache>
                <c:formatCode>General</c:formatCode>
                <c:ptCount val="14"/>
                <c:pt idx="0">
                  <c:v>-0.71381495974132181</c:v>
                </c:pt>
                <c:pt idx="1">
                  <c:v>-1.5203855357202167</c:v>
                </c:pt>
                <c:pt idx="2">
                  <c:v>-1.1171002477307692</c:v>
                </c:pt>
                <c:pt idx="3">
                  <c:v>0.49604090422702057</c:v>
                </c:pt>
                <c:pt idx="4">
                  <c:v>-1.5203855357202167</c:v>
                </c:pt>
                <c:pt idx="5">
                  <c:v>-0.91545760373604557</c:v>
                </c:pt>
                <c:pt idx="6">
                  <c:v>2.1091820561848102</c:v>
                </c:pt>
                <c:pt idx="7">
                  <c:v>-0.10888702775715065</c:v>
                </c:pt>
                <c:pt idx="8">
                  <c:v>-0.91545760373604557</c:v>
                </c:pt>
                <c:pt idx="9">
                  <c:v>-1.7220281797149404</c:v>
                </c:pt>
                <c:pt idx="10">
                  <c:v>-1.3187428917254931</c:v>
                </c:pt>
                <c:pt idx="11">
                  <c:v>-1.7220281797149404</c:v>
                </c:pt>
                <c:pt idx="12">
                  <c:v>-1.3187428917254931</c:v>
                </c:pt>
                <c:pt idx="13">
                  <c:v>1.9075394121900866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D-4762-932A-68BF0E4833CA}"/>
            </c:ext>
          </c:extLst>
        </c:ser>
        <c:ser>
          <c:idx val="1"/>
          <c:order val="1"/>
          <c:tx>
            <c:v>Y分類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'3-2(圖0.1)'!$A$16:$A$31</c:f>
              <c:numCache>
                <c:formatCode>General</c:formatCode>
                <c:ptCount val="16"/>
                <c:pt idx="0">
                  <c:v>-9.7249445640597676E-2</c:v>
                </c:pt>
                <c:pt idx="1">
                  <c:v>-0.16295853053289353</c:v>
                </c:pt>
                <c:pt idx="2">
                  <c:v>0.23129597882088165</c:v>
                </c:pt>
                <c:pt idx="3">
                  <c:v>-3.1540360748301806E-2</c:v>
                </c:pt>
                <c:pt idx="4">
                  <c:v>-1.4771402283788109</c:v>
                </c:pt>
                <c:pt idx="5">
                  <c:v>-0.68863120967126046</c:v>
                </c:pt>
                <c:pt idx="6">
                  <c:v>0.16558689392858578</c:v>
                </c:pt>
                <c:pt idx="7">
                  <c:v>0.16558689392858578</c:v>
                </c:pt>
                <c:pt idx="8">
                  <c:v>-9.7249445640597676E-2</c:v>
                </c:pt>
                <c:pt idx="9">
                  <c:v>0.16558689392858578</c:v>
                </c:pt>
                <c:pt idx="10">
                  <c:v>-1.1485948039173315</c:v>
                </c:pt>
                <c:pt idx="11">
                  <c:v>-0.88575846434814798</c:v>
                </c:pt>
                <c:pt idx="12">
                  <c:v>-0.29437670031748525</c:v>
                </c:pt>
                <c:pt idx="13">
                  <c:v>0.62555048817465686</c:v>
                </c:pt>
                <c:pt idx="14">
                  <c:v>-3.1540360748301806E-2</c:v>
                </c:pt>
                <c:pt idx="15">
                  <c:v>-3.1540360748301806E-2</c:v>
                </c:pt>
              </c:numCache>
            </c:numRef>
          </c:xVal>
          <c:yVal>
            <c:numRef>
              <c:f>'3-2(圖0.1)'!$B$16:$B$31</c:f>
              <c:numCache>
                <c:formatCode>General</c:formatCode>
                <c:ptCount val="16"/>
                <c:pt idx="0">
                  <c:v>-0.31052967175187435</c:v>
                </c:pt>
                <c:pt idx="1">
                  <c:v>-0.31052967175187435</c:v>
                </c:pt>
                <c:pt idx="2">
                  <c:v>1.5042541242006393</c:v>
                </c:pt>
                <c:pt idx="3">
                  <c:v>1.3026114802059154</c:v>
                </c:pt>
                <c:pt idx="4">
                  <c:v>0.49604090422702057</c:v>
                </c:pt>
                <c:pt idx="5">
                  <c:v>-0.31052967175187435</c:v>
                </c:pt>
                <c:pt idx="6">
                  <c:v>0.69768354822174428</c:v>
                </c:pt>
                <c:pt idx="7">
                  <c:v>-0.10888702775715065</c:v>
                </c:pt>
                <c:pt idx="8">
                  <c:v>9.2755616237573085E-2</c:v>
                </c:pt>
                <c:pt idx="9">
                  <c:v>1.5042541242006393</c:v>
                </c:pt>
                <c:pt idx="10">
                  <c:v>9.2755616237573085E-2</c:v>
                </c:pt>
                <c:pt idx="11">
                  <c:v>1.3026114802059154</c:v>
                </c:pt>
                <c:pt idx="12">
                  <c:v>-0.31052967175187435</c:v>
                </c:pt>
                <c:pt idx="13">
                  <c:v>0.89932619221646803</c:v>
                </c:pt>
                <c:pt idx="14">
                  <c:v>1.5042541242006393</c:v>
                </c:pt>
                <c:pt idx="15">
                  <c:v>9.2755616237573085E-2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D-4762-932A-68BF0E4833CA}"/>
            </c:ext>
          </c:extLst>
        </c:ser>
        <c:ser>
          <c:idx val="2"/>
          <c:order val="2"/>
          <c:tx>
            <c:v>誤判(1)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'3-2(圖0.1)'!$A$5</c:f>
              <c:numCache>
                <c:formatCode>General</c:formatCode>
                <c:ptCount val="1"/>
                <c:pt idx="0">
                  <c:v>-1.6085583981634026</c:v>
                </c:pt>
              </c:numCache>
            </c:numRef>
          </c:xVal>
          <c:yVal>
            <c:numRef>
              <c:f>'3-2(圖0.1)'!$B$5</c:f>
              <c:numCache>
                <c:formatCode>General</c:formatCode>
                <c:ptCount val="1"/>
                <c:pt idx="0">
                  <c:v>0.49604090422702057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D-4762-932A-68BF0E4833CA}"/>
            </c:ext>
          </c:extLst>
        </c:ser>
        <c:ser>
          <c:idx val="3"/>
          <c:order val="3"/>
          <c:tx>
            <c:v>誤判(-1)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('3-2(圖0.1)'!$A$20,'3-2(圖0.1)'!$A$25,'3-2(圖0.1)'!$A$27,'3-2(圖0.1)'!$A$30)</c:f>
              <c:numCache>
                <c:formatCode>General</c:formatCode>
                <c:ptCount val="4"/>
                <c:pt idx="0">
                  <c:v>-1.4771402283788109</c:v>
                </c:pt>
                <c:pt idx="1">
                  <c:v>0.16558689392858578</c:v>
                </c:pt>
                <c:pt idx="2">
                  <c:v>-0.88575846434814798</c:v>
                </c:pt>
                <c:pt idx="3">
                  <c:v>-3.1540360748301806E-2</c:v>
                </c:pt>
              </c:numCache>
            </c:numRef>
          </c:xVal>
          <c:yVal>
            <c:numRef>
              <c:f>('3-2(圖0.1)'!$B$20,'3-2(圖0.1)'!$B$25,'3-2(圖0.1)'!$B$27,'3-2(圖0.1)'!$B$30)</c:f>
              <c:numCache>
                <c:formatCode>General</c:formatCode>
                <c:ptCount val="4"/>
                <c:pt idx="0">
                  <c:v>0.49604090422702057</c:v>
                </c:pt>
                <c:pt idx="1">
                  <c:v>1.5042541242006393</c:v>
                </c:pt>
                <c:pt idx="2">
                  <c:v>1.3026114802059154</c:v>
                </c:pt>
                <c:pt idx="3">
                  <c:v>1.5042541242006393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D-4762-932A-68BF0E48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5472"/>
        <c:axId val="354078784"/>
      </c:scatterChart>
      <c:valAx>
        <c:axId val="1769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Age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4078784"/>
        <c:crosses val="autoZero"/>
        <c:crossBetween val="midCat"/>
      </c:valAx>
      <c:valAx>
        <c:axId val="3540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Income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93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</xdr:colOff>
      <xdr:row>6</xdr:row>
      <xdr:rowOff>91440</xdr:rowOff>
    </xdr:from>
    <xdr:to>
      <xdr:col>4</xdr:col>
      <xdr:colOff>613410</xdr:colOff>
      <xdr:row>20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00164C-73B7-4A03-A5D5-2F001A8D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22860</xdr:rowOff>
    </xdr:from>
    <xdr:to>
      <xdr:col>11</xdr:col>
      <xdr:colOff>628650</xdr:colOff>
      <xdr:row>14</xdr:row>
      <xdr:rowOff>190500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580DBD3-01D2-461E-9025-8953D0DEB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30480</xdr:rowOff>
    </xdr:from>
    <xdr:to>
      <xdr:col>11</xdr:col>
      <xdr:colOff>628650</xdr:colOff>
      <xdr:row>15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7DD8DA6-2F98-49A2-80E8-F6B3DCC49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1</xdr:row>
      <xdr:rowOff>22860</xdr:rowOff>
    </xdr:from>
    <xdr:to>
      <xdr:col>11</xdr:col>
      <xdr:colOff>636270</xdr:colOff>
      <xdr:row>14</xdr:row>
      <xdr:rowOff>190500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F140F5-2A92-40FF-A17B-EC65AC99E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1</xdr:row>
      <xdr:rowOff>22860</xdr:rowOff>
    </xdr:from>
    <xdr:to>
      <xdr:col>11</xdr:col>
      <xdr:colOff>636270</xdr:colOff>
      <xdr:row>14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BD3CBE8-D7E5-4618-8B44-0A6BFA4AB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11</xdr:col>
      <xdr:colOff>628650</xdr:colOff>
      <xdr:row>14</xdr:row>
      <xdr:rowOff>167640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910DDB-D24D-4FDC-88D3-E2F36660E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ColWidth="8.6640625" defaultRowHeight="15.6" x14ac:dyDescent="0.3"/>
  <cols>
    <col min="1" max="16384" width="8.6640625" style="4"/>
  </cols>
  <sheetData>
    <row r="1" spans="1:11" x14ac:dyDescent="0.3">
      <c r="A1" s="1" t="s">
        <v>0</v>
      </c>
      <c r="B1" s="2" t="s">
        <v>1</v>
      </c>
      <c r="C1" s="2" t="s">
        <v>2</v>
      </c>
      <c r="D1" s="3" t="s">
        <v>3</v>
      </c>
      <c r="H1" s="3" t="s">
        <v>10</v>
      </c>
      <c r="I1" s="3" t="s">
        <v>11</v>
      </c>
      <c r="J1" s="3" t="s">
        <v>12</v>
      </c>
      <c r="K1" s="3" t="s">
        <v>3</v>
      </c>
    </row>
    <row r="2" spans="1:11" x14ac:dyDescent="0.3">
      <c r="A2" s="5">
        <v>1</v>
      </c>
      <c r="B2" s="6">
        <v>58</v>
      </c>
      <c r="C2" s="6">
        <v>9</v>
      </c>
      <c r="D2" s="7">
        <v>1</v>
      </c>
      <c r="F2" s="11" t="s">
        <v>13</v>
      </c>
      <c r="I2" s="4">
        <f>(B2-$F$3)/$F$5</f>
        <v>0.82267774285154438</v>
      </c>
      <c r="J2" s="4">
        <f>(C2-$F$8)/$F$10</f>
        <v>-0.10888702775715065</v>
      </c>
      <c r="K2" s="7">
        <v>1</v>
      </c>
    </row>
    <row r="3" spans="1:11" x14ac:dyDescent="0.3">
      <c r="A3" s="5">
        <v>2</v>
      </c>
      <c r="B3" s="6">
        <v>30</v>
      </c>
      <c r="C3" s="6">
        <v>6</v>
      </c>
      <c r="D3" s="7">
        <v>0</v>
      </c>
      <c r="F3" s="4">
        <f>AVERAGE(B2:B101)</f>
        <v>45.48</v>
      </c>
      <c r="I3" s="4">
        <f t="shared" ref="I3:I66" si="0">(B3-$F$3)/$F$5</f>
        <v>-1.0171766341327397</v>
      </c>
      <c r="J3" s="4">
        <f t="shared" ref="J3:J66" si="1">(C3-$F$8)/$F$10</f>
        <v>-0.71381495974132181</v>
      </c>
      <c r="K3" s="7">
        <v>0</v>
      </c>
    </row>
    <row r="4" spans="1:11" x14ac:dyDescent="0.3">
      <c r="A4" s="5">
        <v>3</v>
      </c>
      <c r="B4" s="6">
        <v>37</v>
      </c>
      <c r="C4" s="6">
        <v>12</v>
      </c>
      <c r="D4" s="7">
        <v>1</v>
      </c>
      <c r="F4" s="11" t="s">
        <v>14</v>
      </c>
      <c r="I4" s="4">
        <f t="shared" si="0"/>
        <v>-0.5572130398866687</v>
      </c>
      <c r="J4" s="4">
        <f t="shared" si="1"/>
        <v>0.49604090422702057</v>
      </c>
      <c r="K4" s="7">
        <v>1</v>
      </c>
    </row>
    <row r="5" spans="1:11" x14ac:dyDescent="0.3">
      <c r="A5" s="5">
        <v>4</v>
      </c>
      <c r="B5" s="6">
        <v>70</v>
      </c>
      <c r="C5" s="6">
        <v>12</v>
      </c>
      <c r="D5" s="7">
        <v>0</v>
      </c>
      <c r="F5" s="4">
        <f>STDEV(B2:B101)</f>
        <v>15.218595748808642</v>
      </c>
      <c r="I5" s="4">
        <f t="shared" si="0"/>
        <v>1.6111867615590947</v>
      </c>
      <c r="J5" s="4">
        <f t="shared" si="1"/>
        <v>0.49604090422702057</v>
      </c>
      <c r="K5" s="7">
        <v>0</v>
      </c>
    </row>
    <row r="6" spans="1:11" x14ac:dyDescent="0.3">
      <c r="A6" s="5">
        <v>5</v>
      </c>
      <c r="B6" s="6">
        <v>40</v>
      </c>
      <c r="C6" s="6">
        <v>5</v>
      </c>
      <c r="D6" s="7">
        <v>0</v>
      </c>
      <c r="H6" s="11"/>
      <c r="I6" s="4">
        <f t="shared" si="0"/>
        <v>-0.36008578520978113</v>
      </c>
      <c r="J6" s="4">
        <f t="shared" si="1"/>
        <v>-0.91545760373604557</v>
      </c>
      <c r="K6" s="7">
        <v>0</v>
      </c>
    </row>
    <row r="7" spans="1:11" x14ac:dyDescent="0.3">
      <c r="A7" s="5">
        <v>6</v>
      </c>
      <c r="B7" s="6">
        <v>27</v>
      </c>
      <c r="C7" s="6">
        <v>7</v>
      </c>
      <c r="D7" s="7">
        <v>0</v>
      </c>
      <c r="F7" s="11" t="s">
        <v>15</v>
      </c>
      <c r="I7" s="4">
        <f t="shared" si="0"/>
        <v>-1.2143038888096274</v>
      </c>
      <c r="J7" s="4">
        <f t="shared" si="1"/>
        <v>-0.51217231574659805</v>
      </c>
      <c r="K7" s="7">
        <v>0</v>
      </c>
    </row>
    <row r="8" spans="1:11" x14ac:dyDescent="0.3">
      <c r="A8" s="5">
        <v>7</v>
      </c>
      <c r="B8" s="6">
        <v>39</v>
      </c>
      <c r="C8" s="6">
        <v>13</v>
      </c>
      <c r="D8" s="7">
        <v>1</v>
      </c>
      <c r="F8" s="4">
        <f>AVERAGE(C2:C101)</f>
        <v>9.5399999999999991</v>
      </c>
      <c r="I8" s="4">
        <f t="shared" si="0"/>
        <v>-0.42579487010207701</v>
      </c>
      <c r="J8" s="4">
        <f t="shared" si="1"/>
        <v>0.69768354822174428</v>
      </c>
      <c r="K8" s="7">
        <v>1</v>
      </c>
    </row>
    <row r="9" spans="1:11" x14ac:dyDescent="0.3">
      <c r="A9" s="5">
        <v>8</v>
      </c>
      <c r="B9" s="6">
        <v>52</v>
      </c>
      <c r="C9" s="6">
        <v>6</v>
      </c>
      <c r="D9" s="7">
        <v>1</v>
      </c>
      <c r="F9" s="11" t="s">
        <v>16</v>
      </c>
      <c r="I9" s="4">
        <f t="shared" si="0"/>
        <v>0.42842323349776923</v>
      </c>
      <c r="J9" s="4">
        <f t="shared" si="1"/>
        <v>-0.71381495974132181</v>
      </c>
      <c r="K9" s="7">
        <v>1</v>
      </c>
    </row>
    <row r="10" spans="1:11" x14ac:dyDescent="0.3">
      <c r="A10" s="5">
        <v>9</v>
      </c>
      <c r="B10" s="6">
        <v>61</v>
      </c>
      <c r="C10" s="6">
        <v>8</v>
      </c>
      <c r="D10" s="7">
        <v>1</v>
      </c>
      <c r="F10" s="4">
        <f>STDEV(C2:C101)</f>
        <v>4.9592684374152842</v>
      </c>
      <c r="I10" s="4">
        <f t="shared" si="0"/>
        <v>1.019804997528432</v>
      </c>
      <c r="J10" s="4">
        <f t="shared" si="1"/>
        <v>-0.31052967175187435</v>
      </c>
      <c r="K10" s="7">
        <v>1</v>
      </c>
    </row>
    <row r="11" spans="1:11" x14ac:dyDescent="0.3">
      <c r="A11" s="5">
        <v>10</v>
      </c>
      <c r="B11" s="6">
        <v>44</v>
      </c>
      <c r="C11" s="6">
        <v>14</v>
      </c>
      <c r="D11" s="7">
        <v>1</v>
      </c>
      <c r="I11" s="4">
        <f t="shared" si="0"/>
        <v>-9.7249445640597676E-2</v>
      </c>
      <c r="J11" s="4">
        <f t="shared" si="1"/>
        <v>0.89932619221646803</v>
      </c>
      <c r="K11" s="7">
        <v>1</v>
      </c>
    </row>
    <row r="12" spans="1:11" x14ac:dyDescent="0.3">
      <c r="A12" s="5">
        <v>11</v>
      </c>
      <c r="B12" s="6">
        <v>62</v>
      </c>
      <c r="C12" s="6">
        <v>17</v>
      </c>
      <c r="D12" s="7">
        <v>0</v>
      </c>
      <c r="I12" s="4">
        <f t="shared" si="0"/>
        <v>1.0855140824207279</v>
      </c>
      <c r="J12" s="4">
        <f t="shared" si="1"/>
        <v>1.5042541242006393</v>
      </c>
      <c r="K12" s="7">
        <v>0</v>
      </c>
    </row>
    <row r="13" spans="1:11" x14ac:dyDescent="0.3">
      <c r="A13" s="5">
        <v>12</v>
      </c>
      <c r="B13" s="6">
        <v>18</v>
      </c>
      <c r="C13" s="6">
        <v>5</v>
      </c>
      <c r="D13" s="7">
        <v>0</v>
      </c>
      <c r="I13" s="4">
        <f t="shared" si="0"/>
        <v>-1.80568565284029</v>
      </c>
      <c r="J13" s="4">
        <f t="shared" si="1"/>
        <v>-0.91545760373604557</v>
      </c>
      <c r="K13" s="7">
        <v>0</v>
      </c>
    </row>
    <row r="14" spans="1:11" x14ac:dyDescent="0.3">
      <c r="A14" s="5">
        <v>13</v>
      </c>
      <c r="B14" s="6">
        <v>16</v>
      </c>
      <c r="C14" s="6">
        <v>0</v>
      </c>
      <c r="D14" s="7">
        <v>0</v>
      </c>
      <c r="I14" s="4">
        <f t="shared" si="0"/>
        <v>-1.9371038226248818</v>
      </c>
      <c r="J14" s="4">
        <f t="shared" si="1"/>
        <v>-1.9236708237096642</v>
      </c>
      <c r="K14" s="7">
        <v>0</v>
      </c>
    </row>
    <row r="15" spans="1:11" x14ac:dyDescent="0.3">
      <c r="A15" s="5">
        <v>14</v>
      </c>
      <c r="B15" s="6">
        <v>18</v>
      </c>
      <c r="C15" s="6">
        <v>12</v>
      </c>
      <c r="D15" s="7">
        <v>0</v>
      </c>
      <c r="I15" s="4">
        <f t="shared" si="0"/>
        <v>-1.80568565284029</v>
      </c>
      <c r="J15" s="4">
        <f t="shared" si="1"/>
        <v>0.49604090422702057</v>
      </c>
      <c r="K15" s="7">
        <v>0</v>
      </c>
    </row>
    <row r="16" spans="1:11" x14ac:dyDescent="0.3">
      <c r="A16" s="5">
        <v>15</v>
      </c>
      <c r="B16" s="6">
        <v>71</v>
      </c>
      <c r="C16" s="6">
        <v>2</v>
      </c>
      <c r="D16" s="7">
        <v>0</v>
      </c>
      <c r="I16" s="4">
        <f t="shared" si="0"/>
        <v>1.6768958464513906</v>
      </c>
      <c r="J16" s="4">
        <f t="shared" si="1"/>
        <v>-1.5203855357202167</v>
      </c>
      <c r="K16" s="7">
        <v>0</v>
      </c>
    </row>
    <row r="17" spans="1:11" x14ac:dyDescent="0.3">
      <c r="A17" s="5">
        <v>16</v>
      </c>
      <c r="B17" s="6">
        <v>60</v>
      </c>
      <c r="C17" s="6">
        <v>8</v>
      </c>
      <c r="D17" s="7">
        <v>1</v>
      </c>
      <c r="I17" s="4">
        <f t="shared" si="0"/>
        <v>0.95409591263613613</v>
      </c>
      <c r="J17" s="4">
        <f t="shared" si="1"/>
        <v>-0.31052967175187435</v>
      </c>
      <c r="K17" s="7">
        <v>1</v>
      </c>
    </row>
    <row r="18" spans="1:11" x14ac:dyDescent="0.3">
      <c r="A18" s="5">
        <v>17</v>
      </c>
      <c r="B18" s="6">
        <v>46</v>
      </c>
      <c r="C18" s="6">
        <v>9</v>
      </c>
      <c r="D18" s="7">
        <v>1</v>
      </c>
      <c r="I18" s="4">
        <f t="shared" si="0"/>
        <v>3.4168724143994057E-2</v>
      </c>
      <c r="J18" s="4">
        <f t="shared" si="1"/>
        <v>-0.10888702775715065</v>
      </c>
      <c r="K18" s="7">
        <v>1</v>
      </c>
    </row>
    <row r="19" spans="1:11" x14ac:dyDescent="0.3">
      <c r="A19" s="5">
        <v>18</v>
      </c>
      <c r="B19" s="6">
        <v>58</v>
      </c>
      <c r="C19" s="6">
        <v>9</v>
      </c>
      <c r="D19" s="7">
        <v>1</v>
      </c>
      <c r="I19" s="4">
        <f t="shared" si="0"/>
        <v>0.82267774285154438</v>
      </c>
      <c r="J19" s="4">
        <f t="shared" si="1"/>
        <v>-0.10888702775715065</v>
      </c>
      <c r="K19" s="7">
        <v>1</v>
      </c>
    </row>
    <row r="20" spans="1:11" x14ac:dyDescent="0.3">
      <c r="A20" s="5">
        <v>19</v>
      </c>
      <c r="B20" s="6">
        <v>48</v>
      </c>
      <c r="C20" s="6">
        <v>5</v>
      </c>
      <c r="D20" s="7">
        <v>0</v>
      </c>
      <c r="I20" s="4">
        <f t="shared" si="0"/>
        <v>0.16558689392858578</v>
      </c>
      <c r="J20" s="4">
        <f t="shared" si="1"/>
        <v>-0.91545760373604557</v>
      </c>
      <c r="K20" s="7">
        <v>0</v>
      </c>
    </row>
    <row r="21" spans="1:11" x14ac:dyDescent="0.3">
      <c r="A21" s="5">
        <v>20</v>
      </c>
      <c r="B21" s="6">
        <v>46</v>
      </c>
      <c r="C21" s="6">
        <v>6</v>
      </c>
      <c r="D21" s="7">
        <v>0</v>
      </c>
      <c r="I21" s="4">
        <f t="shared" si="0"/>
        <v>3.4168724143994057E-2</v>
      </c>
      <c r="J21" s="4">
        <f t="shared" si="1"/>
        <v>-0.71381495974132181</v>
      </c>
      <c r="K21" s="7">
        <v>0</v>
      </c>
    </row>
    <row r="22" spans="1:11" x14ac:dyDescent="0.3">
      <c r="A22" s="5">
        <v>21</v>
      </c>
      <c r="B22" s="6">
        <v>47</v>
      </c>
      <c r="C22" s="6">
        <v>10</v>
      </c>
      <c r="D22" s="7">
        <v>1</v>
      </c>
      <c r="I22" s="4">
        <f t="shared" si="0"/>
        <v>9.9877809036289913E-2</v>
      </c>
      <c r="J22" s="4">
        <f t="shared" si="1"/>
        <v>9.2755616237573085E-2</v>
      </c>
      <c r="K22" s="7">
        <v>1</v>
      </c>
    </row>
    <row r="23" spans="1:11" x14ac:dyDescent="0.3">
      <c r="A23" s="5">
        <v>22</v>
      </c>
      <c r="B23" s="6">
        <v>36</v>
      </c>
      <c r="C23" s="6">
        <v>18</v>
      </c>
      <c r="D23" s="7">
        <v>0</v>
      </c>
      <c r="I23" s="4">
        <f t="shared" si="0"/>
        <v>-0.62292212477896458</v>
      </c>
      <c r="J23" s="4">
        <f t="shared" si="1"/>
        <v>1.705896768195363</v>
      </c>
      <c r="K23" s="7">
        <v>0</v>
      </c>
    </row>
    <row r="24" spans="1:11" x14ac:dyDescent="0.3">
      <c r="A24" s="5">
        <v>23</v>
      </c>
      <c r="B24" s="6">
        <v>34</v>
      </c>
      <c r="C24" s="6">
        <v>8</v>
      </c>
      <c r="D24" s="7">
        <v>1</v>
      </c>
      <c r="I24" s="4">
        <f t="shared" si="0"/>
        <v>-0.75434029456355634</v>
      </c>
      <c r="J24" s="4">
        <f t="shared" si="1"/>
        <v>-0.31052967175187435</v>
      </c>
      <c r="K24" s="7">
        <v>1</v>
      </c>
    </row>
    <row r="25" spans="1:11" x14ac:dyDescent="0.3">
      <c r="A25" s="5">
        <v>24</v>
      </c>
      <c r="B25" s="6">
        <v>64</v>
      </c>
      <c r="C25" s="6">
        <v>12</v>
      </c>
      <c r="D25" s="7">
        <v>1</v>
      </c>
      <c r="I25" s="4">
        <f t="shared" si="0"/>
        <v>1.2169322522053196</v>
      </c>
      <c r="J25" s="4">
        <f t="shared" si="1"/>
        <v>0.49604090422702057</v>
      </c>
      <c r="K25" s="7">
        <v>1</v>
      </c>
    </row>
    <row r="26" spans="1:11" x14ac:dyDescent="0.3">
      <c r="A26" s="5">
        <v>25</v>
      </c>
      <c r="B26" s="6">
        <v>63</v>
      </c>
      <c r="C26" s="6">
        <v>3</v>
      </c>
      <c r="D26" s="7">
        <v>0</v>
      </c>
      <c r="I26" s="4">
        <f t="shared" si="0"/>
        <v>1.1512231673130238</v>
      </c>
      <c r="J26" s="4">
        <f t="shared" si="1"/>
        <v>-1.3187428917254931</v>
      </c>
      <c r="K26" s="7">
        <v>0</v>
      </c>
    </row>
    <row r="27" spans="1:11" x14ac:dyDescent="0.3">
      <c r="A27" s="5">
        <v>26</v>
      </c>
      <c r="B27" s="6">
        <v>41</v>
      </c>
      <c r="C27" s="6">
        <v>15</v>
      </c>
      <c r="D27" s="7">
        <v>1</v>
      </c>
      <c r="I27" s="4">
        <f t="shared" si="0"/>
        <v>-0.29437670031748525</v>
      </c>
      <c r="J27" s="4">
        <f t="shared" si="1"/>
        <v>1.1009688362111918</v>
      </c>
      <c r="K27" s="7">
        <v>1</v>
      </c>
    </row>
    <row r="28" spans="1:11" x14ac:dyDescent="0.3">
      <c r="A28" s="5">
        <v>27</v>
      </c>
      <c r="B28" s="6">
        <v>25</v>
      </c>
      <c r="C28" s="6">
        <v>2</v>
      </c>
      <c r="D28" s="7">
        <v>0</v>
      </c>
      <c r="I28" s="4">
        <f t="shared" si="0"/>
        <v>-1.3457220585942191</v>
      </c>
      <c r="J28" s="4">
        <f t="shared" si="1"/>
        <v>-1.5203855357202167</v>
      </c>
      <c r="K28" s="7">
        <v>0</v>
      </c>
    </row>
    <row r="29" spans="1:11" x14ac:dyDescent="0.3">
      <c r="A29" s="5">
        <v>28</v>
      </c>
      <c r="B29" s="6">
        <v>37</v>
      </c>
      <c r="C29" s="6">
        <v>5</v>
      </c>
      <c r="D29" s="7">
        <v>0</v>
      </c>
      <c r="I29" s="4">
        <f t="shared" si="0"/>
        <v>-0.5572130398866687</v>
      </c>
      <c r="J29" s="4">
        <f t="shared" si="1"/>
        <v>-0.91545760373604557</v>
      </c>
      <c r="K29" s="7">
        <v>0</v>
      </c>
    </row>
    <row r="30" spans="1:11" x14ac:dyDescent="0.3">
      <c r="A30" s="5">
        <v>29</v>
      </c>
      <c r="B30" s="6">
        <v>22</v>
      </c>
      <c r="C30" s="6">
        <v>7</v>
      </c>
      <c r="D30" s="7">
        <v>0</v>
      </c>
      <c r="I30" s="4">
        <f t="shared" si="0"/>
        <v>-1.5428493132711067</v>
      </c>
      <c r="J30" s="4">
        <f t="shared" si="1"/>
        <v>-0.51217231574659805</v>
      </c>
      <c r="K30" s="7">
        <v>0</v>
      </c>
    </row>
    <row r="31" spans="1:11" x14ac:dyDescent="0.3">
      <c r="A31" s="5">
        <v>30</v>
      </c>
      <c r="B31" s="6">
        <v>49</v>
      </c>
      <c r="C31" s="6">
        <v>11</v>
      </c>
      <c r="D31" s="7">
        <v>1</v>
      </c>
      <c r="I31" s="4">
        <f t="shared" si="0"/>
        <v>0.23129597882088165</v>
      </c>
      <c r="J31" s="4">
        <f t="shared" si="1"/>
        <v>0.29439826023229682</v>
      </c>
      <c r="K31" s="7">
        <v>1</v>
      </c>
    </row>
    <row r="32" spans="1:11" x14ac:dyDescent="0.3">
      <c r="A32" s="5">
        <v>31</v>
      </c>
      <c r="B32" s="6">
        <v>48</v>
      </c>
      <c r="C32" s="6">
        <v>18</v>
      </c>
      <c r="D32" s="7">
        <v>1</v>
      </c>
      <c r="I32" s="4">
        <f t="shared" si="0"/>
        <v>0.16558689392858578</v>
      </c>
      <c r="J32" s="4">
        <f t="shared" si="1"/>
        <v>1.705896768195363</v>
      </c>
      <c r="K32" s="7">
        <v>1</v>
      </c>
    </row>
    <row r="33" spans="1:11" x14ac:dyDescent="0.3">
      <c r="A33" s="5">
        <v>32</v>
      </c>
      <c r="B33" s="6">
        <v>45</v>
      </c>
      <c r="C33" s="6">
        <v>15</v>
      </c>
      <c r="D33" s="7">
        <v>1</v>
      </c>
      <c r="I33" s="4">
        <f t="shared" si="0"/>
        <v>-3.1540360748301806E-2</v>
      </c>
      <c r="J33" s="4">
        <f t="shared" si="1"/>
        <v>1.1009688362111918</v>
      </c>
      <c r="K33" s="7">
        <v>1</v>
      </c>
    </row>
    <row r="34" spans="1:11" x14ac:dyDescent="0.3">
      <c r="A34" s="5">
        <v>33</v>
      </c>
      <c r="B34" s="6">
        <v>66</v>
      </c>
      <c r="C34" s="6">
        <v>6</v>
      </c>
      <c r="D34" s="7">
        <v>0</v>
      </c>
      <c r="I34" s="4">
        <f t="shared" si="0"/>
        <v>1.3483504219899114</v>
      </c>
      <c r="J34" s="4">
        <f t="shared" si="1"/>
        <v>-0.71381495974132181</v>
      </c>
      <c r="K34" s="7">
        <v>0</v>
      </c>
    </row>
    <row r="35" spans="1:11" x14ac:dyDescent="0.3">
      <c r="A35" s="5">
        <v>34</v>
      </c>
      <c r="B35" s="6">
        <v>42</v>
      </c>
      <c r="C35" s="6">
        <v>12</v>
      </c>
      <c r="D35" s="7">
        <v>1</v>
      </c>
      <c r="I35" s="4">
        <f t="shared" si="0"/>
        <v>-0.2286676154251894</v>
      </c>
      <c r="J35" s="4">
        <f t="shared" si="1"/>
        <v>0.49604090422702057</v>
      </c>
      <c r="K35" s="7">
        <v>1</v>
      </c>
    </row>
    <row r="36" spans="1:11" x14ac:dyDescent="0.3">
      <c r="A36" s="5">
        <v>35</v>
      </c>
      <c r="B36" s="6">
        <v>22</v>
      </c>
      <c r="C36" s="6">
        <v>13</v>
      </c>
      <c r="D36" s="7">
        <v>1</v>
      </c>
      <c r="I36" s="4">
        <f t="shared" si="0"/>
        <v>-1.5428493132711067</v>
      </c>
      <c r="J36" s="4">
        <f t="shared" si="1"/>
        <v>0.69768354822174428</v>
      </c>
      <c r="K36" s="7">
        <v>1</v>
      </c>
    </row>
    <row r="37" spans="1:11" x14ac:dyDescent="0.3">
      <c r="A37" s="5">
        <v>36</v>
      </c>
      <c r="B37" s="6">
        <v>30</v>
      </c>
      <c r="C37" s="6">
        <v>12</v>
      </c>
      <c r="D37" s="7">
        <v>1</v>
      </c>
      <c r="I37" s="4">
        <f t="shared" si="0"/>
        <v>-1.0171766341327397</v>
      </c>
      <c r="J37" s="4">
        <f t="shared" si="1"/>
        <v>0.49604090422702057</v>
      </c>
      <c r="K37" s="7">
        <v>1</v>
      </c>
    </row>
    <row r="38" spans="1:11" x14ac:dyDescent="0.3">
      <c r="A38" s="5">
        <v>37</v>
      </c>
      <c r="B38" s="6">
        <v>66</v>
      </c>
      <c r="C38" s="6">
        <v>6</v>
      </c>
      <c r="D38" s="7">
        <v>0</v>
      </c>
      <c r="I38" s="4">
        <f t="shared" si="0"/>
        <v>1.3483504219899114</v>
      </c>
      <c r="J38" s="4">
        <f t="shared" si="1"/>
        <v>-0.71381495974132181</v>
      </c>
      <c r="K38" s="7">
        <v>0</v>
      </c>
    </row>
    <row r="39" spans="1:11" x14ac:dyDescent="0.3">
      <c r="A39" s="5">
        <v>38</v>
      </c>
      <c r="B39" s="6">
        <v>32</v>
      </c>
      <c r="C39" s="6">
        <v>12</v>
      </c>
      <c r="D39" s="7">
        <v>1</v>
      </c>
      <c r="I39" s="4">
        <f t="shared" si="0"/>
        <v>-0.88575846434814798</v>
      </c>
      <c r="J39" s="4">
        <f t="shared" si="1"/>
        <v>0.49604090422702057</v>
      </c>
      <c r="K39" s="7">
        <v>1</v>
      </c>
    </row>
    <row r="40" spans="1:11" x14ac:dyDescent="0.3">
      <c r="A40" s="5">
        <v>39</v>
      </c>
      <c r="B40" s="6">
        <v>62</v>
      </c>
      <c r="C40" s="6">
        <v>5</v>
      </c>
      <c r="D40" s="7">
        <v>0</v>
      </c>
      <c r="I40" s="4">
        <f t="shared" si="0"/>
        <v>1.0855140824207279</v>
      </c>
      <c r="J40" s="4">
        <f t="shared" si="1"/>
        <v>-0.91545760373604557</v>
      </c>
      <c r="K40" s="7">
        <v>0</v>
      </c>
    </row>
    <row r="41" spans="1:11" x14ac:dyDescent="0.3">
      <c r="A41" s="5">
        <v>40</v>
      </c>
      <c r="B41" s="6">
        <v>59</v>
      </c>
      <c r="C41" s="6">
        <v>0</v>
      </c>
      <c r="D41" s="7">
        <v>0</v>
      </c>
      <c r="I41" s="4">
        <f t="shared" si="0"/>
        <v>0.88838682774384026</v>
      </c>
      <c r="J41" s="4">
        <f t="shared" si="1"/>
        <v>-1.9236708237096642</v>
      </c>
      <c r="K41" s="7">
        <v>0</v>
      </c>
    </row>
    <row r="42" spans="1:11" x14ac:dyDescent="0.3">
      <c r="A42" s="5">
        <v>41</v>
      </c>
      <c r="B42" s="6">
        <v>58</v>
      </c>
      <c r="C42" s="6">
        <v>13</v>
      </c>
      <c r="D42" s="7">
        <v>1</v>
      </c>
      <c r="I42" s="4">
        <f t="shared" si="0"/>
        <v>0.82267774285154438</v>
      </c>
      <c r="J42" s="4">
        <f t="shared" si="1"/>
        <v>0.69768354822174428</v>
      </c>
      <c r="K42" s="7">
        <v>1</v>
      </c>
    </row>
    <row r="43" spans="1:11" x14ac:dyDescent="0.3">
      <c r="A43" s="5">
        <v>42</v>
      </c>
      <c r="B43" s="6">
        <v>72</v>
      </c>
      <c r="C43" s="6">
        <v>1</v>
      </c>
      <c r="D43" s="7">
        <v>0</v>
      </c>
      <c r="I43" s="4">
        <f t="shared" si="0"/>
        <v>1.7426049313436864</v>
      </c>
      <c r="J43" s="4">
        <f t="shared" si="1"/>
        <v>-1.7220281797149404</v>
      </c>
      <c r="K43" s="7">
        <v>0</v>
      </c>
    </row>
    <row r="44" spans="1:11" x14ac:dyDescent="0.3">
      <c r="A44" s="5">
        <v>43</v>
      </c>
      <c r="B44" s="6">
        <v>45</v>
      </c>
      <c r="C44" s="6">
        <v>11</v>
      </c>
      <c r="D44" s="7">
        <v>1</v>
      </c>
      <c r="I44" s="4">
        <f t="shared" si="0"/>
        <v>-3.1540360748301806E-2</v>
      </c>
      <c r="J44" s="4">
        <f t="shared" si="1"/>
        <v>0.29439826023229682</v>
      </c>
      <c r="K44" s="7">
        <v>1</v>
      </c>
    </row>
    <row r="45" spans="1:11" x14ac:dyDescent="0.3">
      <c r="A45" s="5">
        <v>44</v>
      </c>
      <c r="B45" s="6">
        <v>40</v>
      </c>
      <c r="C45" s="6">
        <v>9</v>
      </c>
      <c r="D45" s="7">
        <v>1</v>
      </c>
      <c r="I45" s="4">
        <f t="shared" si="0"/>
        <v>-0.36008578520978113</v>
      </c>
      <c r="J45" s="4">
        <f t="shared" si="1"/>
        <v>-0.10888702775715065</v>
      </c>
      <c r="K45" s="7">
        <v>1</v>
      </c>
    </row>
    <row r="46" spans="1:11" x14ac:dyDescent="0.3">
      <c r="A46" s="5">
        <v>45</v>
      </c>
      <c r="B46" s="6">
        <v>38</v>
      </c>
      <c r="C46" s="6">
        <v>10</v>
      </c>
      <c r="D46" s="7">
        <v>1</v>
      </c>
      <c r="I46" s="4">
        <f t="shared" si="0"/>
        <v>-0.49150395499437283</v>
      </c>
      <c r="J46" s="4">
        <f t="shared" si="1"/>
        <v>9.2755616237573085E-2</v>
      </c>
      <c r="K46" s="7">
        <v>1</v>
      </c>
    </row>
    <row r="47" spans="1:11" x14ac:dyDescent="0.3">
      <c r="A47" s="5">
        <v>46</v>
      </c>
      <c r="B47" s="6">
        <v>48</v>
      </c>
      <c r="C47" s="6">
        <v>9</v>
      </c>
      <c r="D47" s="7">
        <v>1</v>
      </c>
      <c r="I47" s="4">
        <f t="shared" si="0"/>
        <v>0.16558689392858578</v>
      </c>
      <c r="J47" s="4">
        <f t="shared" si="1"/>
        <v>-0.10888702775715065</v>
      </c>
      <c r="K47" s="7">
        <v>1</v>
      </c>
    </row>
    <row r="48" spans="1:11" x14ac:dyDescent="0.3">
      <c r="A48" s="5">
        <v>47</v>
      </c>
      <c r="B48" s="6">
        <v>64</v>
      </c>
      <c r="C48" s="6">
        <v>12</v>
      </c>
      <c r="D48" s="7">
        <v>0</v>
      </c>
      <c r="I48" s="4">
        <f t="shared" si="0"/>
        <v>1.2169322522053196</v>
      </c>
      <c r="J48" s="4">
        <f t="shared" si="1"/>
        <v>0.49604090422702057</v>
      </c>
      <c r="K48" s="7">
        <v>0</v>
      </c>
    </row>
    <row r="49" spans="1:11" x14ac:dyDescent="0.3">
      <c r="A49" s="5">
        <v>48</v>
      </c>
      <c r="B49" s="6">
        <v>34</v>
      </c>
      <c r="C49" s="6">
        <v>5</v>
      </c>
      <c r="D49" s="7">
        <v>1</v>
      </c>
      <c r="I49" s="4">
        <f t="shared" si="0"/>
        <v>-0.75434029456355634</v>
      </c>
      <c r="J49" s="4">
        <f t="shared" si="1"/>
        <v>-0.91545760373604557</v>
      </c>
      <c r="K49" s="7">
        <v>1</v>
      </c>
    </row>
    <row r="50" spans="1:11" x14ac:dyDescent="0.3">
      <c r="A50" s="5">
        <v>49</v>
      </c>
      <c r="B50" s="6">
        <v>57</v>
      </c>
      <c r="C50" s="6">
        <v>15</v>
      </c>
      <c r="D50" s="7">
        <v>1</v>
      </c>
      <c r="I50" s="4">
        <f t="shared" si="0"/>
        <v>0.7569686579592485</v>
      </c>
      <c r="J50" s="4">
        <f t="shared" si="1"/>
        <v>1.1009688362111918</v>
      </c>
      <c r="K50" s="7">
        <v>1</v>
      </c>
    </row>
    <row r="51" spans="1:11" x14ac:dyDescent="0.3">
      <c r="A51" s="5">
        <v>50</v>
      </c>
      <c r="B51" s="6">
        <v>46</v>
      </c>
      <c r="C51" s="6">
        <v>10</v>
      </c>
      <c r="D51" s="7">
        <v>1</v>
      </c>
      <c r="I51" s="4">
        <f t="shared" si="0"/>
        <v>3.4168724143994057E-2</v>
      </c>
      <c r="J51" s="4">
        <f t="shared" si="1"/>
        <v>9.2755616237573085E-2</v>
      </c>
      <c r="K51" s="7">
        <v>1</v>
      </c>
    </row>
    <row r="52" spans="1:11" x14ac:dyDescent="0.3">
      <c r="A52" s="5">
        <v>51</v>
      </c>
      <c r="B52" s="6">
        <v>69</v>
      </c>
      <c r="C52" s="6">
        <v>14</v>
      </c>
      <c r="D52" s="7">
        <v>0</v>
      </c>
      <c r="I52" s="4">
        <f t="shared" si="0"/>
        <v>1.5454776766667988</v>
      </c>
      <c r="J52" s="4">
        <f t="shared" si="1"/>
        <v>0.89932619221646803</v>
      </c>
      <c r="K52" s="7">
        <v>0</v>
      </c>
    </row>
    <row r="53" spans="1:11" x14ac:dyDescent="0.3">
      <c r="A53" s="5">
        <v>52</v>
      </c>
      <c r="B53" s="6">
        <v>52</v>
      </c>
      <c r="C53" s="6">
        <v>7</v>
      </c>
      <c r="D53" s="7">
        <v>1</v>
      </c>
      <c r="I53" s="4">
        <f t="shared" si="0"/>
        <v>0.42842323349776923</v>
      </c>
      <c r="J53" s="4">
        <f t="shared" si="1"/>
        <v>-0.51217231574659805</v>
      </c>
      <c r="K53" s="7">
        <v>1</v>
      </c>
    </row>
    <row r="54" spans="1:11" x14ac:dyDescent="0.3">
      <c r="A54" s="5">
        <v>53</v>
      </c>
      <c r="B54" s="6">
        <v>71</v>
      </c>
      <c r="C54" s="6">
        <v>7</v>
      </c>
      <c r="D54" s="7">
        <v>0</v>
      </c>
      <c r="I54" s="4">
        <f t="shared" si="0"/>
        <v>1.6768958464513906</v>
      </c>
      <c r="J54" s="4">
        <f t="shared" si="1"/>
        <v>-0.51217231574659805</v>
      </c>
      <c r="K54" s="7">
        <v>0</v>
      </c>
    </row>
    <row r="55" spans="1:11" x14ac:dyDescent="0.3">
      <c r="A55" s="5">
        <v>54</v>
      </c>
      <c r="B55" s="6">
        <v>74</v>
      </c>
      <c r="C55" s="6">
        <v>10</v>
      </c>
      <c r="D55" s="7">
        <v>0</v>
      </c>
      <c r="I55" s="4">
        <f t="shared" si="0"/>
        <v>1.8740231011282782</v>
      </c>
      <c r="J55" s="4">
        <f t="shared" si="1"/>
        <v>9.2755616237573085E-2</v>
      </c>
      <c r="K55" s="7">
        <v>0</v>
      </c>
    </row>
    <row r="56" spans="1:11" x14ac:dyDescent="0.3">
      <c r="A56" s="5">
        <v>55</v>
      </c>
      <c r="B56" s="6">
        <v>55</v>
      </c>
      <c r="C56" s="6">
        <v>18</v>
      </c>
      <c r="D56" s="7">
        <v>0</v>
      </c>
      <c r="I56" s="4">
        <f t="shared" si="0"/>
        <v>0.62555048817465686</v>
      </c>
      <c r="J56" s="4">
        <f t="shared" si="1"/>
        <v>1.705896768195363</v>
      </c>
      <c r="K56" s="7">
        <v>0</v>
      </c>
    </row>
    <row r="57" spans="1:11" x14ac:dyDescent="0.3">
      <c r="A57" s="5">
        <v>56</v>
      </c>
      <c r="B57" s="6">
        <v>50</v>
      </c>
      <c r="C57" s="6">
        <v>15</v>
      </c>
      <c r="D57" s="7">
        <v>1</v>
      </c>
      <c r="I57" s="4">
        <f t="shared" si="0"/>
        <v>0.29700506371317753</v>
      </c>
      <c r="J57" s="4">
        <f t="shared" si="1"/>
        <v>1.1009688362111918</v>
      </c>
      <c r="K57" s="7">
        <v>1</v>
      </c>
    </row>
    <row r="58" spans="1:11" x14ac:dyDescent="0.3">
      <c r="A58" s="5">
        <v>57</v>
      </c>
      <c r="B58" s="6">
        <v>18</v>
      </c>
      <c r="C58" s="6">
        <v>9</v>
      </c>
      <c r="D58" s="7">
        <v>0</v>
      </c>
      <c r="I58" s="4">
        <f t="shared" si="0"/>
        <v>-1.80568565284029</v>
      </c>
      <c r="J58" s="4">
        <f t="shared" si="1"/>
        <v>-0.10888702775715065</v>
      </c>
      <c r="K58" s="7">
        <v>0</v>
      </c>
    </row>
    <row r="59" spans="1:11" x14ac:dyDescent="0.3">
      <c r="A59" s="5">
        <v>58</v>
      </c>
      <c r="B59" s="6">
        <v>37</v>
      </c>
      <c r="C59" s="6">
        <v>16</v>
      </c>
      <c r="D59" s="7">
        <v>1</v>
      </c>
      <c r="I59" s="4">
        <f t="shared" si="0"/>
        <v>-0.5572130398866687</v>
      </c>
      <c r="J59" s="4">
        <f t="shared" si="1"/>
        <v>1.3026114802059154</v>
      </c>
      <c r="K59" s="7">
        <v>1</v>
      </c>
    </row>
    <row r="60" spans="1:11" x14ac:dyDescent="0.3">
      <c r="A60" s="5">
        <v>59</v>
      </c>
      <c r="B60" s="6">
        <v>29</v>
      </c>
      <c r="C60" s="6">
        <v>3</v>
      </c>
      <c r="D60" s="7">
        <v>0</v>
      </c>
      <c r="I60" s="4">
        <f t="shared" si="0"/>
        <v>-1.0828857190250356</v>
      </c>
      <c r="J60" s="4">
        <f t="shared" si="1"/>
        <v>-1.3187428917254931</v>
      </c>
      <c r="K60" s="7">
        <v>0</v>
      </c>
    </row>
    <row r="61" spans="1:11" x14ac:dyDescent="0.3">
      <c r="A61" s="5">
        <v>60</v>
      </c>
      <c r="B61" s="6">
        <v>43</v>
      </c>
      <c r="C61" s="6">
        <v>8</v>
      </c>
      <c r="D61" s="7">
        <v>1</v>
      </c>
      <c r="I61" s="4">
        <f t="shared" si="0"/>
        <v>-0.16295853053289353</v>
      </c>
      <c r="J61" s="4">
        <f t="shared" si="1"/>
        <v>-0.31052967175187435</v>
      </c>
      <c r="K61" s="7">
        <v>1</v>
      </c>
    </row>
    <row r="62" spans="1:11" x14ac:dyDescent="0.3">
      <c r="A62" s="5">
        <v>61</v>
      </c>
      <c r="B62" s="6">
        <v>52</v>
      </c>
      <c r="C62" s="6">
        <v>12</v>
      </c>
      <c r="D62" s="7">
        <v>1</v>
      </c>
      <c r="I62" s="4">
        <f t="shared" si="0"/>
        <v>0.42842323349776923</v>
      </c>
      <c r="J62" s="4">
        <f t="shared" si="1"/>
        <v>0.49604090422702057</v>
      </c>
      <c r="K62" s="7">
        <v>1</v>
      </c>
    </row>
    <row r="63" spans="1:11" x14ac:dyDescent="0.3">
      <c r="A63" s="5">
        <v>62</v>
      </c>
      <c r="B63" s="6">
        <v>64</v>
      </c>
      <c r="C63" s="6">
        <v>1</v>
      </c>
      <c r="D63" s="7">
        <v>0</v>
      </c>
      <c r="I63" s="4">
        <f t="shared" si="0"/>
        <v>1.2169322522053196</v>
      </c>
      <c r="J63" s="4">
        <f t="shared" si="1"/>
        <v>-1.7220281797149404</v>
      </c>
      <c r="K63" s="7">
        <v>0</v>
      </c>
    </row>
    <row r="64" spans="1:11" x14ac:dyDescent="0.3">
      <c r="A64" s="5">
        <v>63</v>
      </c>
      <c r="B64" s="6">
        <v>33</v>
      </c>
      <c r="C64" s="6">
        <v>6</v>
      </c>
      <c r="D64" s="7">
        <v>1</v>
      </c>
      <c r="I64" s="4">
        <f t="shared" si="0"/>
        <v>-0.82004937945585221</v>
      </c>
      <c r="J64" s="4">
        <f t="shared" si="1"/>
        <v>-0.71381495974132181</v>
      </c>
      <c r="K64" s="7">
        <v>1</v>
      </c>
    </row>
    <row r="65" spans="1:11" x14ac:dyDescent="0.3">
      <c r="A65" s="5">
        <v>64</v>
      </c>
      <c r="B65" s="6">
        <v>40</v>
      </c>
      <c r="C65" s="6">
        <v>15</v>
      </c>
      <c r="D65" s="7">
        <v>1</v>
      </c>
      <c r="I65" s="4">
        <f t="shared" si="0"/>
        <v>-0.36008578520978113</v>
      </c>
      <c r="J65" s="4">
        <f t="shared" si="1"/>
        <v>1.1009688362111918</v>
      </c>
      <c r="K65" s="7">
        <v>1</v>
      </c>
    </row>
    <row r="66" spans="1:11" x14ac:dyDescent="0.3">
      <c r="A66" s="5">
        <v>65</v>
      </c>
      <c r="B66" s="6">
        <v>43</v>
      </c>
      <c r="C66" s="6">
        <v>11</v>
      </c>
      <c r="D66" s="7">
        <v>1</v>
      </c>
      <c r="I66" s="4">
        <f t="shared" si="0"/>
        <v>-0.16295853053289353</v>
      </c>
      <c r="J66" s="4">
        <f t="shared" si="1"/>
        <v>0.29439826023229682</v>
      </c>
      <c r="K66" s="7">
        <v>1</v>
      </c>
    </row>
    <row r="67" spans="1:11" x14ac:dyDescent="0.3">
      <c r="A67" s="5">
        <v>66</v>
      </c>
      <c r="B67" s="6">
        <v>50</v>
      </c>
      <c r="C67" s="6">
        <v>9</v>
      </c>
      <c r="D67" s="7">
        <v>0</v>
      </c>
      <c r="I67" s="4">
        <f t="shared" ref="I67:I101" si="2">(B67-$F$3)/$F$5</f>
        <v>0.29700506371317753</v>
      </c>
      <c r="J67" s="4">
        <f t="shared" ref="J67:J101" si="3">(C67-$F$8)/$F$10</f>
        <v>-0.10888702775715065</v>
      </c>
      <c r="K67" s="7">
        <v>0</v>
      </c>
    </row>
    <row r="68" spans="1:11" x14ac:dyDescent="0.3">
      <c r="A68" s="5">
        <v>67</v>
      </c>
      <c r="B68" s="6">
        <v>25</v>
      </c>
      <c r="C68" s="6">
        <v>15</v>
      </c>
      <c r="D68" s="7">
        <v>0</v>
      </c>
      <c r="I68" s="4">
        <f t="shared" si="2"/>
        <v>-1.3457220585942191</v>
      </c>
      <c r="J68" s="4">
        <f t="shared" si="3"/>
        <v>1.1009688362111918</v>
      </c>
      <c r="K68" s="7">
        <v>0</v>
      </c>
    </row>
    <row r="69" spans="1:11" x14ac:dyDescent="0.3">
      <c r="A69" s="5">
        <v>68</v>
      </c>
      <c r="B69" s="6">
        <v>48</v>
      </c>
      <c r="C69" s="6">
        <v>19</v>
      </c>
      <c r="D69" s="7">
        <v>0</v>
      </c>
      <c r="I69" s="4">
        <f t="shared" si="2"/>
        <v>0.16558689392858578</v>
      </c>
      <c r="J69" s="4">
        <f t="shared" si="3"/>
        <v>1.9075394121900866</v>
      </c>
      <c r="K69" s="7">
        <v>0</v>
      </c>
    </row>
    <row r="70" spans="1:11" x14ac:dyDescent="0.3">
      <c r="A70" s="5">
        <v>69</v>
      </c>
      <c r="B70" s="6">
        <v>17</v>
      </c>
      <c r="C70" s="6">
        <v>10</v>
      </c>
      <c r="D70" s="7">
        <v>0</v>
      </c>
      <c r="I70" s="4">
        <f t="shared" si="2"/>
        <v>-1.8713947377325859</v>
      </c>
      <c r="J70" s="4">
        <f t="shared" si="3"/>
        <v>9.2755616237573085E-2</v>
      </c>
      <c r="K70" s="7">
        <v>0</v>
      </c>
    </row>
    <row r="71" spans="1:11" x14ac:dyDescent="0.3">
      <c r="A71" s="5">
        <v>70</v>
      </c>
      <c r="B71" s="6">
        <v>57</v>
      </c>
      <c r="C71" s="6">
        <v>14</v>
      </c>
      <c r="D71" s="7">
        <v>1</v>
      </c>
      <c r="I71" s="4">
        <f t="shared" si="2"/>
        <v>0.7569686579592485</v>
      </c>
      <c r="J71" s="4">
        <f t="shared" si="3"/>
        <v>0.89932619221646803</v>
      </c>
      <c r="K71" s="7">
        <v>1</v>
      </c>
    </row>
    <row r="72" spans="1:11" x14ac:dyDescent="0.3">
      <c r="A72" s="8">
        <v>71</v>
      </c>
      <c r="B72" s="9">
        <v>37</v>
      </c>
      <c r="C72" s="9">
        <v>6</v>
      </c>
      <c r="D72" s="10">
        <v>0</v>
      </c>
      <c r="I72" s="4">
        <f t="shared" si="2"/>
        <v>-0.5572130398866687</v>
      </c>
      <c r="J72" s="4">
        <f t="shared" si="3"/>
        <v>-0.71381495974132181</v>
      </c>
      <c r="K72" s="10">
        <v>0</v>
      </c>
    </row>
    <row r="73" spans="1:11" x14ac:dyDescent="0.3">
      <c r="A73" s="8">
        <v>72</v>
      </c>
      <c r="B73" s="9">
        <v>72</v>
      </c>
      <c r="C73" s="9">
        <v>2</v>
      </c>
      <c r="D73" s="10">
        <v>0</v>
      </c>
      <c r="I73" s="4">
        <f t="shared" si="2"/>
        <v>1.7426049313436864</v>
      </c>
      <c r="J73" s="4">
        <f t="shared" si="3"/>
        <v>-1.5203855357202167</v>
      </c>
      <c r="K73" s="10">
        <v>0</v>
      </c>
    </row>
    <row r="74" spans="1:11" x14ac:dyDescent="0.3">
      <c r="A74" s="8">
        <v>73</v>
      </c>
      <c r="B74" s="9">
        <v>44</v>
      </c>
      <c r="C74" s="9">
        <v>8</v>
      </c>
      <c r="D74" s="10">
        <v>1</v>
      </c>
      <c r="I74" s="4">
        <f t="shared" si="2"/>
        <v>-9.7249445640597676E-2</v>
      </c>
      <c r="J74" s="4">
        <f t="shared" si="3"/>
        <v>-0.31052967175187435</v>
      </c>
      <c r="K74" s="10">
        <v>1</v>
      </c>
    </row>
    <row r="75" spans="1:11" x14ac:dyDescent="0.3">
      <c r="A75" s="8">
        <v>74</v>
      </c>
      <c r="B75" s="9">
        <v>43</v>
      </c>
      <c r="C75" s="9">
        <v>8</v>
      </c>
      <c r="D75" s="10">
        <v>1</v>
      </c>
      <c r="I75" s="4">
        <f t="shared" si="2"/>
        <v>-0.16295853053289353</v>
      </c>
      <c r="J75" s="4">
        <f t="shared" si="3"/>
        <v>-0.31052967175187435</v>
      </c>
      <c r="K75" s="10">
        <v>1</v>
      </c>
    </row>
    <row r="76" spans="1:11" x14ac:dyDescent="0.3">
      <c r="A76" s="8">
        <v>75</v>
      </c>
      <c r="B76" s="9">
        <v>49</v>
      </c>
      <c r="C76" s="9">
        <v>17</v>
      </c>
      <c r="D76" s="10">
        <v>1</v>
      </c>
      <c r="I76" s="4">
        <f t="shared" si="2"/>
        <v>0.23129597882088165</v>
      </c>
      <c r="J76" s="4">
        <f t="shared" si="3"/>
        <v>1.5042541242006393</v>
      </c>
      <c r="K76" s="10">
        <v>1</v>
      </c>
    </row>
    <row r="77" spans="1:11" x14ac:dyDescent="0.3">
      <c r="A77" s="8">
        <v>76</v>
      </c>
      <c r="B77" s="9">
        <v>62</v>
      </c>
      <c r="C77" s="9">
        <v>4</v>
      </c>
      <c r="D77" s="10">
        <v>0</v>
      </c>
      <c r="I77" s="4">
        <f t="shared" si="2"/>
        <v>1.0855140824207279</v>
      </c>
      <c r="J77" s="4">
        <f t="shared" si="3"/>
        <v>-1.1171002477307692</v>
      </c>
      <c r="K77" s="10">
        <v>0</v>
      </c>
    </row>
    <row r="78" spans="1:11" x14ac:dyDescent="0.3">
      <c r="A78" s="8">
        <v>77</v>
      </c>
      <c r="B78" s="9">
        <v>45</v>
      </c>
      <c r="C78" s="9">
        <v>16</v>
      </c>
      <c r="D78" s="10">
        <v>1</v>
      </c>
      <c r="I78" s="4">
        <f t="shared" si="2"/>
        <v>-3.1540360748301806E-2</v>
      </c>
      <c r="J78" s="4">
        <f t="shared" si="3"/>
        <v>1.3026114802059154</v>
      </c>
      <c r="K78" s="10">
        <v>1</v>
      </c>
    </row>
    <row r="79" spans="1:11" x14ac:dyDescent="0.3">
      <c r="A79" s="8">
        <v>78</v>
      </c>
      <c r="B79" s="9">
        <v>21</v>
      </c>
      <c r="C79" s="9">
        <v>12</v>
      </c>
      <c r="D79" s="10">
        <v>1</v>
      </c>
      <c r="I79" s="4">
        <f t="shared" si="2"/>
        <v>-1.6085583981634026</v>
      </c>
      <c r="J79" s="4">
        <f t="shared" si="3"/>
        <v>0.49604090422702057</v>
      </c>
      <c r="K79" s="10">
        <v>1</v>
      </c>
    </row>
    <row r="80" spans="1:11" x14ac:dyDescent="0.3">
      <c r="A80" s="8">
        <v>79</v>
      </c>
      <c r="B80" s="9">
        <v>23</v>
      </c>
      <c r="C80" s="9">
        <v>12</v>
      </c>
      <c r="D80" s="10">
        <v>0</v>
      </c>
      <c r="I80" s="4">
        <f t="shared" si="2"/>
        <v>-1.4771402283788109</v>
      </c>
      <c r="J80" s="4">
        <f t="shared" si="3"/>
        <v>0.49604090422702057</v>
      </c>
      <c r="K80" s="10">
        <v>0</v>
      </c>
    </row>
    <row r="81" spans="1:11" x14ac:dyDescent="0.3">
      <c r="A81" s="8">
        <v>80</v>
      </c>
      <c r="B81" s="9">
        <v>35</v>
      </c>
      <c r="C81" s="9">
        <v>8</v>
      </c>
      <c r="D81" s="10">
        <v>1</v>
      </c>
      <c r="I81" s="4">
        <f t="shared" si="2"/>
        <v>-0.68863120967126046</v>
      </c>
      <c r="J81" s="4">
        <f t="shared" si="3"/>
        <v>-0.31052967175187435</v>
      </c>
      <c r="K81" s="10">
        <v>1</v>
      </c>
    </row>
    <row r="82" spans="1:11" x14ac:dyDescent="0.3">
      <c r="A82" s="8">
        <v>81</v>
      </c>
      <c r="B82" s="9">
        <v>48</v>
      </c>
      <c r="C82" s="9">
        <v>13</v>
      </c>
      <c r="D82" s="10">
        <v>1</v>
      </c>
      <c r="I82" s="4">
        <f t="shared" si="2"/>
        <v>0.16558689392858578</v>
      </c>
      <c r="J82" s="4">
        <f t="shared" si="3"/>
        <v>0.69768354822174428</v>
      </c>
      <c r="K82" s="10">
        <v>1</v>
      </c>
    </row>
    <row r="83" spans="1:11" x14ac:dyDescent="0.3">
      <c r="A83" s="8">
        <v>82</v>
      </c>
      <c r="B83" s="9">
        <v>48</v>
      </c>
      <c r="C83" s="9">
        <v>9</v>
      </c>
      <c r="D83" s="10">
        <v>1</v>
      </c>
      <c r="I83" s="4">
        <f t="shared" si="2"/>
        <v>0.16558689392858578</v>
      </c>
      <c r="J83" s="4">
        <f t="shared" si="3"/>
        <v>-0.10888702775715065</v>
      </c>
      <c r="K83" s="10">
        <v>1</v>
      </c>
    </row>
    <row r="84" spans="1:11" x14ac:dyDescent="0.3">
      <c r="A84" s="8">
        <v>83</v>
      </c>
      <c r="B84" s="9">
        <v>28</v>
      </c>
      <c r="C84" s="9">
        <v>2</v>
      </c>
      <c r="D84" s="10">
        <v>0</v>
      </c>
      <c r="I84" s="4">
        <f t="shared" si="2"/>
        <v>-1.1485948039173315</v>
      </c>
      <c r="J84" s="4">
        <f t="shared" si="3"/>
        <v>-1.5203855357202167</v>
      </c>
      <c r="K84" s="10">
        <v>0</v>
      </c>
    </row>
    <row r="85" spans="1:11" x14ac:dyDescent="0.3">
      <c r="A85" s="8">
        <v>84</v>
      </c>
      <c r="B85" s="9">
        <v>63</v>
      </c>
      <c r="C85" s="9">
        <v>5</v>
      </c>
      <c r="D85" s="10">
        <v>0</v>
      </c>
      <c r="I85" s="4">
        <f t="shared" si="2"/>
        <v>1.1512231673130238</v>
      </c>
      <c r="J85" s="4">
        <f t="shared" si="3"/>
        <v>-0.91545760373604557</v>
      </c>
      <c r="K85" s="10">
        <v>0</v>
      </c>
    </row>
    <row r="86" spans="1:11" x14ac:dyDescent="0.3">
      <c r="A86" s="8">
        <v>85</v>
      </c>
      <c r="B86" s="9">
        <v>44</v>
      </c>
      <c r="C86" s="9">
        <v>10</v>
      </c>
      <c r="D86" s="10">
        <v>1</v>
      </c>
      <c r="I86" s="4">
        <f t="shared" si="2"/>
        <v>-9.7249445640597676E-2</v>
      </c>
      <c r="J86" s="4">
        <f t="shared" si="3"/>
        <v>9.2755616237573085E-2</v>
      </c>
      <c r="K86" s="10">
        <v>1</v>
      </c>
    </row>
    <row r="87" spans="1:11" x14ac:dyDescent="0.3">
      <c r="A87" s="8">
        <v>86</v>
      </c>
      <c r="B87" s="9">
        <v>48</v>
      </c>
      <c r="C87" s="9">
        <v>17</v>
      </c>
      <c r="D87" s="10">
        <v>0</v>
      </c>
      <c r="I87" s="4">
        <f t="shared" si="2"/>
        <v>0.16558689392858578</v>
      </c>
      <c r="J87" s="4">
        <f t="shared" si="3"/>
        <v>1.5042541242006393</v>
      </c>
      <c r="K87" s="10">
        <v>0</v>
      </c>
    </row>
    <row r="88" spans="1:11" x14ac:dyDescent="0.3">
      <c r="A88" s="8">
        <v>87</v>
      </c>
      <c r="B88" s="9">
        <v>40</v>
      </c>
      <c r="C88" s="9">
        <v>20</v>
      </c>
      <c r="D88" s="10">
        <v>0</v>
      </c>
      <c r="I88" s="4">
        <f t="shared" si="2"/>
        <v>-0.36008578520978113</v>
      </c>
      <c r="J88" s="4">
        <f t="shared" si="3"/>
        <v>2.1091820561848102</v>
      </c>
      <c r="K88" s="10">
        <v>0</v>
      </c>
    </row>
    <row r="89" spans="1:11" x14ac:dyDescent="0.3">
      <c r="A89" s="8">
        <v>88</v>
      </c>
      <c r="B89" s="9">
        <v>72</v>
      </c>
      <c r="C89" s="9">
        <v>9</v>
      </c>
      <c r="D89" s="10">
        <v>0</v>
      </c>
      <c r="I89" s="4">
        <f t="shared" si="2"/>
        <v>1.7426049313436864</v>
      </c>
      <c r="J89" s="4">
        <f t="shared" si="3"/>
        <v>-0.10888702775715065</v>
      </c>
      <c r="K89" s="10">
        <v>0</v>
      </c>
    </row>
    <row r="90" spans="1:11" x14ac:dyDescent="0.3">
      <c r="A90" s="8">
        <v>89</v>
      </c>
      <c r="B90" s="9">
        <v>63</v>
      </c>
      <c r="C90" s="9">
        <v>5</v>
      </c>
      <c r="D90" s="10">
        <v>0</v>
      </c>
      <c r="I90" s="4">
        <f t="shared" si="2"/>
        <v>1.1512231673130238</v>
      </c>
      <c r="J90" s="4">
        <f t="shared" si="3"/>
        <v>-0.91545760373604557</v>
      </c>
      <c r="K90" s="10">
        <v>0</v>
      </c>
    </row>
    <row r="91" spans="1:11" x14ac:dyDescent="0.3">
      <c r="A91" s="8">
        <v>90</v>
      </c>
      <c r="B91" s="9">
        <v>28</v>
      </c>
      <c r="C91" s="9">
        <v>10</v>
      </c>
      <c r="D91" s="10">
        <v>1</v>
      </c>
      <c r="I91" s="4">
        <f t="shared" si="2"/>
        <v>-1.1485948039173315</v>
      </c>
      <c r="J91" s="4">
        <f t="shared" si="3"/>
        <v>9.2755616237573085E-2</v>
      </c>
      <c r="K91" s="10">
        <v>1</v>
      </c>
    </row>
    <row r="92" spans="1:11" x14ac:dyDescent="0.3">
      <c r="A92" s="8">
        <v>91</v>
      </c>
      <c r="B92" s="9">
        <v>16</v>
      </c>
      <c r="C92" s="9">
        <v>1</v>
      </c>
      <c r="D92" s="10">
        <v>0</v>
      </c>
      <c r="I92" s="4">
        <f t="shared" si="2"/>
        <v>-1.9371038226248818</v>
      </c>
      <c r="J92" s="4">
        <f t="shared" si="3"/>
        <v>-1.7220281797149404</v>
      </c>
      <c r="K92" s="10">
        <v>0</v>
      </c>
    </row>
    <row r="93" spans="1:11" x14ac:dyDescent="0.3">
      <c r="A93" s="8">
        <v>92</v>
      </c>
      <c r="B93" s="9">
        <v>23</v>
      </c>
      <c r="C93" s="9">
        <v>3</v>
      </c>
      <c r="D93" s="10">
        <v>0</v>
      </c>
      <c r="I93" s="4">
        <f t="shared" si="2"/>
        <v>-1.4771402283788109</v>
      </c>
      <c r="J93" s="4">
        <f t="shared" si="3"/>
        <v>-1.3187428917254931</v>
      </c>
      <c r="K93" s="10">
        <v>0</v>
      </c>
    </row>
    <row r="94" spans="1:11" x14ac:dyDescent="0.3">
      <c r="A94" s="8">
        <v>93</v>
      </c>
      <c r="B94" s="9">
        <v>64</v>
      </c>
      <c r="C94" s="9">
        <v>1</v>
      </c>
      <c r="D94" s="10">
        <v>0</v>
      </c>
      <c r="I94" s="4">
        <f t="shared" si="2"/>
        <v>1.2169322522053196</v>
      </c>
      <c r="J94" s="4">
        <f t="shared" si="3"/>
        <v>-1.7220281797149404</v>
      </c>
      <c r="K94" s="10">
        <v>0</v>
      </c>
    </row>
    <row r="95" spans="1:11" x14ac:dyDescent="0.3">
      <c r="A95" s="8">
        <v>94</v>
      </c>
      <c r="B95" s="9">
        <v>32</v>
      </c>
      <c r="C95" s="9">
        <v>16</v>
      </c>
      <c r="D95" s="10">
        <v>0</v>
      </c>
      <c r="I95" s="4">
        <f t="shared" si="2"/>
        <v>-0.88575846434814798</v>
      </c>
      <c r="J95" s="4">
        <f t="shared" si="3"/>
        <v>1.3026114802059154</v>
      </c>
      <c r="K95" s="10">
        <v>0</v>
      </c>
    </row>
    <row r="96" spans="1:11" x14ac:dyDescent="0.3">
      <c r="A96" s="8">
        <v>95</v>
      </c>
      <c r="B96" s="9">
        <v>41</v>
      </c>
      <c r="C96" s="9">
        <v>8</v>
      </c>
      <c r="D96" s="10">
        <v>1</v>
      </c>
      <c r="I96" s="4">
        <f t="shared" si="2"/>
        <v>-0.29437670031748525</v>
      </c>
      <c r="J96" s="4">
        <f t="shared" si="3"/>
        <v>-0.31052967175187435</v>
      </c>
      <c r="K96" s="10">
        <v>1</v>
      </c>
    </row>
    <row r="97" spans="1:11" x14ac:dyDescent="0.3">
      <c r="A97" s="8">
        <v>96</v>
      </c>
      <c r="B97" s="9">
        <v>55</v>
      </c>
      <c r="C97" s="9">
        <v>14</v>
      </c>
      <c r="D97" s="10">
        <v>1</v>
      </c>
      <c r="I97" s="4">
        <f t="shared" si="2"/>
        <v>0.62555048817465686</v>
      </c>
      <c r="J97" s="4">
        <f t="shared" si="3"/>
        <v>0.89932619221646803</v>
      </c>
      <c r="K97" s="10">
        <v>1</v>
      </c>
    </row>
    <row r="98" spans="1:11" x14ac:dyDescent="0.3">
      <c r="A98" s="8">
        <v>97</v>
      </c>
      <c r="B98" s="9">
        <v>56</v>
      </c>
      <c r="C98" s="9">
        <v>3</v>
      </c>
      <c r="D98" s="10">
        <v>0</v>
      </c>
      <c r="I98" s="4">
        <f t="shared" si="2"/>
        <v>0.69125957306695263</v>
      </c>
      <c r="J98" s="4">
        <f t="shared" si="3"/>
        <v>-1.3187428917254931</v>
      </c>
      <c r="K98" s="10">
        <v>0</v>
      </c>
    </row>
    <row r="99" spans="1:11" x14ac:dyDescent="0.3">
      <c r="A99" s="8">
        <v>98</v>
      </c>
      <c r="B99" s="9">
        <v>38</v>
      </c>
      <c r="C99" s="9">
        <v>19</v>
      </c>
      <c r="D99" s="10">
        <v>0</v>
      </c>
      <c r="I99" s="4">
        <f t="shared" si="2"/>
        <v>-0.49150395499437283</v>
      </c>
      <c r="J99" s="4">
        <f t="shared" si="3"/>
        <v>1.9075394121900866</v>
      </c>
      <c r="K99" s="10">
        <v>0</v>
      </c>
    </row>
    <row r="100" spans="1:11" x14ac:dyDescent="0.3">
      <c r="A100" s="8">
        <v>99</v>
      </c>
      <c r="B100" s="9">
        <v>45</v>
      </c>
      <c r="C100" s="9">
        <v>17</v>
      </c>
      <c r="D100" s="10">
        <v>0</v>
      </c>
      <c r="I100" s="4">
        <f t="shared" si="2"/>
        <v>-3.1540360748301806E-2</v>
      </c>
      <c r="J100" s="4">
        <f t="shared" si="3"/>
        <v>1.5042541242006393</v>
      </c>
      <c r="K100" s="10">
        <v>0</v>
      </c>
    </row>
    <row r="101" spans="1:11" x14ac:dyDescent="0.3">
      <c r="A101" s="8">
        <v>100</v>
      </c>
      <c r="B101" s="9">
        <v>45</v>
      </c>
      <c r="C101" s="9">
        <v>10</v>
      </c>
      <c r="D101" s="10">
        <v>1</v>
      </c>
      <c r="I101" s="4">
        <f t="shared" si="2"/>
        <v>-3.1540360748301806E-2</v>
      </c>
      <c r="J101" s="4">
        <f t="shared" si="3"/>
        <v>9.2755616237573085E-2</v>
      </c>
      <c r="K101" s="10">
        <v>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503E-B851-43A5-B2A8-AF859EDA8916}">
  <dimension ref="B2:AK81"/>
  <sheetViews>
    <sheetView workbookViewId="0"/>
  </sheetViews>
  <sheetFormatPr defaultRowHeight="15.6" x14ac:dyDescent="0.3"/>
  <sheetData>
    <row r="2" spans="2:37" ht="16.2" thickBot="1" x14ac:dyDescent="0.35"/>
    <row r="3" spans="2:37" x14ac:dyDescent="0.3">
      <c r="B3" s="25" t="s">
        <v>20</v>
      </c>
      <c r="C3" s="26"/>
      <c r="D3" s="27"/>
      <c r="G3" s="14" t="s">
        <v>19</v>
      </c>
    </row>
    <row r="4" spans="2:37" x14ac:dyDescent="0.3">
      <c r="B4" s="28"/>
      <c r="C4" s="29" t="s">
        <v>21</v>
      </c>
      <c r="D4" s="30">
        <v>4.0512877119253412</v>
      </c>
      <c r="G4" s="15" t="s">
        <v>11</v>
      </c>
      <c r="H4" s="22">
        <v>-0.5572130398866687</v>
      </c>
      <c r="I4" s="22">
        <v>1.7426049313436864</v>
      </c>
      <c r="J4" s="22">
        <v>-9.7249445640597676E-2</v>
      </c>
      <c r="K4" s="22">
        <v>-0.16295853053289353</v>
      </c>
      <c r="L4" s="22">
        <v>0.23129597882088165</v>
      </c>
      <c r="M4" s="22">
        <v>1.0855140824207279</v>
      </c>
      <c r="N4" s="22">
        <v>-3.1540360748301806E-2</v>
      </c>
      <c r="O4" s="22">
        <v>-1.6085583981634026</v>
      </c>
      <c r="P4" s="22">
        <v>-1.4771402283788109</v>
      </c>
      <c r="Q4" s="22">
        <v>-0.68863120967126046</v>
      </c>
      <c r="R4" s="22">
        <v>0.16558689392858578</v>
      </c>
      <c r="S4" s="22">
        <v>0.16558689392858578</v>
      </c>
      <c r="T4" s="22">
        <v>-1.1485948039173315</v>
      </c>
      <c r="U4" s="22">
        <v>1.1512231673130238</v>
      </c>
      <c r="V4" s="22">
        <v>-9.7249445640597676E-2</v>
      </c>
      <c r="W4" s="22">
        <v>0.16558689392858578</v>
      </c>
      <c r="X4" s="22">
        <v>-0.36008578520978113</v>
      </c>
      <c r="Y4" s="22">
        <v>1.7426049313436864</v>
      </c>
      <c r="Z4" s="22">
        <v>1.1512231673130238</v>
      </c>
      <c r="AA4" s="22">
        <v>-1.1485948039173315</v>
      </c>
      <c r="AB4" s="22">
        <v>-1.9371038226248818</v>
      </c>
      <c r="AC4" s="22">
        <v>-1.4771402283788109</v>
      </c>
      <c r="AD4" s="22">
        <v>1.2169322522053196</v>
      </c>
      <c r="AE4" s="22">
        <v>-0.88575846434814798</v>
      </c>
      <c r="AF4" s="22">
        <v>-0.29437670031748525</v>
      </c>
      <c r="AG4" s="22">
        <v>0.62555048817465686</v>
      </c>
      <c r="AH4" s="22">
        <v>0.69125957306695263</v>
      </c>
      <c r="AI4" s="22">
        <v>-0.49150395499437283</v>
      </c>
      <c r="AJ4" s="22">
        <v>-3.1540360748301806E-2</v>
      </c>
      <c r="AK4" s="22">
        <v>-3.1540360748301806E-2</v>
      </c>
    </row>
    <row r="5" spans="2:37" x14ac:dyDescent="0.3">
      <c r="B5" s="28"/>
      <c r="C5" s="29" t="s">
        <v>22</v>
      </c>
      <c r="D5" s="30">
        <v>9.9329186783426806</v>
      </c>
      <c r="G5" s="15" t="s">
        <v>12</v>
      </c>
      <c r="H5" s="22">
        <v>-0.71381495974132181</v>
      </c>
      <c r="I5" s="22">
        <v>-1.5203855357202167</v>
      </c>
      <c r="J5" s="22">
        <v>-0.31052967175187435</v>
      </c>
      <c r="K5" s="22">
        <v>-0.31052967175187435</v>
      </c>
      <c r="L5" s="22">
        <v>1.5042541242006393</v>
      </c>
      <c r="M5" s="22">
        <v>-1.1171002477307692</v>
      </c>
      <c r="N5" s="22">
        <v>1.3026114802059154</v>
      </c>
      <c r="O5" s="22">
        <v>0.49604090422702057</v>
      </c>
      <c r="P5" s="22">
        <v>0.49604090422702057</v>
      </c>
      <c r="Q5" s="22">
        <v>-0.31052967175187435</v>
      </c>
      <c r="R5" s="22">
        <v>0.69768354822174428</v>
      </c>
      <c r="S5" s="22">
        <v>-0.10888702775715065</v>
      </c>
      <c r="T5" s="22">
        <v>-1.5203855357202167</v>
      </c>
      <c r="U5" s="22">
        <v>-0.91545760373604557</v>
      </c>
      <c r="V5" s="22">
        <v>9.2755616237573085E-2</v>
      </c>
      <c r="W5" s="22">
        <v>1.5042541242006393</v>
      </c>
      <c r="X5" s="22">
        <v>2.1091820561848102</v>
      </c>
      <c r="Y5" s="22">
        <v>-0.10888702775715065</v>
      </c>
      <c r="Z5" s="22">
        <v>-0.91545760373604557</v>
      </c>
      <c r="AA5" s="22">
        <v>9.2755616237573085E-2</v>
      </c>
      <c r="AB5" s="22">
        <v>-1.7220281797149404</v>
      </c>
      <c r="AC5" s="22">
        <v>-1.3187428917254931</v>
      </c>
      <c r="AD5" s="22">
        <v>-1.7220281797149404</v>
      </c>
      <c r="AE5" s="22">
        <v>1.3026114802059154</v>
      </c>
      <c r="AF5" s="22">
        <v>-0.31052967175187435</v>
      </c>
      <c r="AG5" s="22">
        <v>0.89932619221646803</v>
      </c>
      <c r="AH5" s="22">
        <v>-1.3187428917254931</v>
      </c>
      <c r="AI5" s="22">
        <v>1.9075394121900866</v>
      </c>
      <c r="AJ5" s="22">
        <v>1.5042541242006393</v>
      </c>
      <c r="AK5" s="22">
        <v>9.2755616237573085E-2</v>
      </c>
    </row>
    <row r="6" spans="2:37" x14ac:dyDescent="0.3">
      <c r="B6" s="28"/>
      <c r="C6" s="29" t="s">
        <v>23</v>
      </c>
      <c r="D6" s="30">
        <v>1</v>
      </c>
      <c r="G6" s="15" t="s">
        <v>17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1</v>
      </c>
      <c r="O6" s="23">
        <v>1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0</v>
      </c>
      <c r="V6" s="23">
        <v>1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0</v>
      </c>
      <c r="AC6" s="23">
        <v>0</v>
      </c>
      <c r="AD6" s="23">
        <v>0</v>
      </c>
      <c r="AE6" s="23">
        <v>0</v>
      </c>
      <c r="AF6" s="23">
        <v>1</v>
      </c>
      <c r="AG6" s="23">
        <v>1</v>
      </c>
      <c r="AH6" s="23">
        <v>0</v>
      </c>
      <c r="AI6" s="23">
        <v>0</v>
      </c>
      <c r="AJ6" s="23">
        <v>0</v>
      </c>
      <c r="AK6" s="23">
        <v>1</v>
      </c>
    </row>
    <row r="7" spans="2:37" x14ac:dyDescent="0.3">
      <c r="B7" s="28"/>
      <c r="C7" s="29" t="s">
        <v>26</v>
      </c>
      <c r="D7" s="30">
        <f>1/D6</f>
        <v>1</v>
      </c>
      <c r="G7" s="17" t="s">
        <v>29</v>
      </c>
      <c r="H7" s="20">
        <f t="shared" ref="H7:AK7" si="0">SUMPRODUCT(H12:H81,$E$12:$E$81)</f>
        <v>1.669060383472404</v>
      </c>
      <c r="I7" s="20">
        <f t="shared" si="0"/>
        <v>1.563961135252096E-6</v>
      </c>
      <c r="J7" s="20">
        <f t="shared" si="0"/>
        <v>3.693922329781965</v>
      </c>
      <c r="K7" s="20">
        <f t="shared" si="0"/>
        <v>3.6181858157366089</v>
      </c>
      <c r="L7" s="20">
        <f t="shared" si="0"/>
        <v>1.2599082246128035</v>
      </c>
      <c r="M7" s="20">
        <f t="shared" si="0"/>
        <v>4.2220400228128625E-2</v>
      </c>
      <c r="N7" s="20">
        <f t="shared" si="0"/>
        <v>2.8144567261649485</v>
      </c>
      <c r="O7" s="20">
        <f t="shared" si="0"/>
        <v>1.0348633356246413</v>
      </c>
      <c r="P7" s="20">
        <f t="shared" si="0"/>
        <v>1.370270046231385</v>
      </c>
      <c r="Q7" s="20">
        <f t="shared" si="0"/>
        <v>2.3007958251182496</v>
      </c>
      <c r="R7" s="20">
        <f t="shared" si="0"/>
        <v>3.1500454774338764</v>
      </c>
      <c r="S7" s="20">
        <f t="shared" si="0"/>
        <v>5.2458600039683354</v>
      </c>
      <c r="T7" s="20">
        <f t="shared" si="0"/>
        <v>1.5067109378090755E-2</v>
      </c>
      <c r="U7" s="20">
        <f t="shared" si="0"/>
        <v>0.15360250625412794</v>
      </c>
      <c r="V7" s="20">
        <f t="shared" si="0"/>
        <v>6.3580890704947777</v>
      </c>
      <c r="W7" s="20">
        <f t="shared" si="0"/>
        <v>1.3278744387832164</v>
      </c>
      <c r="X7" s="20">
        <f t="shared" si="0"/>
        <v>6.6345751737132364E-2</v>
      </c>
      <c r="Y7" s="20">
        <f t="shared" si="0"/>
        <v>0.20806680826188578</v>
      </c>
      <c r="Z7" s="20">
        <f t="shared" si="0"/>
        <v>0.15360250625412794</v>
      </c>
      <c r="AA7" s="20">
        <f t="shared" si="0"/>
        <v>0.7718444135206658</v>
      </c>
      <c r="AB7" s="20">
        <f t="shared" si="0"/>
        <v>5.6612911178345462E-6</v>
      </c>
      <c r="AC7" s="20">
        <f t="shared" si="0"/>
        <v>2.8538307824157515E-2</v>
      </c>
      <c r="AD7" s="20">
        <f t="shared" si="0"/>
        <v>3.363128523560039E-6</v>
      </c>
      <c r="AE7" s="20">
        <f t="shared" si="0"/>
        <v>1.1010806065521319</v>
      </c>
      <c r="AF7" s="20">
        <f t="shared" si="0"/>
        <v>3.3800368847620694</v>
      </c>
      <c r="AG7" s="20">
        <f t="shared" si="0"/>
        <v>3.0877677208906631</v>
      </c>
      <c r="AH7" s="20">
        <f t="shared" si="0"/>
        <v>2.1232390003092162E-2</v>
      </c>
      <c r="AI7" s="20">
        <f t="shared" si="0"/>
        <v>0.14566033897134067</v>
      </c>
      <c r="AJ7" s="20">
        <f t="shared" si="0"/>
        <v>1.4393106674386973</v>
      </c>
      <c r="AK7" s="20">
        <f t="shared" si="0"/>
        <v>6.4401621212451694</v>
      </c>
    </row>
    <row r="8" spans="2:37" x14ac:dyDescent="0.3">
      <c r="B8" s="31" t="s">
        <v>24</v>
      </c>
      <c r="C8" s="32"/>
      <c r="D8" s="33"/>
      <c r="G8" s="17" t="s">
        <v>30</v>
      </c>
      <c r="H8" s="20">
        <f>SUM(H12:H81)</f>
        <v>3.7950902737162648</v>
      </c>
      <c r="I8" s="20">
        <f t="shared" ref="I8:AK8" si="1">SUM(I12:I81)</f>
        <v>2.0469106779929498</v>
      </c>
      <c r="J8" s="20">
        <f t="shared" si="1"/>
        <v>4.2971342962251455</v>
      </c>
      <c r="K8" s="20">
        <f t="shared" si="1"/>
        <v>4.1433662256553543</v>
      </c>
      <c r="L8" s="20">
        <f t="shared" si="1"/>
        <v>1.8977686611696389</v>
      </c>
      <c r="M8" s="20">
        <f t="shared" si="1"/>
        <v>1.7758354318718472</v>
      </c>
      <c r="N8" s="20">
        <f t="shared" si="1"/>
        <v>2.9246555283083584</v>
      </c>
      <c r="O8" s="20">
        <f t="shared" si="1"/>
        <v>2.0820188636914776</v>
      </c>
      <c r="P8" s="20">
        <f t="shared" si="1"/>
        <v>2.16366940431914</v>
      </c>
      <c r="Q8" s="20">
        <f t="shared" si="1"/>
        <v>2.7670318109782746</v>
      </c>
      <c r="R8" s="20">
        <f t="shared" si="1"/>
        <v>3.1596145347936639</v>
      </c>
      <c r="S8" s="20">
        <f t="shared" si="1"/>
        <v>6.205891780349619</v>
      </c>
      <c r="T8" s="20">
        <f t="shared" si="1"/>
        <v>1.5562309593715615</v>
      </c>
      <c r="U8" s="20">
        <f t="shared" si="1"/>
        <v>2.5754240417729326</v>
      </c>
      <c r="V8" s="20">
        <f t="shared" si="1"/>
        <v>6.7157713785938435</v>
      </c>
      <c r="W8" s="20">
        <f t="shared" si="1"/>
        <v>1.8962976945105006</v>
      </c>
      <c r="X8" s="20">
        <f t="shared" si="1"/>
        <v>0.43847596698400221</v>
      </c>
      <c r="Y8" s="20">
        <f t="shared" si="1"/>
        <v>1.0878760495444764</v>
      </c>
      <c r="Z8" s="20">
        <f t="shared" si="1"/>
        <v>2.5754240417729326</v>
      </c>
      <c r="AA8" s="20">
        <f t="shared" si="1"/>
        <v>1.0846348292006391</v>
      </c>
      <c r="AB8" s="20">
        <f t="shared" si="1"/>
        <v>0.84144246182409388</v>
      </c>
      <c r="AC8" s="20">
        <f t="shared" si="1"/>
        <v>1.3450996141105944</v>
      </c>
      <c r="AD8" s="20">
        <f t="shared" si="1"/>
        <v>2.2379238358745757</v>
      </c>
      <c r="AE8" s="20">
        <f t="shared" si="1"/>
        <v>1.5350892992949476</v>
      </c>
      <c r="AF8" s="20">
        <f t="shared" si="1"/>
        <v>3.7743051129298535</v>
      </c>
      <c r="AG8" s="20">
        <f t="shared" si="1"/>
        <v>3.1850999086301202</v>
      </c>
      <c r="AH8" s="20">
        <f t="shared" si="1"/>
        <v>0.73557596608064646</v>
      </c>
      <c r="AI8" s="20">
        <f t="shared" si="1"/>
        <v>0.94652481837262314</v>
      </c>
      <c r="AJ8" s="20">
        <f t="shared" si="1"/>
        <v>1.8937390683015964</v>
      </c>
      <c r="AK8" s="20">
        <f t="shared" si="1"/>
        <v>6.8734693803204676</v>
      </c>
    </row>
    <row r="9" spans="2:37" ht="16.2" thickBot="1" x14ac:dyDescent="0.35">
      <c r="B9" s="34"/>
      <c r="C9" s="35" t="s">
        <v>25</v>
      </c>
      <c r="D9" s="36">
        <f>SQRT(SUMXMY2(H9:AK9,H6:AK6)/30)</f>
        <v>0.30694570661943599</v>
      </c>
      <c r="G9" s="15" t="s">
        <v>28</v>
      </c>
      <c r="H9" s="24">
        <f>H7/H8</f>
        <v>0.43979464600140084</v>
      </c>
      <c r="I9" s="24">
        <f t="shared" ref="I9:AK9" si="2">I7/I8</f>
        <v>7.6405929778313603E-7</v>
      </c>
      <c r="J9" s="24">
        <f t="shared" si="2"/>
        <v>0.85962459516960477</v>
      </c>
      <c r="K9" s="24">
        <f t="shared" si="2"/>
        <v>0.8732478904068689</v>
      </c>
      <c r="L9" s="24">
        <f t="shared" si="2"/>
        <v>0.66388925604677906</v>
      </c>
      <c r="M9" s="24">
        <f t="shared" si="2"/>
        <v>2.3774950916271305E-2</v>
      </c>
      <c r="N9" s="24">
        <f t="shared" si="2"/>
        <v>0.96232075843572951</v>
      </c>
      <c r="O9" s="24">
        <f t="shared" si="2"/>
        <v>0.49704801127008025</v>
      </c>
      <c r="P9" s="24">
        <f t="shared" si="2"/>
        <v>0.63330841740241706</v>
      </c>
      <c r="Q9" s="24">
        <f t="shared" si="2"/>
        <v>0.83150320715135229</v>
      </c>
      <c r="R9" s="24">
        <f t="shared" si="2"/>
        <v>0.99697144786035985</v>
      </c>
      <c r="S9" s="24">
        <f t="shared" si="2"/>
        <v>0.84530317150854373</v>
      </c>
      <c r="T9" s="24">
        <f t="shared" si="2"/>
        <v>9.6817951650153312E-3</v>
      </c>
      <c r="U9" s="24">
        <f t="shared" si="2"/>
        <v>5.9641637168373771E-2</v>
      </c>
      <c r="V9" s="24">
        <f t="shared" si="2"/>
        <v>0.94673995168460334</v>
      </c>
      <c r="W9" s="24">
        <f t="shared" si="2"/>
        <v>0.70024576975820574</v>
      </c>
      <c r="X9" s="24">
        <f t="shared" si="2"/>
        <v>0.15130989320459834</v>
      </c>
      <c r="Y9" s="24">
        <f t="shared" si="2"/>
        <v>0.1912596645077434</v>
      </c>
      <c r="Z9" s="24">
        <f t="shared" si="2"/>
        <v>5.9641637168373771E-2</v>
      </c>
      <c r="AA9" s="24">
        <f t="shared" si="2"/>
        <v>0.71161684351359478</v>
      </c>
      <c r="AB9" s="24">
        <f t="shared" si="2"/>
        <v>6.7280787156401629E-6</v>
      </c>
      <c r="AC9" s="24">
        <f t="shared" si="2"/>
        <v>2.1216501383823229E-2</v>
      </c>
      <c r="AD9" s="24">
        <f t="shared" si="2"/>
        <v>1.502789536287206E-6</v>
      </c>
      <c r="AE9" s="24">
        <f t="shared" si="2"/>
        <v>0.71727462829546662</v>
      </c>
      <c r="AF9" s="24">
        <f t="shared" si="2"/>
        <v>0.89553885645940046</v>
      </c>
      <c r="AG9" s="24">
        <f t="shared" si="2"/>
        <v>0.96944140198687878</v>
      </c>
      <c r="AH9" s="24">
        <f t="shared" si="2"/>
        <v>2.8864986054702477E-2</v>
      </c>
      <c r="AI9" s="24">
        <f t="shared" si="2"/>
        <v>0.15388961403228399</v>
      </c>
      <c r="AJ9" s="24">
        <f t="shared" si="2"/>
        <v>0.76003642293209162</v>
      </c>
      <c r="AK9" s="24">
        <f t="shared" si="2"/>
        <v>0.93695945452002638</v>
      </c>
    </row>
    <row r="10" spans="2:37" x14ac:dyDescent="0.3">
      <c r="G10" s="17"/>
    </row>
    <row r="11" spans="2:37" x14ac:dyDescent="0.3">
      <c r="B11" s="14" t="s">
        <v>18</v>
      </c>
      <c r="C11" s="15" t="s">
        <v>1</v>
      </c>
      <c r="D11" s="15" t="s">
        <v>2</v>
      </c>
      <c r="E11" s="15" t="s">
        <v>3</v>
      </c>
      <c r="F11" s="17"/>
      <c r="G11" s="18" t="s">
        <v>31</v>
      </c>
      <c r="H11" s="19" t="s">
        <v>32</v>
      </c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x14ac:dyDescent="0.3">
      <c r="C12" s="21">
        <v>0.82267774285154438</v>
      </c>
      <c r="D12" s="21">
        <v>-0.10888702775715065</v>
      </c>
      <c r="E12" s="16">
        <v>1</v>
      </c>
      <c r="F12" s="17"/>
      <c r="G12" s="20"/>
      <c r="H12" s="19">
        <f t="shared" ref="H12:H43" si="3">EXP(-$D$7*(($D$4*(C12-$H$4)^2)+($D$5*(D12-$H$5)^2)))</f>
        <v>1.1782660154345609E-5</v>
      </c>
      <c r="I12" s="19">
        <f t="shared" ref="I12:I43" si="4">EXP(-$D$7*(($D$4*(C12-$I$4)^2)+($D$5*(D12-$I$5)^2)))</f>
        <v>8.2510169886554883E-11</v>
      </c>
      <c r="J12" s="19">
        <f t="shared" ref="J12:J43" si="5">EXP(-$D$7*(($D$4*(C12-$J$4)^2)+($D$5*(D12-$J$5)^2)))</f>
        <v>2.1658934610306147E-2</v>
      </c>
      <c r="K12" s="19">
        <f t="shared" ref="K12:K43" si="6">EXP(-$D$7*(($D$4*(C12-$K$4)^2)+($D$5*(D12-$K$5)^2)))</f>
        <v>1.304160782863901E-2</v>
      </c>
      <c r="L12" s="19">
        <f t="shared" ref="L12:L43" si="7">EXP(-$D$7*(($D$4*(C12-$L$4)^2)+($D$5*(D12-$L$5)^2)))</f>
        <v>1.4426352379846895E-12</v>
      </c>
      <c r="M12" s="19">
        <f t="shared" ref="M12:M43" si="8">EXP(-$D$7*(($D$4*(C12-$M$4)^2)+($D$5*(D12-$M$5)^2)))</f>
        <v>3.1152187613841742E-5</v>
      </c>
      <c r="N12" s="19">
        <f t="shared" ref="N12:N43" si="9">EXP(-$D$7*(($D$4*(C12-$N$4)^2)+($D$5*(D12-$N$5)^2)))</f>
        <v>1.3231830256071625E-10</v>
      </c>
      <c r="O12" s="19">
        <f t="shared" ref="O12:O43" si="10">EXP(-$D$7*(($D$4*(C12-$O$4)^2)+($D$5*(D12-$O$5)^2)))</f>
        <v>1.0506373479146467E-12</v>
      </c>
      <c r="P12" s="19">
        <f t="shared" ref="P12:P43" si="11">EXP(-$D$7*(($D$4*(C12-$P$4)^2)+($D$5*(D12-$P$5)^2)))</f>
        <v>1.3043250831764128E-11</v>
      </c>
      <c r="Q12" s="19">
        <f t="shared" ref="Q12:Q43" si="12">EXP(-$D$7*(($D$4*(C12-$Q$4)^2)+($D$5*(D12-$Q$5)^2)))</f>
        <v>6.3961258709907019E-5</v>
      </c>
      <c r="R12" s="19">
        <f t="shared" ref="R12:R43" si="13">EXP(-$D$7*(($D$4*(C12-$R$4)^2)+($D$5*(D12-$R$5)^2)))</f>
        <v>2.7161125454783555E-4</v>
      </c>
      <c r="S12" s="19">
        <f t="shared" ref="S12:S43" si="14">EXP(-$D$7*(($D$4*(C12-$S$4)^2)+($D$5*(D12-$S$5)^2)))</f>
        <v>0.17390989696280215</v>
      </c>
      <c r="T12" s="19">
        <f t="shared" ref="T12:T43" si="15">EXP(-$D$7*(($D$4*(C12-$T$4)^2)+($D$5*(D12-$T$5)^2)))</f>
        <v>3.7016089597553475E-16</v>
      </c>
      <c r="U12" s="19">
        <f t="shared" ref="U12:U43" si="16">EXP(-$D$7*(($D$4*(C12-$U$4)^2)+($D$5*(D12-$U$5)^2)))</f>
        <v>1.0085664986096005E-3</v>
      </c>
      <c r="V12" s="19">
        <f t="shared" ref="V12:V43" si="17">EXP(-$D$7*(($D$4*(C12-$V$4)^2)+($D$5*(D12-$V$5)^2)))</f>
        <v>2.1658934610306147E-2</v>
      </c>
      <c r="W12" s="19">
        <f t="shared" ref="W12:W43" si="18">EXP(-$D$7*(($D$4*(C12-$W$4)^2)+($D$5*(D12-$W$5)^2)))</f>
        <v>1.0347088238208289E-12</v>
      </c>
      <c r="X12" s="19">
        <f t="shared" ref="X12:X43" si="19">EXP(-$D$7*(($D$4*(C12-$X$4)^2)+($D$5*(D12-$X$5)^2)))</f>
        <v>2.067417410230525E-24</v>
      </c>
      <c r="Y12" s="19">
        <f t="shared" ref="Y12:Y43" si="20">EXP(-$D$7*(($D$4*(C12-$Y$4)^2)+($D$5*(D12-$Y$5)^2)))</f>
        <v>3.2436622288153208E-2</v>
      </c>
      <c r="Z12" s="19">
        <f t="shared" ref="Z12:Z43" si="21">EXP(-$D$7*(($D$4*(C12-$Z$4)^2)+($D$5*(D12-$Z$5)^2)))</f>
        <v>1.0085664986096005E-3</v>
      </c>
      <c r="AA12" s="19">
        <f t="shared" ref="AA12:AA43" si="22">EXP(-$D$7*(($D$4*(C12-$AA$4)^2)+($D$5*(D12-$AA$5)^2)))</f>
        <v>9.7167302554940699E-8</v>
      </c>
      <c r="AB12" s="19">
        <f t="shared" ref="AB12:AB43" si="23">EXP(-$D$7*(($D$4*(C12-$AB$4)^2)+($D$5*(D12-$AB$5)^2)))</f>
        <v>2.3649091836745574E-25</v>
      </c>
      <c r="AC12" s="19">
        <f t="shared" ref="AC12:AC43" si="24">EXP(-$D$7*(($D$4*(C12-$AC$4)^2)+($D$5*(D12-$AC$5)^2)))</f>
        <v>2.3967649291460244E-16</v>
      </c>
      <c r="AD12" s="19">
        <f t="shared" ref="AD12:AD43" si="25">EXP(-$D$7*(($D$4*(C12-$AD$4)^2)+($D$5*(D12-$AD$5)^2)))</f>
        <v>3.1696448403074762E-12</v>
      </c>
      <c r="AE12" s="19">
        <f t="shared" ref="AE12:AE43" si="26">EXP(-$D$7*(($D$4*(C12-$AE$4)^2)+($D$5*(D12-$AE$5)^2)))</f>
        <v>1.8623620387746376E-14</v>
      </c>
      <c r="AF12" s="19">
        <f t="shared" ref="AF12:AF43" si="27">EXP(-$D$7*(($D$4*(C12-$AF$4)^2)+($D$5*(D12-$AF$5)^2)))</f>
        <v>4.2573434491779893E-3</v>
      </c>
      <c r="AG12" s="19">
        <f t="shared" ref="AG12:AG43" si="28">EXP(-$D$7*(($D$4*(C12-$AG$4)^2)+($D$5*(D12-$AG$5)^2)))</f>
        <v>3.5209985715126691E-5</v>
      </c>
      <c r="AH12" s="19">
        <f t="shared" ref="AH12:AH43" si="29">EXP(-$D$7*(($D$4*(C12-$AH$4)^2)+($D$5*(D12-$AH$5)^2)))</f>
        <v>4.521325409838886E-7</v>
      </c>
      <c r="AI12" s="19">
        <f t="shared" ref="AI12:AI43" si="30">EXP(-$D$7*(($D$4*(C12-$AI$4)^2)+($D$5*(D12-$AI$5)^2)))</f>
        <v>2.639027035833562E-21</v>
      </c>
      <c r="AJ12" s="19">
        <f t="shared" ref="AJ12:AJ43" si="31">EXP(-$D$7*(($D$4*(C12-$AJ$4)^2)+($D$5*(D12-$AJ$5)^2)))</f>
        <v>3.0948664865021619E-13</v>
      </c>
      <c r="AK12" s="19">
        <f t="shared" ref="AK12:AK43" si="32">EXP(-$D$7*(($D$4*(C12-$AK$4)^2)+($D$5*(D12-$AK$5)^2)))</f>
        <v>3.4733578501287901E-2</v>
      </c>
    </row>
    <row r="13" spans="2:37" x14ac:dyDescent="0.3">
      <c r="C13" s="21">
        <v>-1.0171766341327397</v>
      </c>
      <c r="D13" s="21">
        <v>-0.71381495974132181</v>
      </c>
      <c r="E13" s="16">
        <v>0</v>
      </c>
      <c r="F13" s="17"/>
      <c r="G13" s="19"/>
      <c r="H13" s="19">
        <f t="shared" si="3"/>
        <v>0.42438390620762145</v>
      </c>
      <c r="I13" s="19">
        <f t="shared" si="4"/>
        <v>6.2078909107743701E-17</v>
      </c>
      <c r="J13" s="19">
        <f t="shared" si="5"/>
        <v>6.4482443990769717E-3</v>
      </c>
      <c r="K13" s="19">
        <f t="shared" si="6"/>
        <v>1.0340795014185798E-2</v>
      </c>
      <c r="L13" s="19">
        <f t="shared" si="7"/>
        <v>1.0823012485020195E-24</v>
      </c>
      <c r="M13" s="19">
        <f t="shared" si="8"/>
        <v>3.3061813766223827E-9</v>
      </c>
      <c r="N13" s="19">
        <f t="shared" si="9"/>
        <v>5.6347716165228512E-20</v>
      </c>
      <c r="O13" s="19">
        <f t="shared" si="10"/>
        <v>1.1757513189051577E-7</v>
      </c>
      <c r="P13" s="19">
        <f t="shared" si="11"/>
        <v>2.0578404481419831E-7</v>
      </c>
      <c r="Q13" s="19">
        <f t="shared" si="12"/>
        <v>0.1283769165807708</v>
      </c>
      <c r="R13" s="19">
        <f t="shared" si="13"/>
        <v>8.7927066174765812E-12</v>
      </c>
      <c r="S13" s="19">
        <f t="shared" si="14"/>
        <v>9.1214508675820552E-5</v>
      </c>
      <c r="T13" s="19">
        <f t="shared" si="15"/>
        <v>1.4562516674124673E-3</v>
      </c>
      <c r="U13" s="19">
        <f t="shared" si="16"/>
        <v>3.5623211497306292E-9</v>
      </c>
      <c r="V13" s="19">
        <f t="shared" si="17"/>
        <v>5.065928867098347E-5</v>
      </c>
      <c r="W13" s="19">
        <f t="shared" si="18"/>
        <v>2.0674174102304809E-24</v>
      </c>
      <c r="X13" s="19">
        <f t="shared" si="19"/>
        <v>7.2813470025904924E-36</v>
      </c>
      <c r="Y13" s="19">
        <f t="shared" si="20"/>
        <v>1.0488993377833808E-15</v>
      </c>
      <c r="Z13" s="19">
        <f t="shared" si="21"/>
        <v>3.5623211497306292E-9</v>
      </c>
      <c r="AA13" s="19">
        <f t="shared" si="22"/>
        <v>1.4562516674124673E-3</v>
      </c>
      <c r="AB13" s="19">
        <f t="shared" si="23"/>
        <v>1.3368180034163817E-6</v>
      </c>
      <c r="AC13" s="19">
        <f t="shared" si="24"/>
        <v>1.1198815874875602E-2</v>
      </c>
      <c r="AD13" s="19">
        <f t="shared" si="25"/>
        <v>6.8106026718447366E-14</v>
      </c>
      <c r="AE13" s="19">
        <f t="shared" si="26"/>
        <v>2.6900454652826769E-18</v>
      </c>
      <c r="AF13" s="19">
        <f t="shared" si="27"/>
        <v>2.3944086140991076E-2</v>
      </c>
      <c r="AG13" s="19">
        <f t="shared" si="28"/>
        <v>1.0629692861941201E-16</v>
      </c>
      <c r="AH13" s="19">
        <f t="shared" si="29"/>
        <v>1.9319925676319221E-7</v>
      </c>
      <c r="AI13" s="19">
        <f t="shared" si="30"/>
        <v>7.437986507311397E-31</v>
      </c>
      <c r="AJ13" s="19">
        <f t="shared" si="31"/>
        <v>1.168172866274355E-23</v>
      </c>
      <c r="AK13" s="19">
        <f t="shared" si="32"/>
        <v>3.0503743033159417E-5</v>
      </c>
    </row>
    <row r="14" spans="2:37" x14ac:dyDescent="0.3">
      <c r="C14" s="21">
        <v>-0.5572130398866687</v>
      </c>
      <c r="D14" s="21">
        <v>0.49604090422702057</v>
      </c>
      <c r="E14" s="16">
        <v>1</v>
      </c>
      <c r="F14" s="17"/>
      <c r="G14" s="19"/>
      <c r="H14" s="19">
        <f t="shared" si="3"/>
        <v>4.8490068026642494E-7</v>
      </c>
      <c r="I14" s="19">
        <f t="shared" si="4"/>
        <v>1.4259992468066082E-27</v>
      </c>
      <c r="J14" s="19">
        <f t="shared" si="5"/>
        <v>6.6279980143750983E-4</v>
      </c>
      <c r="K14" s="19">
        <f t="shared" si="6"/>
        <v>8.3203234738824156E-4</v>
      </c>
      <c r="L14" s="19">
        <f t="shared" si="7"/>
        <v>3.3197367858738586E-6</v>
      </c>
      <c r="M14" s="19">
        <f t="shared" si="8"/>
        <v>1.0629692861941201E-16</v>
      </c>
      <c r="N14" s="19">
        <f t="shared" si="9"/>
        <v>5.0983660592968517E-4</v>
      </c>
      <c r="O14" s="19">
        <f t="shared" si="10"/>
        <v>1.1356125994759884E-2</v>
      </c>
      <c r="P14" s="19">
        <f t="shared" si="11"/>
        <v>3.243662228815318E-2</v>
      </c>
      <c r="Q14" s="19">
        <f t="shared" si="12"/>
        <v>1.4562516674124673E-3</v>
      </c>
      <c r="R14" s="19">
        <f t="shared" si="13"/>
        <v>8.0425518006963084E-2</v>
      </c>
      <c r="S14" s="19">
        <f t="shared" si="14"/>
        <v>3.1783783856230933E-3</v>
      </c>
      <c r="T14" s="19">
        <f t="shared" si="15"/>
        <v>6.9953480827509429E-19</v>
      </c>
      <c r="U14" s="19">
        <f t="shared" si="16"/>
        <v>1.8623620387746376E-14</v>
      </c>
      <c r="V14" s="19">
        <f t="shared" si="17"/>
        <v>8.4365478068324035E-2</v>
      </c>
      <c r="W14" s="19">
        <f t="shared" si="18"/>
        <v>4.9639690197243984E-6</v>
      </c>
      <c r="X14" s="19">
        <f t="shared" si="19"/>
        <v>5.0830343164541019E-12</v>
      </c>
      <c r="Y14" s="19">
        <f t="shared" si="20"/>
        <v>1.3043250831764128E-11</v>
      </c>
      <c r="Z14" s="19">
        <f t="shared" si="21"/>
        <v>1.8623620387746376E-14</v>
      </c>
      <c r="AA14" s="19">
        <f t="shared" si="22"/>
        <v>4.8202387215421437E-2</v>
      </c>
      <c r="AB14" s="19">
        <f t="shared" si="23"/>
        <v>2.6705923318075097E-25</v>
      </c>
      <c r="AC14" s="19">
        <f t="shared" si="24"/>
        <v>2.0125858213961755E-16</v>
      </c>
      <c r="AD14" s="19">
        <f t="shared" si="25"/>
        <v>1.7327726133680534E-27</v>
      </c>
      <c r="AE14" s="19">
        <f t="shared" si="26"/>
        <v>1.0085664986096031E-3</v>
      </c>
      <c r="AF14" s="19">
        <f t="shared" si="27"/>
        <v>1.1805254425277926E-3</v>
      </c>
      <c r="AG14" s="19">
        <f t="shared" si="28"/>
        <v>6.8715797430577471E-4</v>
      </c>
      <c r="AH14" s="19">
        <f t="shared" si="29"/>
        <v>1.1227666396274198E-17</v>
      </c>
      <c r="AI14" s="19">
        <f t="shared" si="30"/>
        <v>2.4996263872726712E-9</v>
      </c>
      <c r="AJ14" s="19">
        <f t="shared" si="31"/>
        <v>1.3453776621973863E-5</v>
      </c>
      <c r="AK14" s="19">
        <f t="shared" si="32"/>
        <v>6.4895325711778779E-2</v>
      </c>
    </row>
    <row r="15" spans="2:37" x14ac:dyDescent="0.3">
      <c r="C15" s="21">
        <v>1.6111867615590947</v>
      </c>
      <c r="D15" s="21">
        <v>0.49604090422702057</v>
      </c>
      <c r="E15" s="16">
        <v>0</v>
      </c>
      <c r="F15" s="17"/>
      <c r="G15" s="19"/>
      <c r="H15" s="19">
        <f t="shared" si="3"/>
        <v>2.5869283260474392E-15</v>
      </c>
      <c r="I15" s="19">
        <f t="shared" si="4"/>
        <v>2.6900454652826769E-18</v>
      </c>
      <c r="J15" s="19">
        <f t="shared" si="5"/>
        <v>1.1434461504791981E-8</v>
      </c>
      <c r="K15" s="19">
        <f t="shared" si="6"/>
        <v>4.5246771311892797E-9</v>
      </c>
      <c r="L15" s="19">
        <f t="shared" si="7"/>
        <v>1.8402075800879352E-8</v>
      </c>
      <c r="M15" s="19">
        <f t="shared" si="8"/>
        <v>1.9422333427991434E-12</v>
      </c>
      <c r="N15" s="19">
        <f t="shared" si="9"/>
        <v>2.7902963106362152E-8</v>
      </c>
      <c r="O15" s="19">
        <f t="shared" si="10"/>
        <v>5.7568695664827177E-19</v>
      </c>
      <c r="P15" s="19">
        <f t="shared" si="11"/>
        <v>1.6548694474797067E-17</v>
      </c>
      <c r="Q15" s="19">
        <f t="shared" si="12"/>
        <v>7.7196233583837652E-13</v>
      </c>
      <c r="R15" s="19">
        <f t="shared" si="13"/>
        <v>1.4053065411921987E-4</v>
      </c>
      <c r="S15" s="19">
        <f t="shared" si="14"/>
        <v>5.5537049016126053E-6</v>
      </c>
      <c r="T15" s="19">
        <f t="shared" si="15"/>
        <v>1.1467460719321005E-31</v>
      </c>
      <c r="U15" s="19">
        <f t="shared" si="16"/>
        <v>1.0795201759062176E-9</v>
      </c>
      <c r="V15" s="19">
        <f t="shared" si="17"/>
        <v>1.4554527765599729E-6</v>
      </c>
      <c r="W15" s="19">
        <f t="shared" si="18"/>
        <v>8.6737372746423063E-9</v>
      </c>
      <c r="X15" s="19">
        <f t="shared" si="19"/>
        <v>8.6578993940965694E-19</v>
      </c>
      <c r="Y15" s="19">
        <f t="shared" si="20"/>
        <v>2.4605158685115276E-2</v>
      </c>
      <c r="Z15" s="19">
        <f t="shared" si="21"/>
        <v>1.0795201759062176E-9</v>
      </c>
      <c r="AA15" s="19">
        <f t="shared" si="22"/>
        <v>7.9018081077814163E-15</v>
      </c>
      <c r="AB15" s="19">
        <f t="shared" si="23"/>
        <v>4.2134123875913678E-44</v>
      </c>
      <c r="AC15" s="19">
        <f t="shared" si="24"/>
        <v>1.0267921106803408E-31</v>
      </c>
      <c r="AD15" s="19">
        <f t="shared" si="25"/>
        <v>3.186355231962679E-22</v>
      </c>
      <c r="AE15" s="19">
        <f t="shared" si="26"/>
        <v>1.6745816337437471E-14</v>
      </c>
      <c r="AF15" s="19">
        <f t="shared" si="27"/>
        <v>6.3789736483277643E-10</v>
      </c>
      <c r="AG15" s="19">
        <f t="shared" si="28"/>
        <v>3.8827152004034457E-3</v>
      </c>
      <c r="AH15" s="19">
        <f t="shared" si="29"/>
        <v>2.0125858213961755E-16</v>
      </c>
      <c r="AI15" s="19">
        <f t="shared" si="30"/>
        <v>4.2305094251689219E-17</v>
      </c>
      <c r="AJ15" s="19">
        <f t="shared" si="31"/>
        <v>7.3631478861670343E-10</v>
      </c>
      <c r="AK15" s="19">
        <f t="shared" si="32"/>
        <v>3.5516709825281824E-6</v>
      </c>
    </row>
    <row r="16" spans="2:37" x14ac:dyDescent="0.3">
      <c r="C16" s="21">
        <v>-0.36008578520978113</v>
      </c>
      <c r="D16" s="21">
        <v>-0.91545760373604557</v>
      </c>
      <c r="E16" s="16">
        <v>0</v>
      </c>
      <c r="F16" s="17"/>
      <c r="G16" s="19"/>
      <c r="H16" s="19">
        <f t="shared" si="3"/>
        <v>0.57046716627454974</v>
      </c>
      <c r="I16" s="19">
        <f t="shared" si="4"/>
        <v>4.3886809312870414E-10</v>
      </c>
      <c r="J16" s="19">
        <f t="shared" si="5"/>
        <v>1.9946425810330095E-2</v>
      </c>
      <c r="K16" s="19">
        <f t="shared" si="6"/>
        <v>2.2544592262840071E-2</v>
      </c>
      <c r="L16" s="19">
        <f t="shared" si="7"/>
        <v>1.3405217189367137E-26</v>
      </c>
      <c r="M16" s="19">
        <f t="shared" si="8"/>
        <v>1.405306541192196E-4</v>
      </c>
      <c r="N16" s="19">
        <f t="shared" si="9"/>
        <v>3.8624112989292576E-22</v>
      </c>
      <c r="O16" s="19">
        <f t="shared" si="10"/>
        <v>4.6030169344206273E-12</v>
      </c>
      <c r="P16" s="19">
        <f t="shared" si="11"/>
        <v>1.6218439991500681E-11</v>
      </c>
      <c r="Q16" s="19">
        <f t="shared" si="12"/>
        <v>1.7040968465893255E-2</v>
      </c>
      <c r="R16" s="19">
        <f t="shared" si="13"/>
        <v>1.9422333427991434E-12</v>
      </c>
      <c r="S16" s="19">
        <f t="shared" si="14"/>
        <v>5.0983660592968387E-4</v>
      </c>
      <c r="T16" s="19">
        <f t="shared" si="15"/>
        <v>2.1255933718065723E-3</v>
      </c>
      <c r="U16" s="19">
        <f t="shared" si="16"/>
        <v>9.5788977028486244E-5</v>
      </c>
      <c r="V16" s="19">
        <f t="shared" si="17"/>
        <v>3.1152187613841627E-5</v>
      </c>
      <c r="W16" s="19">
        <f t="shared" si="18"/>
        <v>1.8047569549891386E-26</v>
      </c>
      <c r="X16" s="19">
        <f t="shared" si="19"/>
        <v>3.4302830603767172E-40</v>
      </c>
      <c r="Y16" s="19">
        <f t="shared" si="20"/>
        <v>2.5974325163748042E-11</v>
      </c>
      <c r="Z16" s="19">
        <f t="shared" si="21"/>
        <v>9.5788977028486244E-5</v>
      </c>
      <c r="AA16" s="19">
        <f t="shared" si="22"/>
        <v>3.3197367858738586E-6</v>
      </c>
      <c r="AB16" s="19">
        <f t="shared" si="23"/>
        <v>6.5749343220172055E-8</v>
      </c>
      <c r="AC16" s="19">
        <f t="shared" si="24"/>
        <v>1.2674857533410756E-3</v>
      </c>
      <c r="AD16" s="19">
        <f t="shared" si="25"/>
        <v>6.5749343220171817E-8</v>
      </c>
      <c r="AE16" s="19">
        <f t="shared" si="26"/>
        <v>1.9524728117236374E-22</v>
      </c>
      <c r="AF16" s="19">
        <f t="shared" si="27"/>
        <v>2.593083139326046E-2</v>
      </c>
      <c r="AG16" s="19">
        <f t="shared" si="28"/>
        <v>1.2118488502033189E-16</v>
      </c>
      <c r="AH16" s="19">
        <f t="shared" si="29"/>
        <v>2.2575431927037474E-3</v>
      </c>
      <c r="AI16" s="19">
        <f t="shared" si="30"/>
        <v>3.9039154438511973E-35</v>
      </c>
      <c r="AJ16" s="19">
        <f t="shared" si="31"/>
        <v>3.570197553028912E-26</v>
      </c>
      <c r="AK16" s="19">
        <f t="shared" si="32"/>
        <v>2.6614464757697889E-5</v>
      </c>
    </row>
    <row r="17" spans="3:37" x14ac:dyDescent="0.3">
      <c r="C17" s="21">
        <v>-1.2143038888096274</v>
      </c>
      <c r="D17" s="21">
        <v>-0.51217231574659805</v>
      </c>
      <c r="E17" s="16">
        <v>0</v>
      </c>
      <c r="F17" s="17"/>
      <c r="G17" s="19"/>
      <c r="H17" s="19">
        <f t="shared" si="3"/>
        <v>0.11612500996375688</v>
      </c>
      <c r="I17" s="19">
        <f t="shared" si="4"/>
        <v>1.7045262434620414E-20</v>
      </c>
      <c r="J17" s="19">
        <f t="shared" si="5"/>
        <v>4.2573434491779893E-3</v>
      </c>
      <c r="K17" s="19">
        <f t="shared" si="6"/>
        <v>7.5828360968624962E-3</v>
      </c>
      <c r="L17" s="19">
        <f t="shared" si="7"/>
        <v>6.071783107474477E-22</v>
      </c>
      <c r="M17" s="19">
        <f t="shared" si="8"/>
        <v>1.3043250831764128E-11</v>
      </c>
      <c r="N17" s="19">
        <f t="shared" si="9"/>
        <v>2.1447146084368288E-17</v>
      </c>
      <c r="O17" s="19">
        <f t="shared" si="10"/>
        <v>2.1956009462297836E-5</v>
      </c>
      <c r="P17" s="19">
        <f t="shared" si="11"/>
        <v>3.1152187613841627E-5</v>
      </c>
      <c r="Q17" s="19">
        <f t="shared" si="12"/>
        <v>0.21797616980943454</v>
      </c>
      <c r="R17" s="19">
        <f t="shared" si="13"/>
        <v>2.1651248599167113E-10</v>
      </c>
      <c r="S17" s="19">
        <f t="shared" si="14"/>
        <v>8.8763827171057646E-5</v>
      </c>
      <c r="T17" s="19">
        <f t="shared" si="15"/>
        <v>4.0498590184883648E-5</v>
      </c>
      <c r="U17" s="19">
        <f t="shared" si="16"/>
        <v>2.8379763055750405E-11</v>
      </c>
      <c r="V17" s="19">
        <f t="shared" si="17"/>
        <v>1.682481970196308E-4</v>
      </c>
      <c r="W17" s="19">
        <f t="shared" si="18"/>
        <v>1.2881807397705741E-21</v>
      </c>
      <c r="X17" s="19">
        <f t="shared" si="19"/>
        <v>1.1852116149626851E-31</v>
      </c>
      <c r="Y17" s="19">
        <f t="shared" si="20"/>
        <v>8.2219133602290323E-17</v>
      </c>
      <c r="Z17" s="19">
        <f t="shared" si="21"/>
        <v>2.8379763055750405E-11</v>
      </c>
      <c r="AA17" s="19">
        <f t="shared" si="22"/>
        <v>2.593083139326046E-2</v>
      </c>
      <c r="AB17" s="19">
        <f t="shared" si="23"/>
        <v>5.840434983942497E-8</v>
      </c>
      <c r="AC17" s="19">
        <f t="shared" si="24"/>
        <v>1.1805254425277896E-3</v>
      </c>
      <c r="AD17" s="19">
        <f t="shared" si="25"/>
        <v>1.9306005697601465E-17</v>
      </c>
      <c r="AE17" s="19">
        <f t="shared" si="26"/>
        <v>4.0068202461743684E-15</v>
      </c>
      <c r="AF17" s="19">
        <f t="shared" si="27"/>
        <v>2.1658934610306147E-2</v>
      </c>
      <c r="AG17" s="19">
        <f t="shared" si="28"/>
        <v>2.8158813555585747E-15</v>
      </c>
      <c r="AH17" s="19">
        <f t="shared" si="29"/>
        <v>6.3789736483277643E-10</v>
      </c>
      <c r="AI17" s="19">
        <f t="shared" si="30"/>
        <v>6.6589165737046876E-27</v>
      </c>
      <c r="AJ17" s="19">
        <f t="shared" si="31"/>
        <v>9.9723467981458235E-21</v>
      </c>
      <c r="AK17" s="19">
        <f t="shared" si="32"/>
        <v>9.1214508675820552E-5</v>
      </c>
    </row>
    <row r="18" spans="3:37" x14ac:dyDescent="0.3">
      <c r="C18" s="21">
        <v>-0.42579487010207701</v>
      </c>
      <c r="D18" s="21">
        <v>0.69768354822174428</v>
      </c>
      <c r="E18" s="16">
        <v>1</v>
      </c>
      <c r="F18" s="17"/>
      <c r="G18" s="19"/>
      <c r="H18" s="19">
        <f t="shared" si="3"/>
        <v>2.3718369449708418E-9</v>
      </c>
      <c r="I18" s="19">
        <f t="shared" si="4"/>
        <v>3.1908695329208836E-30</v>
      </c>
      <c r="J18" s="19">
        <f t="shared" si="5"/>
        <v>2.6614464757697889E-5</v>
      </c>
      <c r="K18" s="19">
        <f t="shared" si="6"/>
        <v>3.1152187613841627E-5</v>
      </c>
      <c r="L18" s="19">
        <f t="shared" si="7"/>
        <v>2.7161125454783507E-4</v>
      </c>
      <c r="M18" s="19">
        <f t="shared" si="8"/>
        <v>5.9433912477375076E-19</v>
      </c>
      <c r="N18" s="19">
        <f t="shared" si="9"/>
        <v>1.4058207380467912E-2</v>
      </c>
      <c r="O18" s="19">
        <f t="shared" si="10"/>
        <v>2.3080870871720754E-3</v>
      </c>
      <c r="P18" s="19">
        <f t="shared" si="11"/>
        <v>7.5828360968624962E-3</v>
      </c>
      <c r="Q18" s="19">
        <f t="shared" si="12"/>
        <v>3.1152187613841627E-5</v>
      </c>
      <c r="R18" s="19">
        <f t="shared" si="13"/>
        <v>0.24247260660866707</v>
      </c>
      <c r="S18" s="19">
        <f t="shared" si="14"/>
        <v>3.7869201249972795E-4</v>
      </c>
      <c r="T18" s="19">
        <f t="shared" si="15"/>
        <v>7.2039359813812517E-23</v>
      </c>
      <c r="U18" s="19">
        <f t="shared" si="16"/>
        <v>2.5047351481657694E-16</v>
      </c>
      <c r="V18" s="19">
        <f t="shared" si="17"/>
        <v>1.7040968465893255E-2</v>
      </c>
      <c r="W18" s="19">
        <f t="shared" si="18"/>
        <v>3.786920124997273E-4</v>
      </c>
      <c r="X18" s="19">
        <f t="shared" si="19"/>
        <v>2.4996263872726712E-9</v>
      </c>
      <c r="Y18" s="19">
        <f t="shared" si="20"/>
        <v>8.3321113762022958E-12</v>
      </c>
      <c r="Z18" s="19">
        <f t="shared" si="21"/>
        <v>2.5047351481657694E-16</v>
      </c>
      <c r="AA18" s="19">
        <f t="shared" si="22"/>
        <v>3.1783783856230933E-3</v>
      </c>
      <c r="AB18" s="19">
        <f t="shared" si="23"/>
        <v>5.2957406585996606E-30</v>
      </c>
      <c r="AC18" s="19">
        <f t="shared" si="24"/>
        <v>3.2762486169471557E-20</v>
      </c>
      <c r="AD18" s="19">
        <f t="shared" si="25"/>
        <v>9.8772952246503393E-31</v>
      </c>
      <c r="AE18" s="19">
        <f t="shared" si="26"/>
        <v>1.1198815874875622E-2</v>
      </c>
      <c r="AF18" s="19">
        <f t="shared" si="27"/>
        <v>3.8428163868340262E-5</v>
      </c>
      <c r="AG18" s="19">
        <f t="shared" si="28"/>
        <v>7.5828360968624893E-3</v>
      </c>
      <c r="AH18" s="19">
        <f t="shared" si="29"/>
        <v>1.8394325565087198E-20</v>
      </c>
      <c r="AI18" s="19">
        <f t="shared" si="30"/>
        <v>4.7649246394627354E-7</v>
      </c>
      <c r="AJ18" s="19">
        <f t="shared" si="31"/>
        <v>8.3203234738824005E-4</v>
      </c>
      <c r="AK18" s="19">
        <f t="shared" si="32"/>
        <v>1.4058207380467912E-2</v>
      </c>
    </row>
    <row r="19" spans="3:37" x14ac:dyDescent="0.3">
      <c r="C19" s="21">
        <v>0.42842323349776923</v>
      </c>
      <c r="D19" s="21">
        <v>-0.71381495974132181</v>
      </c>
      <c r="E19" s="16">
        <v>1</v>
      </c>
      <c r="F19" s="17"/>
      <c r="G19" s="19"/>
      <c r="H19" s="19">
        <f t="shared" si="3"/>
        <v>1.9531233404550458E-2</v>
      </c>
      <c r="I19" s="19">
        <f t="shared" si="4"/>
        <v>1.428632924936588E-6</v>
      </c>
      <c r="J19" s="19">
        <f t="shared" si="5"/>
        <v>6.4895325711778806E-2</v>
      </c>
      <c r="K19" s="19">
        <f t="shared" si="6"/>
        <v>4.8202387215421458E-2</v>
      </c>
      <c r="L19" s="19">
        <f t="shared" si="7"/>
        <v>5.1098321119497631E-22</v>
      </c>
      <c r="M19" s="19">
        <f t="shared" si="8"/>
        <v>3.4572450518191439E-2</v>
      </c>
      <c r="N19" s="19">
        <f t="shared" si="9"/>
        <v>1.2243499115886182E-18</v>
      </c>
      <c r="O19" s="19">
        <f t="shared" si="10"/>
        <v>2.4275562116704934E-14</v>
      </c>
      <c r="P19" s="19">
        <f t="shared" si="11"/>
        <v>1.9805241285061475E-13</v>
      </c>
      <c r="Q19" s="19">
        <f t="shared" si="12"/>
        <v>1.2674857533410756E-3</v>
      </c>
      <c r="R19" s="19">
        <f t="shared" si="13"/>
        <v>1.9227540965090652E-9</v>
      </c>
      <c r="S19" s="19">
        <f t="shared" si="14"/>
        <v>1.9946425810330095E-2</v>
      </c>
      <c r="T19" s="19">
        <f t="shared" si="15"/>
        <v>6.5749343220171817E-8</v>
      </c>
      <c r="U19" s="19">
        <f t="shared" si="16"/>
        <v>8.0425518006963015E-2</v>
      </c>
      <c r="V19" s="19">
        <f t="shared" si="17"/>
        <v>5.0983660592968387E-4</v>
      </c>
      <c r="W19" s="19">
        <f t="shared" si="18"/>
        <v>4.5209461291631605E-22</v>
      </c>
      <c r="X19" s="19">
        <f t="shared" si="19"/>
        <v>3.3725191118411836E-36</v>
      </c>
      <c r="Y19" s="19">
        <f t="shared" si="20"/>
        <v>2.4138506143861993E-5</v>
      </c>
      <c r="Z19" s="19">
        <f t="shared" si="21"/>
        <v>8.0425518006963015E-2</v>
      </c>
      <c r="AA19" s="19">
        <f t="shared" si="22"/>
        <v>6.5749343220171817E-8</v>
      </c>
      <c r="AB19" s="19">
        <f t="shared" si="23"/>
        <v>5.8835515277691657E-15</v>
      </c>
      <c r="AC19" s="19">
        <f t="shared" si="24"/>
        <v>1.0778058654117052E-8</v>
      </c>
      <c r="AD19" s="19">
        <f t="shared" si="25"/>
        <v>3.3197367858738641E-6</v>
      </c>
      <c r="AE19" s="19">
        <f t="shared" si="26"/>
        <v>2.639027035833562E-21</v>
      </c>
      <c r="AF19" s="19">
        <f t="shared" si="27"/>
        <v>2.3944086140991076E-2</v>
      </c>
      <c r="AG19" s="19">
        <f t="shared" si="28"/>
        <v>5.083034316454047E-12</v>
      </c>
      <c r="AH19" s="19">
        <f t="shared" si="29"/>
        <v>1.9946425810330057E-2</v>
      </c>
      <c r="AI19" s="19">
        <f t="shared" si="30"/>
        <v>7.3906640131826242E-32</v>
      </c>
      <c r="AJ19" s="19">
        <f t="shared" si="31"/>
        <v>2.5382614289979342E-22</v>
      </c>
      <c r="AK19" s="19">
        <f t="shared" si="32"/>
        <v>6.6279980143750983E-4</v>
      </c>
    </row>
    <row r="20" spans="3:37" x14ac:dyDescent="0.3">
      <c r="C20" s="21">
        <v>1.019804997528432</v>
      </c>
      <c r="D20" s="21">
        <v>-0.31052967175187435</v>
      </c>
      <c r="E20" s="16">
        <v>1</v>
      </c>
      <c r="F20" s="17"/>
      <c r="G20" s="19"/>
      <c r="H20" s="19">
        <f t="shared" si="3"/>
        <v>8.3690048811384578E-6</v>
      </c>
      <c r="I20" s="19">
        <f t="shared" si="4"/>
        <v>5.840434983942497E-8</v>
      </c>
      <c r="J20" s="19">
        <f t="shared" si="5"/>
        <v>6.3758372189839591E-3</v>
      </c>
      <c r="K20" s="19">
        <f t="shared" si="6"/>
        <v>3.4566127282705758E-3</v>
      </c>
      <c r="L20" s="19">
        <f t="shared" si="7"/>
        <v>4.9978794188456283E-16</v>
      </c>
      <c r="M20" s="19">
        <f t="shared" si="8"/>
        <v>1.534711356146259E-3</v>
      </c>
      <c r="N20" s="19">
        <f t="shared" si="9"/>
        <v>6.7565354108124936E-14</v>
      </c>
      <c r="O20" s="19">
        <f t="shared" si="10"/>
        <v>1.0934834850354799E-15</v>
      </c>
      <c r="P20" s="19">
        <f t="shared" si="11"/>
        <v>1.6745816337437234E-14</v>
      </c>
      <c r="Q20" s="19">
        <f t="shared" si="12"/>
        <v>7.3213682747939179E-6</v>
      </c>
      <c r="R20" s="19">
        <f t="shared" si="13"/>
        <v>2.1438022644707274E-6</v>
      </c>
      <c r="S20" s="19">
        <f t="shared" si="14"/>
        <v>3.4733578501287901E-2</v>
      </c>
      <c r="T20" s="19">
        <f t="shared" si="15"/>
        <v>2.5869283260474392E-15</v>
      </c>
      <c r="U20" s="19">
        <f t="shared" si="16"/>
        <v>2.4605158685115276E-2</v>
      </c>
      <c r="V20" s="19">
        <f t="shared" si="17"/>
        <v>1.2674857533410766E-3</v>
      </c>
      <c r="W20" s="19">
        <f t="shared" si="18"/>
        <v>3.2275044398896578E-16</v>
      </c>
      <c r="X20" s="19">
        <f t="shared" si="19"/>
        <v>2.4685465814580974E-29</v>
      </c>
      <c r="Y20" s="19">
        <f t="shared" si="20"/>
        <v>8.0425518006963084E-2</v>
      </c>
      <c r="Z20" s="19">
        <f t="shared" si="21"/>
        <v>2.4605158685115276E-2</v>
      </c>
      <c r="AA20" s="19">
        <f t="shared" si="22"/>
        <v>1.0605654347621358E-9</v>
      </c>
      <c r="AB20" s="19">
        <f t="shared" si="23"/>
        <v>1.0520560731881452E-24</v>
      </c>
      <c r="AC20" s="19">
        <f t="shared" si="24"/>
        <v>4.4189544206159496E-16</v>
      </c>
      <c r="AD20" s="19">
        <f t="shared" si="25"/>
        <v>2.1732067458949503E-9</v>
      </c>
      <c r="AE20" s="19">
        <f t="shared" si="26"/>
        <v>2.4300835147031338E-18</v>
      </c>
      <c r="AF20" s="19">
        <f t="shared" si="27"/>
        <v>9.1473899042585831E-4</v>
      </c>
      <c r="AG20" s="19">
        <f t="shared" si="28"/>
        <v>2.5832684543727573E-7</v>
      </c>
      <c r="AH20" s="19">
        <f t="shared" si="29"/>
        <v>2.6614464757697889E-5</v>
      </c>
      <c r="AI20" s="19">
        <f t="shared" si="30"/>
        <v>5.7291867612819332E-26</v>
      </c>
      <c r="AJ20" s="19">
        <f t="shared" si="31"/>
        <v>7.0461030004932675E-17</v>
      </c>
      <c r="AK20" s="19">
        <f t="shared" si="32"/>
        <v>2.2575431927037495E-3</v>
      </c>
    </row>
    <row r="21" spans="3:37" x14ac:dyDescent="0.3">
      <c r="C21" s="21">
        <v>-9.7249445640597676E-2</v>
      </c>
      <c r="D21" s="21">
        <v>0.89932619221646803</v>
      </c>
      <c r="E21" s="16">
        <v>1</v>
      </c>
      <c r="F21" s="17"/>
      <c r="G21" s="19"/>
      <c r="H21" s="19">
        <f t="shared" si="3"/>
        <v>2.524949874097758E-12</v>
      </c>
      <c r="I21" s="19">
        <f t="shared" si="4"/>
        <v>6.1200316505063656E-32</v>
      </c>
      <c r="J21" s="19">
        <f t="shared" si="5"/>
        <v>4.8490068026642494E-7</v>
      </c>
      <c r="K21" s="19">
        <f t="shared" si="6"/>
        <v>4.7649246394627354E-7</v>
      </c>
      <c r="L21" s="19">
        <f t="shared" si="7"/>
        <v>1.7040968465893223E-2</v>
      </c>
      <c r="M21" s="19">
        <f t="shared" si="8"/>
        <v>9.9723467981458235E-21</v>
      </c>
      <c r="N21" s="19">
        <f t="shared" si="9"/>
        <v>0.19534806283488634</v>
      </c>
      <c r="O21" s="19">
        <f t="shared" si="10"/>
        <v>1.9042387617617018E-5</v>
      </c>
      <c r="P21" s="19">
        <f t="shared" si="11"/>
        <v>8.8763827171057646E-5</v>
      </c>
      <c r="Q21" s="19">
        <f t="shared" si="12"/>
        <v>1.1757513189051598E-7</v>
      </c>
      <c r="R21" s="19">
        <f t="shared" si="13"/>
        <v>0.50472330023373402</v>
      </c>
      <c r="S21" s="19">
        <f t="shared" si="14"/>
        <v>3.1152187613841627E-5</v>
      </c>
      <c r="T21" s="19">
        <f t="shared" si="15"/>
        <v>6.2782900517609552E-28</v>
      </c>
      <c r="U21" s="19">
        <f t="shared" si="16"/>
        <v>1.1227666396274198E-17</v>
      </c>
      <c r="V21" s="19">
        <f t="shared" si="17"/>
        <v>1.5617929703329707E-3</v>
      </c>
      <c r="W21" s="19">
        <f t="shared" si="18"/>
        <v>1.9946425810330057E-2</v>
      </c>
      <c r="X21" s="19">
        <f t="shared" si="19"/>
        <v>3.6652591030135455E-7</v>
      </c>
      <c r="Y21" s="19">
        <f t="shared" si="20"/>
        <v>4.5622508071076076E-11</v>
      </c>
      <c r="Z21" s="19">
        <f t="shared" si="21"/>
        <v>1.1227666396274198E-17</v>
      </c>
      <c r="AA21" s="19">
        <f t="shared" si="22"/>
        <v>1.7735917748831533E-5</v>
      </c>
      <c r="AB21" s="19">
        <f t="shared" si="23"/>
        <v>2.5222627742170789E-36</v>
      </c>
      <c r="AC21" s="19">
        <f t="shared" si="24"/>
        <v>2.6705923318074339E-25</v>
      </c>
      <c r="AD21" s="19">
        <f t="shared" si="25"/>
        <v>2.0842270437216474E-33</v>
      </c>
      <c r="AE21" s="19">
        <f t="shared" si="26"/>
        <v>1.6013005570851405E-2</v>
      </c>
      <c r="AF21" s="19">
        <f t="shared" si="27"/>
        <v>4.1426856520985861E-7</v>
      </c>
      <c r="AG21" s="19">
        <f t="shared" si="28"/>
        <v>0.12044600516405776</v>
      </c>
      <c r="AH21" s="19">
        <f t="shared" si="29"/>
        <v>4.8177519209817348E-23</v>
      </c>
      <c r="AI21" s="19">
        <f t="shared" si="30"/>
        <v>2.1956009462297914E-5</v>
      </c>
      <c r="AJ21" s="19">
        <f t="shared" si="31"/>
        <v>2.5930831393260415E-2</v>
      </c>
      <c r="AK21" s="19">
        <f t="shared" si="32"/>
        <v>1.5347113561462549E-3</v>
      </c>
    </row>
    <row r="22" spans="3:37" x14ac:dyDescent="0.3">
      <c r="C22" s="21">
        <v>1.0855140824207279</v>
      </c>
      <c r="D22" s="21">
        <v>1.5042541242006393</v>
      </c>
      <c r="E22" s="16">
        <v>0</v>
      </c>
      <c r="F22" s="17"/>
      <c r="G22" s="19"/>
      <c r="H22" s="19">
        <f t="shared" si="3"/>
        <v>1.0685732683386885E-26</v>
      </c>
      <c r="I22" s="19">
        <f t="shared" si="4"/>
        <v>5.9656017358335124E-41</v>
      </c>
      <c r="J22" s="19">
        <f t="shared" si="5"/>
        <v>2.1447146084368137E-17</v>
      </c>
      <c r="K22" s="19">
        <f t="shared" si="6"/>
        <v>1.1227666396274118E-17</v>
      </c>
      <c r="L22" s="19">
        <f t="shared" si="7"/>
        <v>5.2017330807494842E-2</v>
      </c>
      <c r="M22" s="19">
        <f t="shared" si="8"/>
        <v>2.2784937184664439E-30</v>
      </c>
      <c r="N22" s="19">
        <f t="shared" si="9"/>
        <v>4.257343449177985E-3</v>
      </c>
      <c r="O22" s="19">
        <f t="shared" si="10"/>
        <v>6.9966171100286577E-18</v>
      </c>
      <c r="P22" s="19">
        <f t="shared" si="11"/>
        <v>1.1491301813655876E-16</v>
      </c>
      <c r="Q22" s="19">
        <f t="shared" si="12"/>
        <v>1.7975580154253018E-20</v>
      </c>
      <c r="R22" s="19">
        <f t="shared" si="13"/>
        <v>5.0659288670983375E-5</v>
      </c>
      <c r="S22" s="19">
        <f t="shared" si="14"/>
        <v>1.9298763257662238E-13</v>
      </c>
      <c r="T22" s="19">
        <f t="shared" si="15"/>
        <v>5.6686395305143213E-49</v>
      </c>
      <c r="U22" s="19">
        <f t="shared" si="16"/>
        <v>5.4326836513731644E-26</v>
      </c>
      <c r="V22" s="19">
        <f t="shared" si="17"/>
        <v>8.7927066174765812E-12</v>
      </c>
      <c r="W22" s="19">
        <f t="shared" si="18"/>
        <v>3.2436622288153208E-2</v>
      </c>
      <c r="X22" s="19">
        <f t="shared" si="19"/>
        <v>5.5537049016126155E-6</v>
      </c>
      <c r="Y22" s="19">
        <f t="shared" si="20"/>
        <v>1.0347088238208289E-12</v>
      </c>
      <c r="Z22" s="19">
        <f t="shared" si="21"/>
        <v>5.4326836513731644E-26</v>
      </c>
      <c r="AA22" s="19">
        <f t="shared" si="22"/>
        <v>4.2035937730313535E-18</v>
      </c>
      <c r="AB22" s="19">
        <f t="shared" si="23"/>
        <v>1.0549638077473963E-61</v>
      </c>
      <c r="AC22" s="19">
        <f t="shared" si="24"/>
        <v>1.1674008358553287E-46</v>
      </c>
      <c r="AD22" s="19">
        <f t="shared" si="25"/>
        <v>1.1683915073008364E-45</v>
      </c>
      <c r="AE22" s="19">
        <f t="shared" si="26"/>
        <v>9.7167302554940355E-8</v>
      </c>
      <c r="AF22" s="19">
        <f t="shared" si="27"/>
        <v>2.770441207887576E-18</v>
      </c>
      <c r="AG22" s="19">
        <f t="shared" si="28"/>
        <v>1.1198815874875602E-2</v>
      </c>
      <c r="AH22" s="19">
        <f t="shared" si="29"/>
        <v>2.2305100165304538E-35</v>
      </c>
      <c r="AI22" s="19">
        <f t="shared" si="30"/>
        <v>8.369004881138473E-6</v>
      </c>
      <c r="AJ22" s="19">
        <f t="shared" si="31"/>
        <v>6.3758372189839591E-3</v>
      </c>
      <c r="AK22" s="19">
        <f t="shared" si="32"/>
        <v>1.6218439991500681E-11</v>
      </c>
    </row>
    <row r="23" spans="3:37" x14ac:dyDescent="0.3">
      <c r="C23" s="21">
        <v>-1.80568565284029</v>
      </c>
      <c r="D23" s="21">
        <v>-0.91545760373604557</v>
      </c>
      <c r="E23" s="16">
        <v>0</v>
      </c>
      <c r="F23" s="17"/>
      <c r="G23" s="19"/>
      <c r="H23" s="19">
        <f t="shared" si="3"/>
        <v>1.2082927829360083E-3</v>
      </c>
      <c r="I23" s="19">
        <f t="shared" si="4"/>
        <v>1.8589586161021363E-24</v>
      </c>
      <c r="J23" s="19">
        <f t="shared" si="5"/>
        <v>1.9319925676319255E-7</v>
      </c>
      <c r="K23" s="19">
        <f t="shared" si="6"/>
        <v>4.7145479753294364E-7</v>
      </c>
      <c r="L23" s="19">
        <f t="shared" si="7"/>
        <v>2.7677551990452066E-33</v>
      </c>
      <c r="M23" s="19">
        <f t="shared" si="8"/>
        <v>1.3100258684474983E-15</v>
      </c>
      <c r="N23" s="19">
        <f t="shared" si="9"/>
        <v>1.7327726133680534E-27</v>
      </c>
      <c r="O23" s="19">
        <f t="shared" si="10"/>
        <v>2.1732067458949425E-9</v>
      </c>
      <c r="P23" s="19">
        <f t="shared" si="11"/>
        <v>1.642679858429021E-9</v>
      </c>
      <c r="Q23" s="19">
        <f t="shared" si="12"/>
        <v>1.682481970196311E-4</v>
      </c>
      <c r="R23" s="19">
        <f t="shared" si="13"/>
        <v>8.6578993940965078E-19</v>
      </c>
      <c r="S23" s="19">
        <f t="shared" si="14"/>
        <v>2.272700166502764E-10</v>
      </c>
      <c r="T23" s="19">
        <f t="shared" si="15"/>
        <v>4.5892054020356659E-3</v>
      </c>
      <c r="U23" s="19">
        <f t="shared" si="16"/>
        <v>4.135871434864434E-16</v>
      </c>
      <c r="V23" s="19">
        <f t="shared" si="17"/>
        <v>3.0173724108630853E-10</v>
      </c>
      <c r="W23" s="19">
        <f t="shared" si="18"/>
        <v>8.0450704880664466E-33</v>
      </c>
      <c r="X23" s="19">
        <f t="shared" si="19"/>
        <v>7.2193743140526114E-44</v>
      </c>
      <c r="Y23" s="19">
        <f t="shared" si="20"/>
        <v>1.1002211442705136E-25</v>
      </c>
      <c r="Z23" s="19">
        <f t="shared" si="21"/>
        <v>4.135871434864434E-16</v>
      </c>
      <c r="AA23" s="19">
        <f t="shared" si="22"/>
        <v>7.167388736313392E-6</v>
      </c>
      <c r="AB23" s="19">
        <f t="shared" si="23"/>
        <v>1.4562516674124712E-3</v>
      </c>
      <c r="AC23" s="19">
        <f t="shared" si="24"/>
        <v>0.1283769165807708</v>
      </c>
      <c r="AD23" s="19">
        <f t="shared" si="25"/>
        <v>1.3148784414233403E-19</v>
      </c>
      <c r="AE23" s="19">
        <f t="shared" si="26"/>
        <v>1.940050648403153E-23</v>
      </c>
      <c r="AF23" s="19">
        <f t="shared" si="27"/>
        <v>2.5277186549574323E-6</v>
      </c>
      <c r="AG23" s="19">
        <f t="shared" si="28"/>
        <v>2.4703496197630526E-25</v>
      </c>
      <c r="AH23" s="19">
        <f t="shared" si="29"/>
        <v>2.1315166327572532E-12</v>
      </c>
      <c r="AI23" s="19">
        <f t="shared" si="30"/>
        <v>3.8298751953802855E-38</v>
      </c>
      <c r="AJ23" s="19">
        <f t="shared" si="31"/>
        <v>1.6016783468702889E-31</v>
      </c>
      <c r="AK23" s="19">
        <f t="shared" si="32"/>
        <v>1.1939902843690618E-10</v>
      </c>
    </row>
    <row r="24" spans="3:37" x14ac:dyDescent="0.3">
      <c r="C24" s="21">
        <v>-1.9371038226248818</v>
      </c>
      <c r="D24" s="21">
        <v>-1.9236708237096642</v>
      </c>
      <c r="E24" s="16">
        <v>0</v>
      </c>
      <c r="F24" s="17"/>
      <c r="G24" s="19"/>
      <c r="H24" s="19">
        <f t="shared" si="3"/>
        <v>2.165124859916719E-10</v>
      </c>
      <c r="I24" s="19">
        <f t="shared" si="4"/>
        <v>2.9852165754291688E-25</v>
      </c>
      <c r="J24" s="19">
        <f t="shared" si="5"/>
        <v>6.5862217611850533E-18</v>
      </c>
      <c r="K24" s="19">
        <f t="shared" si="6"/>
        <v>1.7236853312193547E-17</v>
      </c>
      <c r="L24" s="19">
        <f t="shared" si="7"/>
        <v>1.0888183122588651E-59</v>
      </c>
      <c r="M24" s="19">
        <f t="shared" si="8"/>
        <v>1.3148784414233311E-19</v>
      </c>
      <c r="N24" s="19">
        <f t="shared" si="9"/>
        <v>5.1180292546857827E-52</v>
      </c>
      <c r="O24" s="19">
        <f t="shared" si="10"/>
        <v>3.570197553028912E-26</v>
      </c>
      <c r="P24" s="19">
        <f t="shared" si="11"/>
        <v>2.3462272765379733E-26</v>
      </c>
      <c r="Q24" s="19">
        <f t="shared" si="12"/>
        <v>1.076625271897178E-14</v>
      </c>
      <c r="R24" s="19">
        <f t="shared" si="13"/>
        <v>3.7893842430592517E-38</v>
      </c>
      <c r="S24" s="19">
        <f t="shared" si="14"/>
        <v>1.0319047092115167E-22</v>
      </c>
      <c r="T24" s="19">
        <f t="shared" si="15"/>
        <v>1.6013005570851391E-2</v>
      </c>
      <c r="U24" s="19">
        <f t="shared" si="16"/>
        <v>6.8202516619696326E-22</v>
      </c>
      <c r="V24" s="19">
        <f t="shared" si="17"/>
        <v>3.1936634123841412E-24</v>
      </c>
      <c r="W24" s="19">
        <f t="shared" si="18"/>
        <v>3.3942562226941195E-59</v>
      </c>
      <c r="X24" s="19">
        <f t="shared" si="19"/>
        <v>2.9164500885437386E-75</v>
      </c>
      <c r="Y24" s="19">
        <f t="shared" si="20"/>
        <v>9.3172717745712357E-39</v>
      </c>
      <c r="Z24" s="19">
        <f t="shared" si="21"/>
        <v>6.8202516619696326E-22</v>
      </c>
      <c r="AA24" s="19">
        <f t="shared" si="22"/>
        <v>2.323879672567283E-19</v>
      </c>
      <c r="AB24" s="19">
        <f t="shared" si="23"/>
        <v>0.66773088818858317</v>
      </c>
      <c r="AC24" s="19">
        <f t="shared" si="24"/>
        <v>1.1198815874875633E-2</v>
      </c>
      <c r="AD24" s="19">
        <f t="shared" si="25"/>
        <v>2.0973614793397714E-18</v>
      </c>
      <c r="AE24" s="19">
        <f t="shared" si="26"/>
        <v>1.4230023652945651E-47</v>
      </c>
      <c r="AF24" s="19">
        <f t="shared" si="27"/>
        <v>1.0629692861941201E-16</v>
      </c>
      <c r="AG24" s="19">
        <f t="shared" si="28"/>
        <v>1.1674008358553287E-46</v>
      </c>
      <c r="AH24" s="19">
        <f t="shared" si="29"/>
        <v>1.8475745141399657E-14</v>
      </c>
      <c r="AI24" s="19">
        <f t="shared" si="30"/>
        <v>1.009947972389841E-67</v>
      </c>
      <c r="AJ24" s="19">
        <f t="shared" si="31"/>
        <v>8.3358743157869936E-58</v>
      </c>
      <c r="AK24" s="19">
        <f t="shared" si="32"/>
        <v>1.1783491493837744E-24</v>
      </c>
    </row>
    <row r="25" spans="3:37" x14ac:dyDescent="0.3">
      <c r="C25" s="21">
        <v>-1.80568565284029</v>
      </c>
      <c r="D25" s="21">
        <v>0.49604090422702057</v>
      </c>
      <c r="E25" s="16">
        <v>0</v>
      </c>
      <c r="F25" s="17"/>
      <c r="G25" s="19"/>
      <c r="H25" s="19">
        <f t="shared" si="3"/>
        <v>8.7745228320366217E-10</v>
      </c>
      <c r="I25" s="19">
        <f t="shared" si="4"/>
        <v>2.0323718531508014E-40</v>
      </c>
      <c r="J25" s="19">
        <f t="shared" si="5"/>
        <v>1.1434461504791981E-8</v>
      </c>
      <c r="K25" s="19">
        <f t="shared" si="6"/>
        <v>2.7902963106362053E-8</v>
      </c>
      <c r="L25" s="19">
        <f t="shared" si="7"/>
        <v>2.0632562234666799E-12</v>
      </c>
      <c r="M25" s="19">
        <f t="shared" si="8"/>
        <v>1.1672725160060082E-26</v>
      </c>
      <c r="N25" s="19">
        <f t="shared" si="9"/>
        <v>4.5246771311892963E-9</v>
      </c>
      <c r="O25" s="19">
        <f t="shared" si="10"/>
        <v>0.85433694376803493</v>
      </c>
      <c r="P25" s="19">
        <f t="shared" si="11"/>
        <v>0.64577477154003127</v>
      </c>
      <c r="Q25" s="19">
        <f t="shared" si="12"/>
        <v>9.9577377485964913E-6</v>
      </c>
      <c r="R25" s="19">
        <f t="shared" si="13"/>
        <v>9.7167302554940699E-8</v>
      </c>
      <c r="S25" s="19">
        <f t="shared" si="14"/>
        <v>3.8400057827813374E-9</v>
      </c>
      <c r="T25" s="19">
        <f t="shared" si="15"/>
        <v>5.0173101254839413E-19</v>
      </c>
      <c r="U25" s="19">
        <f t="shared" si="16"/>
        <v>1.0520560731881452E-24</v>
      </c>
      <c r="V25" s="19">
        <f t="shared" si="17"/>
        <v>1.4554527765599729E-6</v>
      </c>
      <c r="W25" s="19">
        <f t="shared" si="18"/>
        <v>5.9972940375858443E-12</v>
      </c>
      <c r="X25" s="19">
        <f t="shared" si="19"/>
        <v>1.2521704659474737E-15</v>
      </c>
      <c r="Y25" s="19">
        <f t="shared" si="20"/>
        <v>1.8589586161021363E-24</v>
      </c>
      <c r="Z25" s="19">
        <f t="shared" si="21"/>
        <v>1.0520560731881452E-24</v>
      </c>
      <c r="AA25" s="19">
        <f t="shared" si="22"/>
        <v>3.4572450518191404E-2</v>
      </c>
      <c r="AB25" s="19">
        <f t="shared" si="23"/>
        <v>5.5768686567048885E-22</v>
      </c>
      <c r="AC25" s="19">
        <f t="shared" si="24"/>
        <v>4.0068202461743392E-15</v>
      </c>
      <c r="AD25" s="19">
        <f t="shared" si="25"/>
        <v>5.0354650445689789E-38</v>
      </c>
      <c r="AE25" s="19">
        <f t="shared" si="26"/>
        <v>5.0659288670983558E-5</v>
      </c>
      <c r="AF25" s="19">
        <f t="shared" si="27"/>
        <v>1.4960255095847636E-7</v>
      </c>
      <c r="AG25" s="19">
        <f t="shared" si="28"/>
        <v>7.9149012827429853E-12</v>
      </c>
      <c r="AH25" s="19">
        <f t="shared" si="29"/>
        <v>6.6527567624010358E-26</v>
      </c>
      <c r="AI25" s="19">
        <f t="shared" si="30"/>
        <v>2.3268535432389823E-12</v>
      </c>
      <c r="AJ25" s="19">
        <f t="shared" si="31"/>
        <v>1.1939902843690618E-10</v>
      </c>
      <c r="AK25" s="19">
        <f t="shared" si="32"/>
        <v>5.7593039172566222E-7</v>
      </c>
    </row>
    <row r="26" spans="3:37" x14ac:dyDescent="0.3">
      <c r="C26" s="21">
        <v>1.6768958464513906</v>
      </c>
      <c r="D26" s="21">
        <v>-1.5203855357202167</v>
      </c>
      <c r="E26" s="16">
        <v>0</v>
      </c>
      <c r="F26" s="17"/>
      <c r="G26" s="19"/>
      <c r="H26" s="19">
        <f t="shared" si="3"/>
        <v>2.5809069439117088E-12</v>
      </c>
      <c r="I26" s="19">
        <f t="shared" si="4"/>
        <v>0.98265992055211926</v>
      </c>
      <c r="J26" s="19">
        <f t="shared" si="5"/>
        <v>1.4048078462229551E-12</v>
      </c>
      <c r="K26" s="19">
        <f t="shared" si="6"/>
        <v>5.3677871706037528E-13</v>
      </c>
      <c r="L26" s="19">
        <f t="shared" si="7"/>
        <v>7.2193743140525088E-44</v>
      </c>
      <c r="M26" s="19">
        <f t="shared" si="8"/>
        <v>4.8202387215421458E-2</v>
      </c>
      <c r="N26" s="19">
        <f t="shared" si="9"/>
        <v>3.0653472788804478E-40</v>
      </c>
      <c r="O26" s="19">
        <f t="shared" si="10"/>
        <v>2.939368886722786E-37</v>
      </c>
      <c r="P26" s="19">
        <f t="shared" si="11"/>
        <v>9.0618833878900847E-36</v>
      </c>
      <c r="Q26" s="19">
        <f t="shared" si="12"/>
        <v>6.9223840914541478E-17</v>
      </c>
      <c r="R26" s="19">
        <f t="shared" si="13"/>
        <v>5.7291867612819332E-26</v>
      </c>
      <c r="S26" s="19">
        <f t="shared" si="14"/>
        <v>2.4366176902353764E-13</v>
      </c>
      <c r="T26" s="19">
        <f t="shared" si="15"/>
        <v>8.9866176843258494E-15</v>
      </c>
      <c r="U26" s="19">
        <f t="shared" si="16"/>
        <v>8.6143150068767257E-3</v>
      </c>
      <c r="V26" s="19">
        <f t="shared" si="17"/>
        <v>1.7236853312193547E-17</v>
      </c>
      <c r="W26" s="19">
        <f t="shared" si="18"/>
        <v>3.2858330527162674E-44</v>
      </c>
      <c r="X26" s="19">
        <f t="shared" si="19"/>
        <v>7.4197904854943874E-65</v>
      </c>
      <c r="Y26" s="19">
        <f t="shared" si="20"/>
        <v>2.4996263872726534E-9</v>
      </c>
      <c r="Z26" s="19">
        <f t="shared" si="21"/>
        <v>8.6143150068767257E-3</v>
      </c>
      <c r="AA26" s="19">
        <f t="shared" si="22"/>
        <v>5.3467529891442477E-26</v>
      </c>
      <c r="AB26" s="19">
        <f t="shared" si="23"/>
        <v>6.9889426120823358E-24</v>
      </c>
      <c r="AC26" s="19">
        <f t="shared" si="24"/>
        <v>2.0973614793397865E-18</v>
      </c>
      <c r="AD26" s="19">
        <f t="shared" si="25"/>
        <v>0.28337424262495581</v>
      </c>
      <c r="AE26" s="19">
        <f t="shared" si="26"/>
        <v>1.1674008358553455E-46</v>
      </c>
      <c r="AF26" s="19">
        <f t="shared" si="27"/>
        <v>7.0562096110847105E-14</v>
      </c>
      <c r="AG26" s="19">
        <f t="shared" si="28"/>
        <v>6.2782900517609552E-28</v>
      </c>
      <c r="AH26" s="19">
        <f t="shared" si="29"/>
        <v>1.304160782863901E-2</v>
      </c>
      <c r="AI26" s="19">
        <f t="shared" si="30"/>
        <v>1.088818312258896E-59</v>
      </c>
      <c r="AJ26" s="19">
        <f t="shared" si="31"/>
        <v>2.5114365571804773E-45</v>
      </c>
      <c r="AK26" s="19">
        <f t="shared" si="32"/>
        <v>4.3559823153661733E-17</v>
      </c>
    </row>
    <row r="27" spans="3:37" x14ac:dyDescent="0.3">
      <c r="C27" s="21">
        <v>0.95409591263613613</v>
      </c>
      <c r="D27" s="21">
        <v>-0.31052967175187435</v>
      </c>
      <c r="E27" s="16">
        <v>1</v>
      </c>
      <c r="F27" s="17"/>
      <c r="G27" s="19"/>
      <c r="H27" s="19">
        <f t="shared" si="3"/>
        <v>1.9042387617617052E-5</v>
      </c>
      <c r="I27" s="19">
        <f t="shared" si="4"/>
        <v>3.9058879667977809E-8</v>
      </c>
      <c r="J27" s="19">
        <f t="shared" si="5"/>
        <v>1.1356125994759905E-2</v>
      </c>
      <c r="K27" s="19">
        <f t="shared" si="6"/>
        <v>6.3758372189839591E-3</v>
      </c>
      <c r="L27" s="19">
        <f t="shared" si="7"/>
        <v>7.4732788168738447E-16</v>
      </c>
      <c r="M27" s="19">
        <f t="shared" si="8"/>
        <v>1.4562516674124712E-3</v>
      </c>
      <c r="N27" s="19">
        <f t="shared" si="9"/>
        <v>1.1620465480532857E-13</v>
      </c>
      <c r="O27" s="19">
        <f t="shared" si="10"/>
        <v>4.3546778566391745E-15</v>
      </c>
      <c r="P27" s="19">
        <f t="shared" si="11"/>
        <v>6.2181772908950024E-14</v>
      </c>
      <c r="Q27" s="19">
        <f t="shared" si="12"/>
        <v>1.7865980726250311E-5</v>
      </c>
      <c r="R27" s="19">
        <f t="shared" si="13"/>
        <v>3.3197367858738586E-6</v>
      </c>
      <c r="S27" s="19">
        <f t="shared" si="14"/>
        <v>5.3785901884113529E-2</v>
      </c>
      <c r="T27" s="19">
        <f t="shared" si="15"/>
        <v>8.0644286282563952E-15</v>
      </c>
      <c r="U27" s="19">
        <f t="shared" si="16"/>
        <v>2.2544592262840071E-2</v>
      </c>
      <c r="V27" s="19">
        <f t="shared" si="17"/>
        <v>2.2575431927037495E-3</v>
      </c>
      <c r="W27" s="19">
        <f t="shared" si="18"/>
        <v>4.9978794188456283E-16</v>
      </c>
      <c r="X27" s="19">
        <f t="shared" si="19"/>
        <v>5.0571794520407059E-29</v>
      </c>
      <c r="Y27" s="19">
        <f t="shared" si="20"/>
        <v>5.3785901884113529E-2</v>
      </c>
      <c r="Z27" s="19">
        <f t="shared" si="21"/>
        <v>2.2544592262840071E-2</v>
      </c>
      <c r="AA27" s="19">
        <f t="shared" si="22"/>
        <v>3.3061813766223827E-9</v>
      </c>
      <c r="AB27" s="19">
        <f t="shared" si="23"/>
        <v>4.9905712772202555E-24</v>
      </c>
      <c r="AC27" s="19">
        <f t="shared" si="24"/>
        <v>1.6408780243423694E-15</v>
      </c>
      <c r="AD27" s="19">
        <f t="shared" si="25"/>
        <v>1.9227540965090789E-9</v>
      </c>
      <c r="AE27" s="19">
        <f t="shared" si="26"/>
        <v>6.5862217611850533E-18</v>
      </c>
      <c r="AF27" s="19">
        <f t="shared" si="27"/>
        <v>1.8095505304747174E-3</v>
      </c>
      <c r="AG27" s="19">
        <f t="shared" si="28"/>
        <v>3.1313662601865617E-7</v>
      </c>
      <c r="AH27" s="19">
        <f t="shared" si="29"/>
        <v>3.1152187613841627E-5</v>
      </c>
      <c r="AI27" s="19">
        <f t="shared" si="30"/>
        <v>1.258771918147724E-25</v>
      </c>
      <c r="AJ27" s="19">
        <f t="shared" si="31"/>
        <v>1.2118488502033103E-16</v>
      </c>
      <c r="AK27" s="19">
        <f t="shared" si="32"/>
        <v>3.8827152004034457E-3</v>
      </c>
    </row>
    <row r="28" spans="3:37" x14ac:dyDescent="0.3">
      <c r="C28" s="21">
        <v>3.4168724143994057E-2</v>
      </c>
      <c r="D28" s="21">
        <v>-0.10888702775715065</v>
      </c>
      <c r="E28" s="16">
        <v>1</v>
      </c>
      <c r="G28" s="20"/>
      <c r="H28" s="19">
        <f t="shared" si="3"/>
        <v>6.3984661915599443E-3</v>
      </c>
      <c r="I28" s="19">
        <f t="shared" si="4"/>
        <v>1.8623620387746376E-14</v>
      </c>
      <c r="J28" s="19">
        <f t="shared" si="5"/>
        <v>0.62260762967842165</v>
      </c>
      <c r="K28" s="19">
        <f t="shared" si="6"/>
        <v>0.57046716627454985</v>
      </c>
      <c r="L28" s="19">
        <f t="shared" si="7"/>
        <v>5.0830343164540114E-12</v>
      </c>
      <c r="M28" s="19">
        <f t="shared" si="8"/>
        <v>4.6802264255499852E-7</v>
      </c>
      <c r="N28" s="19">
        <f t="shared" si="9"/>
        <v>2.4996263872726534E-9</v>
      </c>
      <c r="O28" s="19">
        <f t="shared" si="10"/>
        <v>4.7145479753294279E-7</v>
      </c>
      <c r="P28" s="19">
        <f t="shared" si="11"/>
        <v>2.5277186549574281E-6</v>
      </c>
      <c r="Q28" s="19">
        <f t="shared" si="12"/>
        <v>8.0425518006963015E-2</v>
      </c>
      <c r="R28" s="19">
        <f t="shared" si="13"/>
        <v>1.4562516674124673E-3</v>
      </c>
      <c r="S28" s="19">
        <f t="shared" si="14"/>
        <v>0.93242298760122932</v>
      </c>
      <c r="T28" s="19">
        <f t="shared" si="15"/>
        <v>8.7927066174765812E-12</v>
      </c>
      <c r="U28" s="19">
        <f t="shared" si="16"/>
        <v>9.9577377485964557E-6</v>
      </c>
      <c r="V28" s="19">
        <f t="shared" si="17"/>
        <v>0.62260762967842154</v>
      </c>
      <c r="W28" s="19">
        <f t="shared" si="18"/>
        <v>5.5476215537677582E-12</v>
      </c>
      <c r="X28" s="19">
        <f t="shared" si="19"/>
        <v>3.186355231962679E-22</v>
      </c>
      <c r="Y28" s="19">
        <f t="shared" si="20"/>
        <v>7.3213682747939179E-6</v>
      </c>
      <c r="Z28" s="19">
        <f t="shared" si="21"/>
        <v>9.9577377485964557E-6</v>
      </c>
      <c r="AA28" s="19">
        <f t="shared" si="22"/>
        <v>2.3080870871720754E-3</v>
      </c>
      <c r="AB28" s="19">
        <f t="shared" si="23"/>
        <v>8.6578993940965694E-19</v>
      </c>
      <c r="AC28" s="19">
        <f t="shared" si="24"/>
        <v>4.6448140123138013E-11</v>
      </c>
      <c r="AD28" s="19">
        <f t="shared" si="25"/>
        <v>2.056575130533267E-14</v>
      </c>
      <c r="AE28" s="19">
        <f t="shared" si="26"/>
        <v>8.2510169886554883E-11</v>
      </c>
      <c r="AF28" s="19">
        <f t="shared" si="27"/>
        <v>0.43120376177020464</v>
      </c>
      <c r="AG28" s="19">
        <f t="shared" si="28"/>
        <v>9.9930795188914959E-6</v>
      </c>
      <c r="AH28" s="19">
        <f t="shared" si="29"/>
        <v>8.4329027342326532E-8</v>
      </c>
      <c r="AI28" s="19">
        <f t="shared" si="30"/>
        <v>9.4179026915943055E-19</v>
      </c>
      <c r="AJ28" s="19">
        <f t="shared" si="31"/>
        <v>5.8465153988782649E-12</v>
      </c>
      <c r="AK28" s="19">
        <f t="shared" si="32"/>
        <v>0.65615238153758959</v>
      </c>
    </row>
    <row r="29" spans="3:37" x14ac:dyDescent="0.3">
      <c r="C29" s="21">
        <v>0.82267774285154438</v>
      </c>
      <c r="D29" s="21">
        <v>-0.10888702775715065</v>
      </c>
      <c r="E29" s="16">
        <v>1</v>
      </c>
      <c r="G29" s="20"/>
      <c r="H29" s="19">
        <f t="shared" si="3"/>
        <v>1.1782660154345609E-5</v>
      </c>
      <c r="I29" s="19">
        <f t="shared" si="4"/>
        <v>8.2510169886554883E-11</v>
      </c>
      <c r="J29" s="19">
        <f t="shared" si="5"/>
        <v>2.1658934610306147E-2</v>
      </c>
      <c r="K29" s="19">
        <f t="shared" si="6"/>
        <v>1.304160782863901E-2</v>
      </c>
      <c r="L29" s="19">
        <f t="shared" si="7"/>
        <v>1.4426352379846895E-12</v>
      </c>
      <c r="M29" s="19">
        <f t="shared" si="8"/>
        <v>3.1152187613841742E-5</v>
      </c>
      <c r="N29" s="19">
        <f t="shared" si="9"/>
        <v>1.3231830256071625E-10</v>
      </c>
      <c r="O29" s="19">
        <f t="shared" si="10"/>
        <v>1.0506373479146467E-12</v>
      </c>
      <c r="P29" s="19">
        <f t="shared" si="11"/>
        <v>1.3043250831764128E-11</v>
      </c>
      <c r="Q29" s="19">
        <f t="shared" si="12"/>
        <v>6.3961258709907019E-5</v>
      </c>
      <c r="R29" s="19">
        <f t="shared" si="13"/>
        <v>2.7161125454783555E-4</v>
      </c>
      <c r="S29" s="19">
        <f t="shared" si="14"/>
        <v>0.17390989696280215</v>
      </c>
      <c r="T29" s="19">
        <f t="shared" si="15"/>
        <v>3.7016089597553475E-16</v>
      </c>
      <c r="U29" s="19">
        <f t="shared" si="16"/>
        <v>1.0085664986096005E-3</v>
      </c>
      <c r="V29" s="19">
        <f t="shared" si="17"/>
        <v>2.1658934610306147E-2</v>
      </c>
      <c r="W29" s="19">
        <f t="shared" si="18"/>
        <v>1.0347088238208289E-12</v>
      </c>
      <c r="X29" s="19">
        <f t="shared" si="19"/>
        <v>2.067417410230525E-24</v>
      </c>
      <c r="Y29" s="19">
        <f t="shared" si="20"/>
        <v>3.2436622288153208E-2</v>
      </c>
      <c r="Z29" s="19">
        <f t="shared" si="21"/>
        <v>1.0085664986096005E-3</v>
      </c>
      <c r="AA29" s="19">
        <f t="shared" si="22"/>
        <v>9.7167302554940699E-8</v>
      </c>
      <c r="AB29" s="19">
        <f t="shared" si="23"/>
        <v>2.3649091836745574E-25</v>
      </c>
      <c r="AC29" s="19">
        <f t="shared" si="24"/>
        <v>2.3967649291460244E-16</v>
      </c>
      <c r="AD29" s="19">
        <f t="shared" si="25"/>
        <v>3.1696448403074762E-12</v>
      </c>
      <c r="AE29" s="19">
        <f t="shared" si="26"/>
        <v>1.8623620387746376E-14</v>
      </c>
      <c r="AF29" s="19">
        <f t="shared" si="27"/>
        <v>4.2573434491779893E-3</v>
      </c>
      <c r="AG29" s="19">
        <f t="shared" si="28"/>
        <v>3.5209985715126691E-5</v>
      </c>
      <c r="AH29" s="19">
        <f t="shared" si="29"/>
        <v>4.521325409838886E-7</v>
      </c>
      <c r="AI29" s="19">
        <f t="shared" si="30"/>
        <v>2.639027035833562E-21</v>
      </c>
      <c r="AJ29" s="19">
        <f t="shared" si="31"/>
        <v>3.0948664865021619E-13</v>
      </c>
      <c r="AK29" s="19">
        <f t="shared" si="32"/>
        <v>3.4733578501287901E-2</v>
      </c>
    </row>
    <row r="30" spans="3:37" x14ac:dyDescent="0.3">
      <c r="C30" s="21">
        <v>0.16558689392858578</v>
      </c>
      <c r="D30" s="21">
        <v>-0.91545760373604557</v>
      </c>
      <c r="E30" s="16">
        <v>0</v>
      </c>
      <c r="G30" s="20"/>
      <c r="H30" s="19">
        <f t="shared" si="3"/>
        <v>8.0425518006963043E-2</v>
      </c>
      <c r="I30" s="19">
        <f t="shared" si="4"/>
        <v>1.1109158255928173E-6</v>
      </c>
      <c r="J30" s="19">
        <f t="shared" si="5"/>
        <v>1.9946425810330095E-2</v>
      </c>
      <c r="K30" s="19">
        <f t="shared" si="6"/>
        <v>1.7040968465893255E-2</v>
      </c>
      <c r="L30" s="19">
        <f t="shared" si="7"/>
        <v>5.4326836513731644E-26</v>
      </c>
      <c r="M30" s="19">
        <f t="shared" si="8"/>
        <v>2.1658934610306158E-2</v>
      </c>
      <c r="N30" s="19">
        <f t="shared" si="9"/>
        <v>5.1098321119498713E-22</v>
      </c>
      <c r="O30" s="19">
        <f t="shared" si="10"/>
        <v>7.3694654735661856E-15</v>
      </c>
      <c r="P30" s="19">
        <f t="shared" si="11"/>
        <v>4.5446319651205382E-14</v>
      </c>
      <c r="Q30" s="19">
        <f t="shared" si="12"/>
        <v>1.3726545740653932E-3</v>
      </c>
      <c r="R30" s="19">
        <f t="shared" si="13"/>
        <v>5.9496833814015363E-12</v>
      </c>
      <c r="S30" s="19">
        <f t="shared" si="14"/>
        <v>1.5617929703329707E-3</v>
      </c>
      <c r="T30" s="19">
        <f t="shared" si="15"/>
        <v>2.4138506143861949E-5</v>
      </c>
      <c r="U30" s="19">
        <f t="shared" si="16"/>
        <v>1.9531233404550458E-2</v>
      </c>
      <c r="V30" s="19">
        <f t="shared" si="17"/>
        <v>3.1152187613841627E-5</v>
      </c>
      <c r="W30" s="19">
        <f t="shared" si="18"/>
        <v>5.5285491325633175E-26</v>
      </c>
      <c r="X30" s="19">
        <f t="shared" si="19"/>
        <v>1.1197923835626596E-40</v>
      </c>
      <c r="Y30" s="19">
        <f t="shared" si="20"/>
        <v>6.5749343220171817E-8</v>
      </c>
      <c r="Z30" s="19">
        <f t="shared" si="21"/>
        <v>1.9531233404550458E-2</v>
      </c>
      <c r="AA30" s="19">
        <f t="shared" si="22"/>
        <v>3.7699349209822854E-8</v>
      </c>
      <c r="AB30" s="19">
        <f t="shared" si="23"/>
        <v>2.5974325163748132E-11</v>
      </c>
      <c r="AC30" s="19">
        <f t="shared" si="24"/>
        <v>3.5516709825281761E-6</v>
      </c>
      <c r="AD30" s="19">
        <f t="shared" si="25"/>
        <v>1.7735917748831566E-5</v>
      </c>
      <c r="AE30" s="19">
        <f t="shared" si="26"/>
        <v>6.7921559167794016E-24</v>
      </c>
      <c r="AF30" s="19">
        <f t="shared" si="27"/>
        <v>1.1198815874875622E-2</v>
      </c>
      <c r="AG30" s="19">
        <f t="shared" si="28"/>
        <v>2.6331626791305371E-15</v>
      </c>
      <c r="AH30" s="19">
        <f t="shared" si="29"/>
        <v>6.4895325711778806E-2</v>
      </c>
      <c r="AI30" s="19">
        <f t="shared" si="30"/>
        <v>7.2813470025902852E-36</v>
      </c>
      <c r="AJ30" s="19">
        <f t="shared" si="31"/>
        <v>4.7232437693855565E-26</v>
      </c>
      <c r="AK30" s="19">
        <f t="shared" si="32"/>
        <v>3.5209985715126691E-5</v>
      </c>
    </row>
    <row r="31" spans="3:37" x14ac:dyDescent="0.3">
      <c r="C31" s="21">
        <v>3.4168724143994057E-2</v>
      </c>
      <c r="D31" s="21">
        <v>-0.71381495974132181</v>
      </c>
      <c r="E31" s="16">
        <v>0</v>
      </c>
      <c r="G31" s="20"/>
      <c r="H31" s="19">
        <f t="shared" si="3"/>
        <v>0.24247260660866707</v>
      </c>
      <c r="I31" s="19">
        <f t="shared" si="4"/>
        <v>1.1434461504791981E-8</v>
      </c>
      <c r="J31" s="19">
        <f t="shared" si="5"/>
        <v>0.18536120234584902</v>
      </c>
      <c r="K31" s="19">
        <f t="shared" si="6"/>
        <v>0.16983807264632492</v>
      </c>
      <c r="L31" s="19">
        <f t="shared" si="7"/>
        <v>5.1098321119497631E-22</v>
      </c>
      <c r="M31" s="19">
        <f t="shared" si="8"/>
        <v>2.2575431927037495E-3</v>
      </c>
      <c r="N31" s="19">
        <f t="shared" si="9"/>
        <v>2.8349792941042095E-18</v>
      </c>
      <c r="O31" s="19">
        <f t="shared" si="10"/>
        <v>8.6632262077856132E-12</v>
      </c>
      <c r="P31" s="19">
        <f t="shared" si="11"/>
        <v>4.6448140123138013E-11</v>
      </c>
      <c r="Q31" s="19">
        <f t="shared" si="12"/>
        <v>2.3944086140991076E-2</v>
      </c>
      <c r="R31" s="19">
        <f t="shared" si="13"/>
        <v>2.3718369449708418E-9</v>
      </c>
      <c r="S31" s="19">
        <f t="shared" si="14"/>
        <v>2.4605158685115276E-2</v>
      </c>
      <c r="T31" s="19">
        <f t="shared" si="15"/>
        <v>5.3985134601764566E-6</v>
      </c>
      <c r="U31" s="19">
        <f t="shared" si="16"/>
        <v>4.257343449177985E-3</v>
      </c>
      <c r="V31" s="19">
        <f t="shared" si="17"/>
        <v>1.4562516674124673E-3</v>
      </c>
      <c r="W31" s="19">
        <f t="shared" si="18"/>
        <v>5.5768686567047691E-22</v>
      </c>
      <c r="X31" s="19">
        <f t="shared" si="19"/>
        <v>2.2305100165305171E-35</v>
      </c>
      <c r="Y31" s="19">
        <f t="shared" si="20"/>
        <v>1.9319925676319255E-7</v>
      </c>
      <c r="Z31" s="19">
        <f t="shared" si="21"/>
        <v>4.257343449177985E-3</v>
      </c>
      <c r="AA31" s="19">
        <f t="shared" si="22"/>
        <v>5.3985134601764566E-6</v>
      </c>
      <c r="AB31" s="19">
        <f t="shared" si="23"/>
        <v>5.9972940375858653E-12</v>
      </c>
      <c r="AC31" s="19">
        <f t="shared" si="24"/>
        <v>2.5277186549574234E-6</v>
      </c>
      <c r="AD31" s="19">
        <f t="shared" si="25"/>
        <v>1.424581784422727E-7</v>
      </c>
      <c r="AE31" s="19">
        <f t="shared" si="26"/>
        <v>9.3579834319411407E-20</v>
      </c>
      <c r="AF31" s="19">
        <f t="shared" si="27"/>
        <v>0.1283769165807708</v>
      </c>
      <c r="AG31" s="19">
        <f t="shared" si="28"/>
        <v>1.4426352379846998E-12</v>
      </c>
      <c r="AH31" s="19">
        <f t="shared" si="29"/>
        <v>4.5892054020356581E-3</v>
      </c>
      <c r="AI31" s="19">
        <f t="shared" si="30"/>
        <v>7.437986507311397E-31</v>
      </c>
      <c r="AJ31" s="19">
        <f t="shared" si="31"/>
        <v>5.8773382724352549E-22</v>
      </c>
      <c r="AK31" s="19">
        <f t="shared" si="32"/>
        <v>1.5347113561462549E-3</v>
      </c>
    </row>
    <row r="32" spans="3:37" x14ac:dyDescent="0.3">
      <c r="C32" s="21">
        <v>9.9877809036289913E-2</v>
      </c>
      <c r="D32" s="21">
        <v>9.2755616237573085E-2</v>
      </c>
      <c r="E32" s="16">
        <v>1</v>
      </c>
      <c r="G32" s="20"/>
      <c r="H32" s="19">
        <f t="shared" si="3"/>
        <v>2.7161125454783555E-4</v>
      </c>
      <c r="I32" s="19">
        <f t="shared" si="4"/>
        <v>1.0629692861941201E-16</v>
      </c>
      <c r="J32" s="19">
        <f t="shared" si="5"/>
        <v>0.16983807264632503</v>
      </c>
      <c r="K32" s="19">
        <f t="shared" si="6"/>
        <v>0.15026497158669885</v>
      </c>
      <c r="L32" s="19">
        <f t="shared" si="7"/>
        <v>2.3718369449708418E-9</v>
      </c>
      <c r="M32" s="19">
        <f t="shared" si="8"/>
        <v>9.4707083643088529E-9</v>
      </c>
      <c r="N32" s="19">
        <f t="shared" si="9"/>
        <v>4.521325409838886E-7</v>
      </c>
      <c r="O32" s="19">
        <f t="shared" si="10"/>
        <v>1.4554527765599704E-6</v>
      </c>
      <c r="P32" s="19">
        <f t="shared" si="11"/>
        <v>8.3690048811384273E-6</v>
      </c>
      <c r="Q32" s="19">
        <f t="shared" si="12"/>
        <v>1.6013005570851391E-2</v>
      </c>
      <c r="R32" s="19">
        <f t="shared" si="13"/>
        <v>2.593083139326046E-2</v>
      </c>
      <c r="S32" s="19">
        <f t="shared" si="14"/>
        <v>0.65615238153758959</v>
      </c>
      <c r="T32" s="19">
        <f t="shared" si="15"/>
        <v>1.076625271897178E-14</v>
      </c>
      <c r="U32" s="19">
        <f t="shared" si="16"/>
        <v>4.6802264255499683E-7</v>
      </c>
      <c r="V32" s="19">
        <f t="shared" si="17"/>
        <v>0.85433694376803471</v>
      </c>
      <c r="W32" s="19">
        <f t="shared" si="18"/>
        <v>2.4996263872726534E-9</v>
      </c>
      <c r="X32" s="19">
        <f t="shared" si="19"/>
        <v>1.2243499115886182E-18</v>
      </c>
      <c r="Y32" s="19">
        <f t="shared" si="20"/>
        <v>1.1929667178699229E-5</v>
      </c>
      <c r="Z32" s="19">
        <f t="shared" si="21"/>
        <v>4.6802264255499683E-7</v>
      </c>
      <c r="AA32" s="19">
        <f t="shared" si="22"/>
        <v>1.8095505304747174E-3</v>
      </c>
      <c r="AB32" s="19">
        <f t="shared" si="23"/>
        <v>3.1062419945305734E-22</v>
      </c>
      <c r="AC32" s="19">
        <f t="shared" si="24"/>
        <v>1.0708775471087671E-13</v>
      </c>
      <c r="AD32" s="19">
        <f t="shared" si="25"/>
        <v>3.9559974748492439E-17</v>
      </c>
      <c r="AE32" s="19">
        <f t="shared" si="26"/>
        <v>9.4707083643088529E-9</v>
      </c>
      <c r="AF32" s="19">
        <f t="shared" si="27"/>
        <v>0.10590649937353223</v>
      </c>
      <c r="AG32" s="19">
        <f t="shared" si="28"/>
        <v>5.0983660592968387E-4</v>
      </c>
      <c r="AH32" s="19">
        <f t="shared" si="29"/>
        <v>6.1678604468702242E-10</v>
      </c>
      <c r="AI32" s="19">
        <f t="shared" si="30"/>
        <v>1.5044628438880655E-15</v>
      </c>
      <c r="AJ32" s="19">
        <f t="shared" si="31"/>
        <v>2.3718369449708418E-9</v>
      </c>
      <c r="AK32" s="19">
        <f t="shared" si="32"/>
        <v>0.93242298760122932</v>
      </c>
    </row>
    <row r="33" spans="3:37" x14ac:dyDescent="0.3">
      <c r="C33" s="21">
        <v>-0.62292212477896458</v>
      </c>
      <c r="D33" s="21">
        <v>1.705896768195363</v>
      </c>
      <c r="E33" s="16">
        <v>0</v>
      </c>
      <c r="G33" s="20"/>
      <c r="H33" s="19">
        <f t="shared" si="3"/>
        <v>5.4326836513731644E-26</v>
      </c>
      <c r="I33" s="19">
        <f t="shared" si="4"/>
        <v>1.7888680972019561E-55</v>
      </c>
      <c r="J33" s="19">
        <f t="shared" si="5"/>
        <v>9.4179026915943055E-19</v>
      </c>
      <c r="K33" s="19">
        <f t="shared" si="6"/>
        <v>1.2243499115886182E-18</v>
      </c>
      <c r="L33" s="19">
        <f t="shared" si="7"/>
        <v>3.4733578501287915E-2</v>
      </c>
      <c r="M33" s="19">
        <f t="shared" si="8"/>
        <v>3.0653472788804478E-40</v>
      </c>
      <c r="N33" s="19">
        <f t="shared" si="9"/>
        <v>4.8202387215421437E-2</v>
      </c>
      <c r="O33" s="19">
        <f t="shared" si="10"/>
        <v>9.4707083643088198E-9</v>
      </c>
      <c r="P33" s="19">
        <f t="shared" si="11"/>
        <v>2.5223239094197926E-8</v>
      </c>
      <c r="Q33" s="19">
        <f t="shared" si="12"/>
        <v>2.8349792941042095E-18</v>
      </c>
      <c r="R33" s="19">
        <f t="shared" si="13"/>
        <v>3.3197367858738586E-6</v>
      </c>
      <c r="S33" s="19">
        <f t="shared" si="14"/>
        <v>4.9978794188456993E-16</v>
      </c>
      <c r="T33" s="19">
        <f t="shared" si="15"/>
        <v>4.0905619118553322E-46</v>
      </c>
      <c r="U33" s="19">
        <f t="shared" si="16"/>
        <v>6.6010339509375346E-36</v>
      </c>
      <c r="V33" s="19">
        <f t="shared" si="17"/>
        <v>1.9422333427991434E-12</v>
      </c>
      <c r="W33" s="19">
        <f t="shared" si="18"/>
        <v>5.3785901884113529E-2</v>
      </c>
      <c r="X33" s="19">
        <f t="shared" si="19"/>
        <v>0.15026497158669896</v>
      </c>
      <c r="Y33" s="19">
        <f t="shared" si="20"/>
        <v>8.8577146283044936E-25</v>
      </c>
      <c r="Z33" s="19">
        <f t="shared" si="21"/>
        <v>6.6010339509375346E-36</v>
      </c>
      <c r="AA33" s="19">
        <f t="shared" si="22"/>
        <v>1.9422333427991434E-12</v>
      </c>
      <c r="AB33" s="19">
        <f t="shared" si="23"/>
        <v>1.8668997807803084E-54</v>
      </c>
      <c r="AC33" s="19">
        <f t="shared" si="24"/>
        <v>1.7843416871495969E-41</v>
      </c>
      <c r="AD33" s="19">
        <f t="shared" si="25"/>
        <v>2.2592604939278078E-57</v>
      </c>
      <c r="AE33" s="19">
        <f t="shared" si="26"/>
        <v>0.15026497158669874</v>
      </c>
      <c r="AF33" s="19">
        <f t="shared" si="27"/>
        <v>1.86306377993134E-18</v>
      </c>
      <c r="AG33" s="19">
        <f t="shared" si="28"/>
        <v>2.8261432979577141E-6</v>
      </c>
      <c r="AH33" s="19">
        <f t="shared" si="29"/>
        <v>3.1378136635238664E-43</v>
      </c>
      <c r="AI33" s="19">
        <f t="shared" si="30"/>
        <v>0.62260762967842176</v>
      </c>
      <c r="AJ33" s="19">
        <f t="shared" si="31"/>
        <v>0.16190644897220635</v>
      </c>
      <c r="AK33" s="19">
        <f t="shared" si="32"/>
        <v>1.4426352379846998E-12</v>
      </c>
    </row>
    <row r="34" spans="3:37" x14ac:dyDescent="0.3">
      <c r="C34" s="21">
        <v>-0.75434029456355634</v>
      </c>
      <c r="D34" s="21">
        <v>-0.31052967175187435</v>
      </c>
      <c r="E34" s="16">
        <v>1</v>
      </c>
      <c r="G34" s="20"/>
      <c r="H34" s="19">
        <f t="shared" si="3"/>
        <v>0.16983807264632492</v>
      </c>
      <c r="I34" s="19">
        <f t="shared" si="4"/>
        <v>5.1991895775460922E-18</v>
      </c>
      <c r="J34" s="19">
        <f t="shared" si="5"/>
        <v>0.1739098969628021</v>
      </c>
      <c r="K34" s="19">
        <f t="shared" si="6"/>
        <v>0.24247260660866707</v>
      </c>
      <c r="L34" s="19">
        <f t="shared" si="7"/>
        <v>1.2118488502033103E-16</v>
      </c>
      <c r="M34" s="19">
        <f t="shared" si="8"/>
        <v>1.7288844108625134E-9</v>
      </c>
      <c r="N34" s="19">
        <f t="shared" si="9"/>
        <v>7.1661559528079841E-13</v>
      </c>
      <c r="O34" s="19">
        <f t="shared" si="10"/>
        <v>8.1240301590630089E-5</v>
      </c>
      <c r="P34" s="19">
        <f t="shared" si="11"/>
        <v>1.8811172416991403E-4</v>
      </c>
      <c r="Q34" s="19">
        <f t="shared" si="12"/>
        <v>0.98265992055211926</v>
      </c>
      <c r="R34" s="19">
        <f t="shared" si="13"/>
        <v>1.3368180034163771E-6</v>
      </c>
      <c r="S34" s="19">
        <f t="shared" si="14"/>
        <v>2.1658934610306147E-2</v>
      </c>
      <c r="T34" s="19">
        <f t="shared" si="15"/>
        <v>2.5832684543727573E-7</v>
      </c>
      <c r="U34" s="19">
        <f t="shared" si="16"/>
        <v>1.0778058654117052E-8</v>
      </c>
      <c r="V34" s="19">
        <f t="shared" si="17"/>
        <v>3.4572450518191439E-2</v>
      </c>
      <c r="W34" s="19">
        <f t="shared" si="18"/>
        <v>2.0125858213961755E-16</v>
      </c>
      <c r="X34" s="19">
        <f t="shared" si="19"/>
        <v>2.9452890362524765E-26</v>
      </c>
      <c r="Y34" s="19">
        <f t="shared" si="20"/>
        <v>7.1595269212000285E-12</v>
      </c>
      <c r="Z34" s="19">
        <f t="shared" si="21"/>
        <v>1.0778058654117052E-8</v>
      </c>
      <c r="AA34" s="19">
        <f t="shared" si="22"/>
        <v>0.10590649937353223</v>
      </c>
      <c r="AB34" s="19">
        <f t="shared" si="23"/>
        <v>8.7927066174766749E-12</v>
      </c>
      <c r="AC34" s="19">
        <f t="shared" si="24"/>
        <v>4.9639690197243984E-6</v>
      </c>
      <c r="AD34" s="19">
        <f t="shared" si="25"/>
        <v>3.7016089597553736E-16</v>
      </c>
      <c r="AE34" s="19">
        <f t="shared" si="26"/>
        <v>5.547621553767797E-12</v>
      </c>
      <c r="AF34" s="19">
        <f t="shared" si="27"/>
        <v>0.42438390620762134</v>
      </c>
      <c r="AG34" s="19">
        <f t="shared" si="28"/>
        <v>2.1651248599167113E-10</v>
      </c>
      <c r="AH34" s="19">
        <f t="shared" si="29"/>
        <v>8.6737372746423063E-9</v>
      </c>
      <c r="AI34" s="19">
        <f t="shared" si="30"/>
        <v>4.5209461291632564E-22</v>
      </c>
      <c r="AJ34" s="19">
        <f t="shared" si="31"/>
        <v>7.4732788168738447E-16</v>
      </c>
      <c r="AK34" s="19">
        <f t="shared" si="32"/>
        <v>2.3944086140991087E-2</v>
      </c>
    </row>
    <row r="35" spans="3:37" x14ac:dyDescent="0.3">
      <c r="C35" s="21">
        <v>1.2169322522053196</v>
      </c>
      <c r="D35" s="21">
        <v>0.49604090422702057</v>
      </c>
      <c r="E35" s="16">
        <v>1</v>
      </c>
      <c r="G35" s="20"/>
      <c r="H35" s="19">
        <f t="shared" si="3"/>
        <v>1.4048078462229551E-12</v>
      </c>
      <c r="I35" s="19">
        <f t="shared" si="4"/>
        <v>9.4179026915943055E-19</v>
      </c>
      <c r="J35" s="19">
        <f t="shared" si="5"/>
        <v>1.4286329249365829E-6</v>
      </c>
      <c r="K35" s="19">
        <f t="shared" si="6"/>
        <v>6.9735451479531031E-7</v>
      </c>
      <c r="L35" s="19">
        <f t="shared" si="7"/>
        <v>8.0494523172551197E-7</v>
      </c>
      <c r="M35" s="19">
        <f t="shared" si="8"/>
        <v>5.547621553767797E-12</v>
      </c>
      <c r="N35" s="19">
        <f t="shared" si="9"/>
        <v>2.8261432979577192E-6</v>
      </c>
      <c r="O35" s="19">
        <f t="shared" si="10"/>
        <v>8.9866176843257863E-15</v>
      </c>
      <c r="P35" s="19">
        <f t="shared" si="11"/>
        <v>1.6976628524813661E-13</v>
      </c>
      <c r="Q35" s="19">
        <f t="shared" si="12"/>
        <v>6.3789736483277643E-10</v>
      </c>
      <c r="R35" s="19">
        <f t="shared" si="13"/>
        <v>7.5828360968624962E-3</v>
      </c>
      <c r="S35" s="19">
        <f t="shared" si="14"/>
        <v>2.9967009164807285E-4</v>
      </c>
      <c r="T35" s="19">
        <f t="shared" si="15"/>
        <v>4.1185993588602974E-28</v>
      </c>
      <c r="U35" s="19">
        <f t="shared" si="16"/>
        <v>2.4996263872726534E-9</v>
      </c>
      <c r="V35" s="19">
        <f t="shared" si="17"/>
        <v>1.8184570881738047E-4</v>
      </c>
      <c r="W35" s="19">
        <f t="shared" si="18"/>
        <v>4.6802264255499683E-7</v>
      </c>
      <c r="X35" s="19">
        <f t="shared" si="19"/>
        <v>2.5047351481658049E-16</v>
      </c>
      <c r="Y35" s="19">
        <f t="shared" si="20"/>
        <v>8.6143150068767257E-3</v>
      </c>
      <c r="Z35" s="19">
        <f t="shared" si="21"/>
        <v>2.4996263872726534E-9</v>
      </c>
      <c r="AA35" s="19">
        <f t="shared" si="22"/>
        <v>2.8379763055750405E-11</v>
      </c>
      <c r="AB35" s="19">
        <f t="shared" si="23"/>
        <v>1.8786646578602984E-39</v>
      </c>
      <c r="AC35" s="19">
        <f t="shared" si="24"/>
        <v>1.0533440122286939E-27</v>
      </c>
      <c r="AD35" s="19">
        <f t="shared" si="25"/>
        <v>5.9810501573455021E-22</v>
      </c>
      <c r="AE35" s="19">
        <f t="shared" si="26"/>
        <v>2.5974325163748132E-11</v>
      </c>
      <c r="AF35" s="19">
        <f t="shared" si="27"/>
        <v>1.4960255095847636E-7</v>
      </c>
      <c r="AG35" s="19">
        <f t="shared" si="28"/>
        <v>4.8202387215421458E-2</v>
      </c>
      <c r="AH35" s="19">
        <f t="shared" si="29"/>
        <v>2.0254724281404132E-15</v>
      </c>
      <c r="AI35" s="19">
        <f t="shared" si="30"/>
        <v>1.8623620387746509E-14</v>
      </c>
      <c r="AJ35" s="19">
        <f t="shared" si="31"/>
        <v>7.4577423806354884E-8</v>
      </c>
      <c r="AK35" s="19">
        <f t="shared" si="32"/>
        <v>3.5972993640715791E-4</v>
      </c>
    </row>
    <row r="36" spans="3:37" x14ac:dyDescent="0.3">
      <c r="C36" s="21">
        <v>1.1512231673130238</v>
      </c>
      <c r="D36" s="21">
        <v>-1.3187428917254931</v>
      </c>
      <c r="E36" s="16">
        <v>0</v>
      </c>
      <c r="G36" s="20"/>
      <c r="H36" s="19">
        <f t="shared" si="3"/>
        <v>1.9319925676319221E-7</v>
      </c>
      <c r="I36" s="19">
        <f t="shared" si="4"/>
        <v>0.16190644897220641</v>
      </c>
      <c r="J36" s="19">
        <f t="shared" si="5"/>
        <v>7.4577423806354884E-8</v>
      </c>
      <c r="K36" s="19">
        <f t="shared" si="6"/>
        <v>3.7699349209822854E-8</v>
      </c>
      <c r="L36" s="19">
        <f t="shared" si="7"/>
        <v>1.3580728100972705E-36</v>
      </c>
      <c r="M36" s="19">
        <f t="shared" si="8"/>
        <v>0.65615238153758915</v>
      </c>
      <c r="N36" s="19">
        <f t="shared" si="9"/>
        <v>7.8758703885356863E-33</v>
      </c>
      <c r="O36" s="19">
        <f t="shared" si="10"/>
        <v>2.4662630596617067E-28</v>
      </c>
      <c r="P36" s="19">
        <f t="shared" si="11"/>
        <v>4.3441773772354951E-27</v>
      </c>
      <c r="Q36" s="19">
        <f t="shared" si="12"/>
        <v>4.5622508071076076E-11</v>
      </c>
      <c r="R36" s="19">
        <f t="shared" si="13"/>
        <v>5.6347716165228512E-20</v>
      </c>
      <c r="S36" s="19">
        <f t="shared" si="14"/>
        <v>9.4707083643088529E-9</v>
      </c>
      <c r="T36" s="19">
        <f t="shared" si="15"/>
        <v>3.3004572689784705E-10</v>
      </c>
      <c r="U36" s="19">
        <f t="shared" si="16"/>
        <v>0.19879518717434561</v>
      </c>
      <c r="V36" s="19">
        <f t="shared" si="17"/>
        <v>4.6030169344206273E-12</v>
      </c>
      <c r="W36" s="19">
        <f t="shared" si="18"/>
        <v>8.1774349988565005E-37</v>
      </c>
      <c r="X36" s="19">
        <f t="shared" si="19"/>
        <v>1.9549666307806343E-55</v>
      </c>
      <c r="Y36" s="19">
        <f t="shared" si="20"/>
        <v>1.1757513189051598E-7</v>
      </c>
      <c r="Z36" s="19">
        <f t="shared" si="21"/>
        <v>0.19879518717434561</v>
      </c>
      <c r="AA36" s="19">
        <f t="shared" si="22"/>
        <v>1.2573161832122064E-18</v>
      </c>
      <c r="AB36" s="19">
        <f t="shared" si="23"/>
        <v>3.2898008156083366E-18</v>
      </c>
      <c r="AC36" s="19">
        <f t="shared" si="24"/>
        <v>7.0014624588965387E-13</v>
      </c>
      <c r="AD36" s="19">
        <f t="shared" si="25"/>
        <v>0.19534806283488648</v>
      </c>
      <c r="AE36" s="19">
        <f t="shared" si="26"/>
        <v>1.1406813404502417E-37</v>
      </c>
      <c r="AF36" s="19">
        <f t="shared" si="27"/>
        <v>8.6737372746423063E-9</v>
      </c>
      <c r="AG36" s="19">
        <f t="shared" si="28"/>
        <v>1.9524728117235958E-22</v>
      </c>
      <c r="AH36" s="19">
        <f t="shared" si="29"/>
        <v>0.42438390620762129</v>
      </c>
      <c r="AI36" s="19">
        <f t="shared" si="30"/>
        <v>2.2387328956628784E-50</v>
      </c>
      <c r="AJ36" s="19">
        <f t="shared" si="31"/>
        <v>1.4472319958588599E-37</v>
      </c>
      <c r="AK36" s="19">
        <f t="shared" si="32"/>
        <v>8.7927066174765812E-12</v>
      </c>
    </row>
    <row r="37" spans="3:37" x14ac:dyDescent="0.3">
      <c r="C37" s="21">
        <v>-0.29437670031748525</v>
      </c>
      <c r="D37" s="21">
        <v>1.1009688362111918</v>
      </c>
      <c r="E37" s="16">
        <v>1</v>
      </c>
      <c r="G37" s="20"/>
      <c r="H37" s="19">
        <f t="shared" si="3"/>
        <v>4.6899765665082677E-15</v>
      </c>
      <c r="I37" s="19">
        <f t="shared" si="4"/>
        <v>1.1406813404502417E-37</v>
      </c>
      <c r="J37" s="19">
        <f t="shared" si="5"/>
        <v>2.173206745894935E-9</v>
      </c>
      <c r="K37" s="19">
        <f t="shared" si="6"/>
        <v>2.3718369449708418E-9</v>
      </c>
      <c r="L37" s="19">
        <f t="shared" si="7"/>
        <v>6.4895325711778779E-2</v>
      </c>
      <c r="M37" s="19">
        <f t="shared" si="8"/>
        <v>2.6705923318074909E-25</v>
      </c>
      <c r="N37" s="19">
        <f t="shared" si="9"/>
        <v>0.50472330023373424</v>
      </c>
      <c r="O37" s="19">
        <f t="shared" si="10"/>
        <v>2.4138506143861949E-5</v>
      </c>
      <c r="P37" s="19">
        <f t="shared" si="11"/>
        <v>9.1214508675820552E-5</v>
      </c>
      <c r="Q37" s="19">
        <f t="shared" si="12"/>
        <v>1.3551538550014196E-9</v>
      </c>
      <c r="R37" s="19">
        <f t="shared" si="13"/>
        <v>8.4365478068324035E-2</v>
      </c>
      <c r="S37" s="19">
        <f t="shared" si="14"/>
        <v>2.0578404481419831E-7</v>
      </c>
      <c r="T37" s="19">
        <f t="shared" si="15"/>
        <v>1.1852116149626851E-31</v>
      </c>
      <c r="U37" s="19">
        <f t="shared" si="16"/>
        <v>6.071783107474477E-22</v>
      </c>
      <c r="V37" s="19">
        <f t="shared" si="17"/>
        <v>3.5209985715126691E-5</v>
      </c>
      <c r="W37" s="19">
        <f t="shared" si="18"/>
        <v>8.4365478068324035E-2</v>
      </c>
      <c r="X37" s="19">
        <f t="shared" si="19"/>
        <v>4.049859018488379E-5</v>
      </c>
      <c r="Y37" s="19">
        <f t="shared" si="20"/>
        <v>2.4275562116704934E-14</v>
      </c>
      <c r="Z37" s="19">
        <f t="shared" si="21"/>
        <v>6.071783107474477E-22</v>
      </c>
      <c r="AA37" s="19">
        <f t="shared" si="22"/>
        <v>2.1438022644707274E-6</v>
      </c>
      <c r="AB37" s="19">
        <f t="shared" si="23"/>
        <v>7.4802186351271548E-40</v>
      </c>
      <c r="AC37" s="19">
        <f t="shared" si="24"/>
        <v>1.9110053300487666E-28</v>
      </c>
      <c r="AD37" s="19">
        <f t="shared" si="25"/>
        <v>4.0105410499825873E-39</v>
      </c>
      <c r="AE37" s="19">
        <f t="shared" si="26"/>
        <v>0.16190644897220641</v>
      </c>
      <c r="AF37" s="19">
        <f t="shared" si="27"/>
        <v>2.5437349534599974E-9</v>
      </c>
      <c r="AG37" s="19">
        <f t="shared" si="28"/>
        <v>2.1658934610306147E-2</v>
      </c>
      <c r="AH37" s="19">
        <f t="shared" si="29"/>
        <v>1.0797938349661888E-27</v>
      </c>
      <c r="AI37" s="19">
        <f t="shared" si="30"/>
        <v>1.3342974330726751E-3</v>
      </c>
      <c r="AJ37" s="19">
        <f t="shared" si="31"/>
        <v>0.15026497158669869</v>
      </c>
      <c r="AK37" s="19">
        <f t="shared" si="32"/>
        <v>3.1152187613841627E-5</v>
      </c>
    </row>
    <row r="38" spans="3:37" x14ac:dyDescent="0.3">
      <c r="C38" s="21">
        <v>-1.3457220585942191</v>
      </c>
      <c r="D38" s="21">
        <v>-1.5203855357202167</v>
      </c>
      <c r="E38" s="16">
        <v>0</v>
      </c>
      <c r="G38" s="20"/>
      <c r="H38" s="19">
        <f t="shared" si="3"/>
        <v>1.2580284206038249E-4</v>
      </c>
      <c r="I38" s="19">
        <f t="shared" si="4"/>
        <v>1.6548694474797067E-17</v>
      </c>
      <c r="J38" s="19">
        <f t="shared" si="5"/>
        <v>8.7745228320365906E-10</v>
      </c>
      <c r="K38" s="19">
        <f t="shared" si="6"/>
        <v>1.676113863355984E-9</v>
      </c>
      <c r="L38" s="19">
        <f t="shared" si="7"/>
        <v>1.4441021477447346E-44</v>
      </c>
      <c r="M38" s="19">
        <f t="shared" si="8"/>
        <v>7.9149012827429579E-12</v>
      </c>
      <c r="N38" s="19">
        <f t="shared" si="9"/>
        <v>3.8298751953802855E-38</v>
      </c>
      <c r="O38" s="19">
        <f t="shared" si="10"/>
        <v>2.1807131173730357E-18</v>
      </c>
      <c r="P38" s="19">
        <f t="shared" si="11"/>
        <v>2.6900454652826769E-18</v>
      </c>
      <c r="Q38" s="19">
        <f t="shared" si="12"/>
        <v>8.4329027342326532E-8</v>
      </c>
      <c r="R38" s="19">
        <f t="shared" si="13"/>
        <v>5.7291867612819332E-26</v>
      </c>
      <c r="S38" s="19">
        <f t="shared" si="14"/>
        <v>2.4366176902353678E-13</v>
      </c>
      <c r="T38" s="19">
        <f t="shared" si="15"/>
        <v>0.8543369437680346</v>
      </c>
      <c r="U38" s="19">
        <f t="shared" si="16"/>
        <v>2.8294111348662572E-13</v>
      </c>
      <c r="V38" s="19">
        <f t="shared" si="17"/>
        <v>1.076625271897178E-14</v>
      </c>
      <c r="W38" s="19">
        <f t="shared" si="18"/>
        <v>3.2858330527162674E-44</v>
      </c>
      <c r="X38" s="19">
        <f t="shared" si="19"/>
        <v>2.8947083274349406E-59</v>
      </c>
      <c r="Y38" s="19">
        <f t="shared" si="20"/>
        <v>4.2095492569671786E-26</v>
      </c>
      <c r="Z38" s="19">
        <f t="shared" si="21"/>
        <v>2.8294111348662572E-13</v>
      </c>
      <c r="AA38" s="19">
        <f t="shared" si="22"/>
        <v>5.083034316454047E-12</v>
      </c>
      <c r="AB38" s="19">
        <f t="shared" si="23"/>
        <v>0.16190644897220641</v>
      </c>
      <c r="AC38" s="19">
        <f t="shared" si="24"/>
        <v>0.62260762967842176</v>
      </c>
      <c r="AD38" s="19">
        <f t="shared" si="25"/>
        <v>1.8618043288854718E-12</v>
      </c>
      <c r="AE38" s="19">
        <f t="shared" si="26"/>
        <v>1.7768318752286906E-35</v>
      </c>
      <c r="AF38" s="19">
        <f t="shared" si="27"/>
        <v>5.506593220050305E-9</v>
      </c>
      <c r="AG38" s="19">
        <f t="shared" si="28"/>
        <v>8.0450704880664466E-33</v>
      </c>
      <c r="AH38" s="19">
        <f t="shared" si="29"/>
        <v>3.3428583033866439E-8</v>
      </c>
      <c r="AI38" s="19">
        <f t="shared" si="30"/>
        <v>1.0616268082776201E-52</v>
      </c>
      <c r="AJ38" s="19">
        <f t="shared" si="31"/>
        <v>3.1378136635238664E-43</v>
      </c>
      <c r="AK38" s="19">
        <f t="shared" si="32"/>
        <v>5.442407369656749E-15</v>
      </c>
    </row>
    <row r="39" spans="3:37" x14ac:dyDescent="0.3">
      <c r="C39" s="21">
        <v>-0.5572130398866687</v>
      </c>
      <c r="D39" s="21">
        <v>-0.91545760373604557</v>
      </c>
      <c r="E39" s="16">
        <v>0</v>
      </c>
      <c r="G39" s="20"/>
      <c r="H39" s="19">
        <f t="shared" si="3"/>
        <v>0.6677308881885835</v>
      </c>
      <c r="I39" s="19">
        <f t="shared" si="4"/>
        <v>1.3043250831764128E-11</v>
      </c>
      <c r="J39" s="19">
        <f t="shared" si="5"/>
        <v>1.1198815874875622E-2</v>
      </c>
      <c r="K39" s="19">
        <f t="shared" si="6"/>
        <v>1.4058207380467912E-2</v>
      </c>
      <c r="L39" s="19">
        <f t="shared" si="7"/>
        <v>4.4532611335716928E-27</v>
      </c>
      <c r="M39" s="19">
        <f t="shared" si="8"/>
        <v>1.1929667178699229E-5</v>
      </c>
      <c r="N39" s="19">
        <f t="shared" si="9"/>
        <v>1.9524728117236374E-22</v>
      </c>
      <c r="O39" s="19">
        <f t="shared" si="10"/>
        <v>2.8886974628766429E-11</v>
      </c>
      <c r="P39" s="19">
        <f t="shared" si="11"/>
        <v>8.2510169886554883E-11</v>
      </c>
      <c r="Q39" s="19">
        <f t="shared" si="12"/>
        <v>2.4605158685115276E-2</v>
      </c>
      <c r="R39" s="19">
        <f t="shared" si="13"/>
        <v>7.1661559528079841E-13</v>
      </c>
      <c r="S39" s="19">
        <f t="shared" si="14"/>
        <v>1.8811172416991403E-4</v>
      </c>
      <c r="T39" s="19">
        <f t="shared" si="15"/>
        <v>6.3984661915599443E-3</v>
      </c>
      <c r="U39" s="19">
        <f t="shared" si="16"/>
        <v>7.3213682747939179E-6</v>
      </c>
      <c r="V39" s="19">
        <f t="shared" si="17"/>
        <v>1.7490231909434009E-5</v>
      </c>
      <c r="W39" s="19">
        <f t="shared" si="18"/>
        <v>6.6589165737046876E-27</v>
      </c>
      <c r="X39" s="19">
        <f t="shared" si="19"/>
        <v>2.9306175460615217E-40</v>
      </c>
      <c r="Y39" s="19">
        <f t="shared" si="20"/>
        <v>7.7196233583837652E-13</v>
      </c>
      <c r="Z39" s="19">
        <f t="shared" si="21"/>
        <v>7.3213682747939179E-6</v>
      </c>
      <c r="AA39" s="19">
        <f t="shared" si="22"/>
        <v>9.9930795188914959E-6</v>
      </c>
      <c r="AB39" s="19">
        <f t="shared" si="23"/>
        <v>6.9735451479531274E-7</v>
      </c>
      <c r="AC39" s="19">
        <f t="shared" si="24"/>
        <v>6.4482443990769604E-3</v>
      </c>
      <c r="AD39" s="19">
        <f t="shared" si="25"/>
        <v>4.5246771311892963E-9</v>
      </c>
      <c r="AE39" s="19">
        <f t="shared" si="26"/>
        <v>3.8624112989292576E-22</v>
      </c>
      <c r="AF39" s="19">
        <f t="shared" si="27"/>
        <v>1.9946425810330095E-2</v>
      </c>
      <c r="AG39" s="19">
        <f t="shared" si="28"/>
        <v>2.1447146084368288E-17</v>
      </c>
      <c r="AH39" s="19">
        <f t="shared" si="29"/>
        <v>3.5972993640715883E-4</v>
      </c>
      <c r="AI39" s="19">
        <f t="shared" si="30"/>
        <v>4.1142499604885411E-35</v>
      </c>
      <c r="AJ39" s="19">
        <f t="shared" si="31"/>
        <v>1.8047569549891386E-26</v>
      </c>
      <c r="AK39" s="19">
        <f t="shared" si="32"/>
        <v>1.3453776621973863E-5</v>
      </c>
    </row>
    <row r="40" spans="3:37" x14ac:dyDescent="0.3">
      <c r="C40" s="21">
        <v>-1.5428493132711067</v>
      </c>
      <c r="D40" s="21">
        <v>-0.51217231574659805</v>
      </c>
      <c r="E40" s="16">
        <v>0</v>
      </c>
      <c r="G40" s="20"/>
      <c r="H40" s="19">
        <f t="shared" si="3"/>
        <v>1.3041607828639E-2</v>
      </c>
      <c r="I40" s="19">
        <f t="shared" si="4"/>
        <v>4.1989829059121481E-24</v>
      </c>
      <c r="J40" s="19">
        <f t="shared" si="5"/>
        <v>1.405306541192196E-4</v>
      </c>
      <c r="K40" s="19">
        <f t="shared" si="6"/>
        <v>2.9814780729056308E-4</v>
      </c>
      <c r="L40" s="19">
        <f t="shared" si="7"/>
        <v>8.3581618967351712E-24</v>
      </c>
      <c r="M40" s="19">
        <f t="shared" si="8"/>
        <v>1.8475745141399524E-14</v>
      </c>
      <c r="N40" s="19">
        <f t="shared" si="9"/>
        <v>5.9433912477375076E-19</v>
      </c>
      <c r="O40" s="19">
        <f t="shared" si="10"/>
        <v>4.0498590184883648E-5</v>
      </c>
      <c r="P40" s="19">
        <f t="shared" si="11"/>
        <v>4.0498590184883648E-5</v>
      </c>
      <c r="Q40" s="19">
        <f t="shared" si="12"/>
        <v>3.4733578501287901E-2</v>
      </c>
      <c r="R40" s="19">
        <f t="shared" si="13"/>
        <v>3.5501364569285864E-12</v>
      </c>
      <c r="S40" s="19">
        <f t="shared" si="14"/>
        <v>1.4554527765599729E-6</v>
      </c>
      <c r="T40" s="19">
        <f t="shared" si="15"/>
        <v>2.1956009462297836E-5</v>
      </c>
      <c r="U40" s="19">
        <f t="shared" si="16"/>
        <v>3.3748720451796612E-14</v>
      </c>
      <c r="V40" s="19">
        <f t="shared" si="17"/>
        <v>5.5537049016125952E-6</v>
      </c>
      <c r="W40" s="19">
        <f t="shared" si="18"/>
        <v>2.1122187879495594E-23</v>
      </c>
      <c r="X40" s="19">
        <f t="shared" si="19"/>
        <v>7.8758703885356863E-33</v>
      </c>
      <c r="Y40" s="19">
        <f t="shared" si="20"/>
        <v>2.0254116817451768E-20</v>
      </c>
      <c r="Z40" s="19">
        <f t="shared" si="21"/>
        <v>3.3748720451796612E-14</v>
      </c>
      <c r="AA40" s="19">
        <f t="shared" si="22"/>
        <v>1.40582073804679E-2</v>
      </c>
      <c r="AB40" s="19">
        <f t="shared" si="23"/>
        <v>2.5832684543727573E-7</v>
      </c>
      <c r="AC40" s="19">
        <f t="shared" si="24"/>
        <v>1.534711356146252E-3</v>
      </c>
      <c r="AD40" s="19">
        <f t="shared" si="25"/>
        <v>1.927406886081987E-20</v>
      </c>
      <c r="AE40" s="19">
        <f t="shared" si="26"/>
        <v>1.0790537612655212E-15</v>
      </c>
      <c r="AF40" s="19">
        <f t="shared" si="27"/>
        <v>1.2082927829360061E-3</v>
      </c>
      <c r="AG40" s="19">
        <f t="shared" si="28"/>
        <v>1.3570737829130339E-17</v>
      </c>
      <c r="AH40" s="19">
        <f t="shared" si="29"/>
        <v>2.5809069439117088E-12</v>
      </c>
      <c r="AI40" s="19">
        <f t="shared" si="30"/>
        <v>6.2782900517609552E-28</v>
      </c>
      <c r="AJ40" s="19">
        <f t="shared" si="31"/>
        <v>2.7635172738764317E-22</v>
      </c>
      <c r="AK40" s="19">
        <f t="shared" si="32"/>
        <v>2.5277186549574281E-6</v>
      </c>
    </row>
    <row r="41" spans="3:37" x14ac:dyDescent="0.3">
      <c r="C41" s="21">
        <v>0.23129597882088165</v>
      </c>
      <c r="D41" s="21">
        <v>0.29439826023229682</v>
      </c>
      <c r="E41" s="16">
        <v>1</v>
      </c>
      <c r="G41" s="20"/>
      <c r="H41" s="19">
        <f t="shared" si="3"/>
        <v>3.3197367858738586E-6</v>
      </c>
      <c r="I41" s="19">
        <f t="shared" si="4"/>
        <v>5.9433912477375076E-19</v>
      </c>
      <c r="J41" s="19">
        <f t="shared" si="5"/>
        <v>1.7040968465893255E-2</v>
      </c>
      <c r="K41" s="19">
        <f t="shared" si="6"/>
        <v>1.4058207380467912E-2</v>
      </c>
      <c r="L41" s="19">
        <f t="shared" si="7"/>
        <v>4.8490068026642155E-7</v>
      </c>
      <c r="M41" s="19">
        <f t="shared" si="8"/>
        <v>1.323183025607172E-10</v>
      </c>
      <c r="N41" s="19">
        <f t="shared" si="9"/>
        <v>3.1152187613841627E-5</v>
      </c>
      <c r="O41" s="19">
        <f t="shared" si="10"/>
        <v>7.3916936826427799E-7</v>
      </c>
      <c r="P41" s="19">
        <f t="shared" si="11"/>
        <v>4.8887037408838491E-6</v>
      </c>
      <c r="Q41" s="19">
        <f t="shared" si="12"/>
        <v>8.5595083907399807E-4</v>
      </c>
      <c r="R41" s="19">
        <f t="shared" si="13"/>
        <v>0.19534806283488623</v>
      </c>
      <c r="S41" s="19">
        <f t="shared" si="14"/>
        <v>0.19534806283488623</v>
      </c>
      <c r="T41" s="19">
        <f t="shared" si="15"/>
        <v>2.770441207887596E-18</v>
      </c>
      <c r="U41" s="19">
        <f t="shared" si="16"/>
        <v>1.5728540213070566E-8</v>
      </c>
      <c r="V41" s="19">
        <f t="shared" si="17"/>
        <v>0.43120376177020453</v>
      </c>
      <c r="W41" s="19">
        <f t="shared" si="18"/>
        <v>4.7649246394627015E-7</v>
      </c>
      <c r="X41" s="19">
        <f t="shared" si="19"/>
        <v>1.5044628438880655E-15</v>
      </c>
      <c r="Y41" s="19">
        <f t="shared" si="20"/>
        <v>1.9042387617617052E-5</v>
      </c>
      <c r="Z41" s="19">
        <f t="shared" si="21"/>
        <v>1.5728540213070566E-8</v>
      </c>
      <c r="AA41" s="19">
        <f t="shared" si="22"/>
        <v>2.9814780729056308E-4</v>
      </c>
      <c r="AB41" s="19">
        <f t="shared" si="23"/>
        <v>1.5391404470361289E-26</v>
      </c>
      <c r="AC41" s="19">
        <f t="shared" si="24"/>
        <v>4.3559823153661733E-17</v>
      </c>
      <c r="AD41" s="19">
        <f t="shared" si="25"/>
        <v>5.6347716165228512E-20</v>
      </c>
      <c r="AE41" s="19">
        <f t="shared" si="26"/>
        <v>2.6276885137645583E-7</v>
      </c>
      <c r="AF41" s="19">
        <f t="shared" si="27"/>
        <v>8.6143150068767171E-3</v>
      </c>
      <c r="AG41" s="19">
        <f t="shared" si="28"/>
        <v>1.4058207380467912E-2</v>
      </c>
      <c r="AH41" s="19">
        <f t="shared" si="29"/>
        <v>2.524949874097758E-12</v>
      </c>
      <c r="AI41" s="19">
        <f t="shared" si="30"/>
        <v>7.1661559528079841E-13</v>
      </c>
      <c r="AJ41" s="19">
        <f t="shared" si="31"/>
        <v>3.6652591030135196E-7</v>
      </c>
      <c r="AK41" s="19">
        <f t="shared" si="32"/>
        <v>0.50472330023373413</v>
      </c>
    </row>
    <row r="42" spans="3:37" x14ac:dyDescent="0.3">
      <c r="C42" s="21">
        <v>0.16558689392858578</v>
      </c>
      <c r="D42" s="21">
        <v>1.705896768195363</v>
      </c>
      <c r="E42" s="16">
        <v>1</v>
      </c>
      <c r="G42" s="20"/>
      <c r="H42" s="19">
        <f t="shared" si="3"/>
        <v>6.6589165737046876E-27</v>
      </c>
      <c r="I42" s="19">
        <f t="shared" si="4"/>
        <v>5.2752539927082218E-50</v>
      </c>
      <c r="J42" s="19">
        <f t="shared" si="5"/>
        <v>2.1807131173730357E-18</v>
      </c>
      <c r="K42" s="19">
        <f t="shared" si="6"/>
        <v>1.86306377993134E-18</v>
      </c>
      <c r="L42" s="19">
        <f t="shared" si="7"/>
        <v>0.6561523815375897</v>
      </c>
      <c r="M42" s="19">
        <f t="shared" si="8"/>
        <v>1.3580728100972705E-36</v>
      </c>
      <c r="N42" s="19">
        <f t="shared" si="9"/>
        <v>0.16983807264632483</v>
      </c>
      <c r="O42" s="19">
        <f t="shared" si="10"/>
        <v>1.4048078462229551E-12</v>
      </c>
      <c r="P42" s="19">
        <f t="shared" si="11"/>
        <v>8.6632262077856132E-12</v>
      </c>
      <c r="Q42" s="19">
        <f t="shared" si="12"/>
        <v>1.5007028646386588E-19</v>
      </c>
      <c r="R42" s="19">
        <f t="shared" si="13"/>
        <v>4.1213230882693423E-5</v>
      </c>
      <c r="S42" s="19">
        <f t="shared" si="14"/>
        <v>6.2046713850697239E-15</v>
      </c>
      <c r="T42" s="19">
        <f t="shared" si="15"/>
        <v>1.1462322165180121E-48</v>
      </c>
      <c r="U42" s="19">
        <f t="shared" si="16"/>
        <v>4.4501792626170101E-32</v>
      </c>
      <c r="V42" s="19">
        <f t="shared" si="17"/>
        <v>4.4972366633407633E-12</v>
      </c>
      <c r="W42" s="19">
        <f t="shared" si="18"/>
        <v>0.66773088818858384</v>
      </c>
      <c r="X42" s="19">
        <f t="shared" si="19"/>
        <v>6.4895325711778903E-2</v>
      </c>
      <c r="Y42" s="19">
        <f t="shared" si="20"/>
        <v>2.612081602456911E-19</v>
      </c>
      <c r="Z42" s="19">
        <f t="shared" si="21"/>
        <v>4.4501792626170101E-32</v>
      </c>
      <c r="AA42" s="19">
        <f t="shared" si="22"/>
        <v>5.442407369656749E-15</v>
      </c>
      <c r="AB42" s="19">
        <f t="shared" si="23"/>
        <v>3.3942562226942159E-59</v>
      </c>
      <c r="AC42" s="19">
        <f t="shared" si="24"/>
        <v>6.128537104227206E-45</v>
      </c>
      <c r="AD42" s="19">
        <f t="shared" si="25"/>
        <v>2.3176828966545954E-53</v>
      </c>
      <c r="AE42" s="19">
        <f t="shared" si="26"/>
        <v>2.2575431927037474E-3</v>
      </c>
      <c r="AF42" s="19">
        <f t="shared" si="27"/>
        <v>1.2243499115886182E-18</v>
      </c>
      <c r="AG42" s="19">
        <f t="shared" si="28"/>
        <v>6.6279980143750983E-4</v>
      </c>
      <c r="AH42" s="19">
        <f t="shared" si="29"/>
        <v>1.1197923835626437E-40</v>
      </c>
      <c r="AI42" s="19">
        <f t="shared" si="30"/>
        <v>0.11612500996375698</v>
      </c>
      <c r="AJ42" s="19">
        <f t="shared" si="31"/>
        <v>0.57046716627455007</v>
      </c>
      <c r="AK42" s="19">
        <f t="shared" si="32"/>
        <v>5.083034316454047E-12</v>
      </c>
    </row>
    <row r="43" spans="3:37" x14ac:dyDescent="0.3">
      <c r="C43" s="21">
        <v>-3.1540360748301806E-2</v>
      </c>
      <c r="D43" s="21">
        <v>1.1009688362111918</v>
      </c>
      <c r="E43" s="16">
        <v>1</v>
      </c>
      <c r="G43" s="20"/>
      <c r="H43" s="19">
        <f t="shared" si="3"/>
        <v>2.0254724281404274E-15</v>
      </c>
      <c r="I43" s="19">
        <f t="shared" si="4"/>
        <v>6.6010339509375346E-36</v>
      </c>
      <c r="J43" s="19">
        <f t="shared" si="5"/>
        <v>2.4996263872726534E-9</v>
      </c>
      <c r="K43" s="19">
        <f t="shared" si="6"/>
        <v>2.3718369449708418E-9</v>
      </c>
      <c r="L43" s="19">
        <f t="shared" si="7"/>
        <v>0.15026497158669869</v>
      </c>
      <c r="M43" s="19">
        <f t="shared" si="8"/>
        <v>3.8134202201813453E-24</v>
      </c>
      <c r="N43" s="19">
        <f t="shared" si="9"/>
        <v>0.66773088818858384</v>
      </c>
      <c r="O43" s="19">
        <f t="shared" si="10"/>
        <v>1.1109158255928133E-6</v>
      </c>
      <c r="P43" s="19">
        <f t="shared" si="11"/>
        <v>5.5537049016125952E-6</v>
      </c>
      <c r="Q43" s="19">
        <f t="shared" si="12"/>
        <v>4.4238068365690594E-10</v>
      </c>
      <c r="R43" s="19">
        <f t="shared" si="13"/>
        <v>0.16983807264632483</v>
      </c>
      <c r="S43" s="19">
        <f t="shared" si="14"/>
        <v>4.1426856520985861E-7</v>
      </c>
      <c r="T43" s="19">
        <f t="shared" si="15"/>
        <v>1.4527305053419563E-32</v>
      </c>
      <c r="U43" s="19">
        <f t="shared" si="16"/>
        <v>9.9723467981458235E-21</v>
      </c>
      <c r="V43" s="19">
        <f t="shared" si="17"/>
        <v>4.0498590184883648E-5</v>
      </c>
      <c r="W43" s="19">
        <f t="shared" si="18"/>
        <v>0.16983807264632483</v>
      </c>
      <c r="X43" s="19">
        <f t="shared" si="19"/>
        <v>2.6614464757697984E-5</v>
      </c>
      <c r="Y43" s="19">
        <f t="shared" si="20"/>
        <v>1.4048078462229551E-12</v>
      </c>
      <c r="Z43" s="19">
        <f t="shared" si="21"/>
        <v>9.9723467981458235E-21</v>
      </c>
      <c r="AA43" s="19">
        <f t="shared" si="22"/>
        <v>2.6276885137645583E-7</v>
      </c>
      <c r="AB43" s="19">
        <f t="shared" si="23"/>
        <v>1.7100734920273207E-41</v>
      </c>
      <c r="AC43" s="19">
        <f t="shared" si="24"/>
        <v>1.1635385447526949E-29</v>
      </c>
      <c r="AD43" s="19">
        <f t="shared" si="25"/>
        <v>7.5763171396312528E-38</v>
      </c>
      <c r="AE43" s="19">
        <f t="shared" si="26"/>
        <v>3.4733578501287915E-2</v>
      </c>
      <c r="AF43" s="19">
        <f t="shared" si="27"/>
        <v>1.9227540965090652E-9</v>
      </c>
      <c r="AG43" s="19">
        <f t="shared" si="28"/>
        <v>0.11612500996375688</v>
      </c>
      <c r="AH43" s="19">
        <f t="shared" si="29"/>
        <v>6.6589165737046876E-27</v>
      </c>
      <c r="AI43" s="19">
        <f t="shared" si="30"/>
        <v>6.6279980143751167E-4</v>
      </c>
      <c r="AJ43" s="19">
        <f t="shared" si="31"/>
        <v>0.19879518717434561</v>
      </c>
      <c r="AK43" s="19">
        <f t="shared" si="32"/>
        <v>4.1213230882693423E-5</v>
      </c>
    </row>
    <row r="44" spans="3:37" x14ac:dyDescent="0.3">
      <c r="C44" s="21">
        <v>1.3483504219899114</v>
      </c>
      <c r="D44" s="21">
        <v>-0.71381495974132181</v>
      </c>
      <c r="E44" s="16">
        <v>0</v>
      </c>
      <c r="G44" s="20"/>
      <c r="H44" s="19">
        <f t="shared" ref="H44:H75" si="33">EXP(-$D$7*(($D$4*(C44-$H$4)^2)+($D$5*(D44-$H$5)^2)))</f>
        <v>4.0843913178632037E-7</v>
      </c>
      <c r="I44" s="19">
        <f t="shared" ref="I44:I75" si="34">EXP(-$D$7*(($D$4*(C44-$I$4)^2)+($D$5*(D44-$I$5)^2)))</f>
        <v>8.3203234738824156E-4</v>
      </c>
      <c r="J44" s="19">
        <f t="shared" ref="J44:J75" si="35">EXP(-$D$7*(($D$4*(C44-$J$4)^2)+($D$5*(D44-$J$5)^2)))</f>
        <v>4.1838438484028107E-5</v>
      </c>
      <c r="K44" s="19">
        <f t="shared" ref="K44:K75" si="36">EXP(-$D$7*(($D$4*(C44-$K$4)^2)+($D$5*(D44-$K$5)^2)))</f>
        <v>1.9042387617617018E-5</v>
      </c>
      <c r="L44" s="19">
        <f t="shared" ref="L44:L75" si="37">EXP(-$D$7*(($D$4*(C44-$L$4)^2)+($D$5*(D44-$L$5)^2)))</f>
        <v>3.8134202201812366E-24</v>
      </c>
      <c r="M44" s="19">
        <f t="shared" ref="M44:M75" si="38">EXP(-$D$7*(($D$4*(C44-$M$4)^2)+($D$5*(D44-$M$5)^2)))</f>
        <v>0.15026497158669885</v>
      </c>
      <c r="N44" s="19">
        <f t="shared" ref="N44:N75" si="39">EXP(-$D$7*(($D$4*(C44-$N$4)^2)+($D$5*(D44-$N$5)^2)))</f>
        <v>1.2881807397705741E-21</v>
      </c>
      <c r="O44" s="19">
        <f t="shared" ref="O44:O75" si="40">EXP(-$D$7*(($D$4*(C44-$O$4)^2)+($D$5*(D44-$O$5)^2)))</f>
        <v>2.005486872260225E-22</v>
      </c>
      <c r="P44" s="19">
        <f t="shared" ref="P44:P75" si="41">EXP(-$D$7*(($D$4*(C44-$P$4)^2)+($D$5*(D44-$P$5)^2)))</f>
        <v>4.3576170284238583E-21</v>
      </c>
      <c r="Q44" s="19">
        <f t="shared" ref="Q44:Q75" si="42">EXP(-$D$7*(($D$4*(C44-$Q$4)^2)+($D$5*(D44-$Q$5)^2)))</f>
        <v>9.9522749939251181E-9</v>
      </c>
      <c r="R44" s="19">
        <f t="shared" ref="R44:R75" si="43">EXP(-$D$7*(($D$4*(C44-$R$4)^2)+($D$5*(D44-$R$5)^2)))</f>
        <v>8.7927066174765812E-12</v>
      </c>
      <c r="S44" s="19">
        <f t="shared" ref="S44:S75" si="44">EXP(-$D$7*(($D$4*(C44-$S$4)^2)+($D$5*(D44-$S$5)^2)))</f>
        <v>9.1214508675820552E-5</v>
      </c>
      <c r="T44" s="19">
        <f t="shared" ref="T44:T75" si="45">EXP(-$D$7*(($D$4*(C44-$T$4)^2)+($D$5*(D44-$T$5)^2)))</f>
        <v>1.6745816337437234E-14</v>
      </c>
      <c r="U44" s="19">
        <f t="shared" ref="U44:U75" si="46">EXP(-$D$7*(($D$4*(C44-$U$4)^2)+($D$5*(D44-$U$5)^2)))</f>
        <v>0.57046716627454963</v>
      </c>
      <c r="V44" s="19">
        <f t="shared" ref="V44:V75" si="47">EXP(-$D$7*(($D$4*(C44-$V$4)^2)+($D$5*(D44-$V$5)^2)))</f>
        <v>3.286949751794396E-7</v>
      </c>
      <c r="W44" s="19">
        <f t="shared" ref="W44:W75" si="48">EXP(-$D$7*(($D$4*(C44-$W$4)^2)+($D$5*(D44-$W$5)^2)))</f>
        <v>2.0674174102304809E-24</v>
      </c>
      <c r="X44" s="19">
        <f t="shared" ref="X44:X75" si="49">EXP(-$D$7*(($D$4*(C44-$X$4)^2)+($D$5*(D44-$X$5)^2)))</f>
        <v>3.0653472788805351E-40</v>
      </c>
      <c r="Y44" s="19">
        <f t="shared" ref="Y44:Y75" si="50">EXP(-$D$7*(($D$4*(C44-$Y$4)^2)+($D$5*(D44-$Y$5)^2)))</f>
        <v>1.4058207380467912E-2</v>
      </c>
      <c r="Z44" s="19">
        <f t="shared" ref="Z44:Z75" si="51">EXP(-$D$7*(($D$4*(C44-$Z$4)^2)+($D$5*(D44-$Z$5)^2)))</f>
        <v>0.57046716627454963</v>
      </c>
      <c r="AA44" s="19">
        <f t="shared" ref="AA44:AA75" si="52">EXP(-$D$7*(($D$4*(C44-$AA$4)^2)+($D$5*(D44-$AA$5)^2)))</f>
        <v>1.6745816337437234E-14</v>
      </c>
      <c r="AB44" s="19">
        <f t="shared" ref="AB44:AB75" si="53">EXP(-$D$7*(($D$4*(C44-$AB$4)^2)+($D$5*(D44-$AB$5)^2)))</f>
        <v>4.1989829059121782E-24</v>
      </c>
      <c r="AC44" s="19">
        <f t="shared" ref="AC44:AC75" si="54">EXP(-$D$7*(($D$4*(C44-$AC$4)^2)+($D$5*(D44-$AC$5)^2)))</f>
        <v>2.3714253842470071E-16</v>
      </c>
      <c r="AD44" s="19">
        <f t="shared" ref="AD44:AD75" si="55">EXP(-$D$7*(($D$4*(C44-$AD$4)^2)+($D$5*(D44-$AD$5)^2)))</f>
        <v>3.8428163868340398E-5</v>
      </c>
      <c r="AE44" s="19">
        <f t="shared" ref="AE44:AE75" si="56">EXP(-$D$7*(($D$4*(C44-$AE$4)^2)+($D$5*(D44-$AE$5)^2)))</f>
        <v>4.7675530103409131E-27</v>
      </c>
      <c r="AF44" s="19">
        <f t="shared" ref="AF44:AF75" si="57">EXP(-$D$7*(($D$4*(C44-$AF$4)^2)+($D$5*(D44-$AF$5)^2)))</f>
        <v>3.5516709825281761E-6</v>
      </c>
      <c r="AG44" s="19">
        <f t="shared" ref="AG44:AG75" si="58">EXP(-$D$7*(($D$4*(C44-$AG$4)^2)+($D$5*(D44-$AG$5)^2)))</f>
        <v>7.1661559528079841E-13</v>
      </c>
      <c r="AH44" s="19">
        <f t="shared" ref="AH44:AH75" si="59">EXP(-$D$7*(($D$4*(C44-$AH$4)^2)+($D$5*(D44-$AH$5)^2)))</f>
        <v>4.5892054020356494E-3</v>
      </c>
      <c r="AI44" s="19">
        <f t="shared" ref="AI44:AI75" si="60">EXP(-$D$7*(($D$4*(C44-$AI$4)^2)+($D$5*(D44-$AI$5)^2)))</f>
        <v>2.5222627742170789E-36</v>
      </c>
      <c r="AJ44" s="19">
        <f t="shared" ref="AJ44:AJ75" si="61">EXP(-$D$7*(($D$4*(C44-$AJ$4)^2)+($D$5*(D44-$AJ$5)^2)))</f>
        <v>2.6705923318074339E-25</v>
      </c>
      <c r="AK44" s="19">
        <f t="shared" ref="AK44:AK75" si="62">EXP(-$D$7*(($D$4*(C44-$AK$4)^2)+($D$5*(D44-$AK$5)^2)))</f>
        <v>6.9735451479531031E-7</v>
      </c>
    </row>
    <row r="45" spans="3:37" x14ac:dyDescent="0.3">
      <c r="C45" s="21">
        <v>-0.2286676154251894</v>
      </c>
      <c r="D45" s="21">
        <v>0.49604090422702057</v>
      </c>
      <c r="E45" s="16">
        <v>1</v>
      </c>
      <c r="G45" s="20"/>
      <c r="H45" s="19">
        <f t="shared" si="33"/>
        <v>3.1313662601865617E-7</v>
      </c>
      <c r="I45" s="19">
        <f t="shared" si="34"/>
        <v>4.1982213058756353E-25</v>
      </c>
      <c r="J45" s="19">
        <f t="shared" si="35"/>
        <v>1.4562516674124673E-3</v>
      </c>
      <c r="K45" s="19">
        <f t="shared" si="36"/>
        <v>1.5347113561462549E-3</v>
      </c>
      <c r="L45" s="19">
        <f t="shared" si="37"/>
        <v>1.7490231909434009E-5</v>
      </c>
      <c r="M45" s="19">
        <f t="shared" si="38"/>
        <v>5.442407369656749E-15</v>
      </c>
      <c r="N45" s="19">
        <f t="shared" si="39"/>
        <v>1.3342974330726751E-3</v>
      </c>
      <c r="O45" s="19">
        <f t="shared" si="40"/>
        <v>4.4650893430941442E-4</v>
      </c>
      <c r="P45" s="19">
        <f t="shared" si="41"/>
        <v>1.8095505304747174E-3</v>
      </c>
      <c r="Q45" s="19">
        <f t="shared" si="42"/>
        <v>6.6279980143750983E-4</v>
      </c>
      <c r="R45" s="19">
        <f t="shared" si="43"/>
        <v>0.35572813354687827</v>
      </c>
      <c r="S45" s="19">
        <f t="shared" si="44"/>
        <v>1.4058207380467912E-2</v>
      </c>
      <c r="T45" s="19">
        <f t="shared" si="45"/>
        <v>9.3579834319411407E-20</v>
      </c>
      <c r="U45" s="19">
        <f t="shared" si="46"/>
        <v>1.1358003832350334E-12</v>
      </c>
      <c r="V45" s="19">
        <f t="shared" si="47"/>
        <v>0.18536120234584894</v>
      </c>
      <c r="W45" s="19">
        <f t="shared" si="48"/>
        <v>2.1956009462297836E-5</v>
      </c>
      <c r="X45" s="19">
        <f t="shared" si="49"/>
        <v>5.5476215537678568E-12</v>
      </c>
      <c r="Y45" s="19">
        <f t="shared" si="50"/>
        <v>3.8400057827813374E-9</v>
      </c>
      <c r="Z45" s="19">
        <f t="shared" si="51"/>
        <v>1.1358003832350334E-12</v>
      </c>
      <c r="AA45" s="19">
        <f t="shared" si="52"/>
        <v>6.4482443990769665E-3</v>
      </c>
      <c r="AB45" s="19">
        <f t="shared" si="53"/>
        <v>4.3789470871940607E-27</v>
      </c>
      <c r="AC45" s="19">
        <f t="shared" si="54"/>
        <v>1.1227666396274118E-17</v>
      </c>
      <c r="AD45" s="19">
        <f t="shared" si="55"/>
        <v>1.258771918147724E-25</v>
      </c>
      <c r="AE45" s="19">
        <f t="shared" si="56"/>
        <v>2.7161125454783653E-4</v>
      </c>
      <c r="AF45" s="19">
        <f t="shared" si="57"/>
        <v>1.5347113561462549E-3</v>
      </c>
      <c r="AG45" s="19">
        <f t="shared" si="58"/>
        <v>1.034079501418579E-2</v>
      </c>
      <c r="AH45" s="19">
        <f t="shared" si="59"/>
        <v>2.0125858213961755E-16</v>
      </c>
      <c r="AI45" s="19">
        <f t="shared" si="60"/>
        <v>1.9227540965090789E-9</v>
      </c>
      <c r="AJ45" s="19">
        <f t="shared" si="61"/>
        <v>3.5209985715126691E-5</v>
      </c>
      <c r="AK45" s="19">
        <f t="shared" si="62"/>
        <v>0.16983807264632483</v>
      </c>
    </row>
    <row r="46" spans="3:37" x14ac:dyDescent="0.3">
      <c r="C46" s="21">
        <v>-1.5428493132711067</v>
      </c>
      <c r="D46" s="21">
        <v>0.69768354822174428</v>
      </c>
      <c r="E46" s="16">
        <v>1</v>
      </c>
      <c r="G46" s="20"/>
      <c r="H46" s="19">
        <f t="shared" si="33"/>
        <v>4.96822810953404E-11</v>
      </c>
      <c r="I46" s="19">
        <f t="shared" si="34"/>
        <v>6.0937535913116624E-41</v>
      </c>
      <c r="J46" s="19">
        <f t="shared" si="35"/>
        <v>8.6737372746423063E-9</v>
      </c>
      <c r="K46" s="19">
        <f t="shared" si="36"/>
        <v>1.8402075800879286E-8</v>
      </c>
      <c r="L46" s="19">
        <f t="shared" si="37"/>
        <v>4.5246771311892475E-9</v>
      </c>
      <c r="M46" s="19">
        <f t="shared" si="38"/>
        <v>4.344177377235526E-27</v>
      </c>
      <c r="N46" s="19">
        <f t="shared" si="39"/>
        <v>2.5277186549574281E-6</v>
      </c>
      <c r="O46" s="19">
        <f t="shared" si="40"/>
        <v>0.65615238153758959</v>
      </c>
      <c r="P46" s="19">
        <f t="shared" si="41"/>
        <v>0.65615238153758959</v>
      </c>
      <c r="Q46" s="19">
        <f t="shared" si="42"/>
        <v>2.1438022644707236E-6</v>
      </c>
      <c r="R46" s="19">
        <f t="shared" si="43"/>
        <v>7.3213682747939043E-6</v>
      </c>
      <c r="S46" s="19">
        <f t="shared" si="44"/>
        <v>1.143446150479194E-8</v>
      </c>
      <c r="T46" s="19">
        <f t="shared" si="45"/>
        <v>3.186355231962679E-22</v>
      </c>
      <c r="U46" s="19">
        <f t="shared" si="46"/>
        <v>1.0100556460631113E-24</v>
      </c>
      <c r="V46" s="19">
        <f t="shared" si="47"/>
        <v>5.5537049016125952E-6</v>
      </c>
      <c r="W46" s="19">
        <f t="shared" si="48"/>
        <v>1.143446150479194E-8</v>
      </c>
      <c r="X46" s="19">
        <f t="shared" si="49"/>
        <v>8.7927066174766426E-12</v>
      </c>
      <c r="Y46" s="19">
        <f t="shared" si="50"/>
        <v>1.591222489609707E-22</v>
      </c>
      <c r="Z46" s="19">
        <f t="shared" si="51"/>
        <v>1.0100556460631113E-24</v>
      </c>
      <c r="AA46" s="19">
        <f t="shared" si="52"/>
        <v>1.40582073804679E-2</v>
      </c>
      <c r="AB46" s="19">
        <f t="shared" si="53"/>
        <v>2.9452890362524765E-26</v>
      </c>
      <c r="AC46" s="19">
        <f t="shared" si="54"/>
        <v>2.8349792941042095E-18</v>
      </c>
      <c r="AD46" s="19">
        <f t="shared" si="55"/>
        <v>2.1975146873974955E-39</v>
      </c>
      <c r="AE46" s="19">
        <f t="shared" si="56"/>
        <v>4.5892054020356581E-3</v>
      </c>
      <c r="AF46" s="19">
        <f t="shared" si="57"/>
        <v>7.4577423806354884E-8</v>
      </c>
      <c r="AG46" s="19">
        <f t="shared" si="58"/>
        <v>3.5623211497306292E-9</v>
      </c>
      <c r="AH46" s="19">
        <f t="shared" si="59"/>
        <v>4.7675530103409131E-27</v>
      </c>
      <c r="AI46" s="19">
        <f t="shared" si="60"/>
        <v>5.506593220050305E-9</v>
      </c>
      <c r="AJ46" s="19">
        <f t="shared" si="61"/>
        <v>1.4960255095847583E-7</v>
      </c>
      <c r="AK46" s="19">
        <f t="shared" si="62"/>
        <v>2.5277186549574281E-6</v>
      </c>
    </row>
    <row r="47" spans="3:37" x14ac:dyDescent="0.3">
      <c r="C47" s="21">
        <v>-1.0171766341327397</v>
      </c>
      <c r="D47" s="21">
        <v>0.49604090422702057</v>
      </c>
      <c r="E47" s="16">
        <v>1</v>
      </c>
      <c r="G47" s="20"/>
      <c r="H47" s="19">
        <f t="shared" si="33"/>
        <v>2.0578404481419831E-7</v>
      </c>
      <c r="I47" s="19">
        <f t="shared" si="34"/>
        <v>1.1467460719321005E-31</v>
      </c>
      <c r="J47" s="19">
        <f t="shared" si="35"/>
        <v>5.065928867098347E-5</v>
      </c>
      <c r="K47" s="19">
        <f t="shared" si="36"/>
        <v>8.1240301590630089E-5</v>
      </c>
      <c r="L47" s="19">
        <f t="shared" si="37"/>
        <v>7.4577423806354884E-8</v>
      </c>
      <c r="M47" s="19">
        <f t="shared" si="38"/>
        <v>9.8949741550523327E-20</v>
      </c>
      <c r="N47" s="19">
        <f t="shared" si="39"/>
        <v>3.0503743033159471E-5</v>
      </c>
      <c r="O47" s="19">
        <f t="shared" si="40"/>
        <v>0.2424726066086669</v>
      </c>
      <c r="P47" s="19">
        <f t="shared" si="41"/>
        <v>0.42438390620762129</v>
      </c>
      <c r="Q47" s="19">
        <f t="shared" si="42"/>
        <v>1.0085664986096005E-3</v>
      </c>
      <c r="R47" s="19">
        <f t="shared" si="43"/>
        <v>2.3080870871720754E-3</v>
      </c>
      <c r="S47" s="19">
        <f t="shared" si="44"/>
        <v>9.1214508675820552E-5</v>
      </c>
      <c r="T47" s="19">
        <f t="shared" si="45"/>
        <v>2.6900454652826769E-18</v>
      </c>
      <c r="U47" s="19">
        <f t="shared" si="46"/>
        <v>1.3570737829130339E-17</v>
      </c>
      <c r="V47" s="19">
        <f t="shared" si="47"/>
        <v>6.4482443990769665E-3</v>
      </c>
      <c r="W47" s="19">
        <f t="shared" si="48"/>
        <v>1.4245817844227219E-7</v>
      </c>
      <c r="X47" s="19">
        <f t="shared" si="49"/>
        <v>1.0347088238208472E-12</v>
      </c>
      <c r="Y47" s="19">
        <f t="shared" si="50"/>
        <v>1.0488993377833808E-15</v>
      </c>
      <c r="Z47" s="19">
        <f t="shared" si="51"/>
        <v>1.3570737829130339E-17</v>
      </c>
      <c r="AA47" s="19">
        <f t="shared" si="52"/>
        <v>0.18536120234584891</v>
      </c>
      <c r="AB47" s="19">
        <f t="shared" si="53"/>
        <v>1.940050648403153E-23</v>
      </c>
      <c r="AC47" s="19">
        <f t="shared" si="54"/>
        <v>2.6331626791305186E-15</v>
      </c>
      <c r="AD47" s="19">
        <f t="shared" si="55"/>
        <v>9.8838541190809721E-31</v>
      </c>
      <c r="AE47" s="19">
        <f t="shared" si="56"/>
        <v>1.4562516674124712E-3</v>
      </c>
      <c r="AF47" s="19">
        <f t="shared" si="57"/>
        <v>1.8811172416991403E-4</v>
      </c>
      <c r="AG47" s="19">
        <f t="shared" si="58"/>
        <v>3.5516709825281824E-6</v>
      </c>
      <c r="AH47" s="19">
        <f t="shared" si="59"/>
        <v>4.5426684234170872E-20</v>
      </c>
      <c r="AI47" s="19">
        <f t="shared" si="60"/>
        <v>8.3038483313205403E-10</v>
      </c>
      <c r="AJ47" s="19">
        <f t="shared" si="61"/>
        <v>8.0494523172551197E-7</v>
      </c>
      <c r="AK47" s="19">
        <f t="shared" si="62"/>
        <v>3.8827152004034388E-3</v>
      </c>
    </row>
    <row r="48" spans="3:37" x14ac:dyDescent="0.3">
      <c r="C48" s="21">
        <v>1.3483504219899114</v>
      </c>
      <c r="D48" s="21">
        <v>-0.71381495974132181</v>
      </c>
      <c r="E48" s="16">
        <v>0</v>
      </c>
      <c r="G48" s="20"/>
      <c r="H48" s="19">
        <f t="shared" si="33"/>
        <v>4.0843913178632037E-7</v>
      </c>
      <c r="I48" s="19">
        <f t="shared" si="34"/>
        <v>8.3203234738824156E-4</v>
      </c>
      <c r="J48" s="19">
        <f t="shared" si="35"/>
        <v>4.1838438484028107E-5</v>
      </c>
      <c r="K48" s="19">
        <f t="shared" si="36"/>
        <v>1.9042387617617018E-5</v>
      </c>
      <c r="L48" s="19">
        <f t="shared" si="37"/>
        <v>3.8134202201812366E-24</v>
      </c>
      <c r="M48" s="19">
        <f t="shared" si="38"/>
        <v>0.15026497158669885</v>
      </c>
      <c r="N48" s="19">
        <f t="shared" si="39"/>
        <v>1.2881807397705741E-21</v>
      </c>
      <c r="O48" s="19">
        <f t="shared" si="40"/>
        <v>2.005486872260225E-22</v>
      </c>
      <c r="P48" s="19">
        <f t="shared" si="41"/>
        <v>4.3576170284238583E-21</v>
      </c>
      <c r="Q48" s="19">
        <f t="shared" si="42"/>
        <v>9.9522749939251181E-9</v>
      </c>
      <c r="R48" s="19">
        <f t="shared" si="43"/>
        <v>8.7927066174765812E-12</v>
      </c>
      <c r="S48" s="19">
        <f t="shared" si="44"/>
        <v>9.1214508675820552E-5</v>
      </c>
      <c r="T48" s="19">
        <f t="shared" si="45"/>
        <v>1.6745816337437234E-14</v>
      </c>
      <c r="U48" s="19">
        <f t="shared" si="46"/>
        <v>0.57046716627454963</v>
      </c>
      <c r="V48" s="19">
        <f t="shared" si="47"/>
        <v>3.286949751794396E-7</v>
      </c>
      <c r="W48" s="19">
        <f t="shared" si="48"/>
        <v>2.0674174102304809E-24</v>
      </c>
      <c r="X48" s="19">
        <f t="shared" si="49"/>
        <v>3.0653472788805351E-40</v>
      </c>
      <c r="Y48" s="19">
        <f t="shared" si="50"/>
        <v>1.4058207380467912E-2</v>
      </c>
      <c r="Z48" s="19">
        <f t="shared" si="51"/>
        <v>0.57046716627454963</v>
      </c>
      <c r="AA48" s="19">
        <f t="shared" si="52"/>
        <v>1.6745816337437234E-14</v>
      </c>
      <c r="AB48" s="19">
        <f t="shared" si="53"/>
        <v>4.1989829059121782E-24</v>
      </c>
      <c r="AC48" s="19">
        <f t="shared" si="54"/>
        <v>2.3714253842470071E-16</v>
      </c>
      <c r="AD48" s="19">
        <f t="shared" si="55"/>
        <v>3.8428163868340398E-5</v>
      </c>
      <c r="AE48" s="19">
        <f t="shared" si="56"/>
        <v>4.7675530103409131E-27</v>
      </c>
      <c r="AF48" s="19">
        <f t="shared" si="57"/>
        <v>3.5516709825281761E-6</v>
      </c>
      <c r="AG48" s="19">
        <f t="shared" si="58"/>
        <v>7.1661559528079841E-13</v>
      </c>
      <c r="AH48" s="19">
        <f t="shared" si="59"/>
        <v>4.5892054020356494E-3</v>
      </c>
      <c r="AI48" s="19">
        <f t="shared" si="60"/>
        <v>2.5222627742170789E-36</v>
      </c>
      <c r="AJ48" s="19">
        <f t="shared" si="61"/>
        <v>2.6705923318074339E-25</v>
      </c>
      <c r="AK48" s="19">
        <f t="shared" si="62"/>
        <v>6.9735451479531031E-7</v>
      </c>
    </row>
    <row r="49" spans="3:37" x14ac:dyDescent="0.3">
      <c r="C49" s="21">
        <v>-0.88575846434814798</v>
      </c>
      <c r="D49" s="21">
        <v>0.49604090422702057</v>
      </c>
      <c r="E49" s="16">
        <v>1</v>
      </c>
      <c r="G49" s="20"/>
      <c r="H49" s="19">
        <f t="shared" si="33"/>
        <v>3.1313662601865617E-7</v>
      </c>
      <c r="I49" s="19">
        <f t="shared" si="34"/>
        <v>2.0199257835068052E-30</v>
      </c>
      <c r="J49" s="19">
        <f t="shared" si="35"/>
        <v>1.2580284206038249E-4</v>
      </c>
      <c r="K49" s="19">
        <f t="shared" si="36"/>
        <v>1.8811172416991403E-4</v>
      </c>
      <c r="L49" s="19">
        <f t="shared" si="37"/>
        <v>2.6276885137645583E-7</v>
      </c>
      <c r="M49" s="19">
        <f t="shared" si="38"/>
        <v>8.6578993940965078E-19</v>
      </c>
      <c r="N49" s="19">
        <f t="shared" si="39"/>
        <v>8.1240301590630373E-5</v>
      </c>
      <c r="O49" s="19">
        <f t="shared" si="40"/>
        <v>0.12044600516405765</v>
      </c>
      <c r="P49" s="19">
        <f t="shared" si="41"/>
        <v>0.2424726066086669</v>
      </c>
      <c r="Q49" s="19">
        <f t="shared" si="42"/>
        <v>1.3342974330726714E-3</v>
      </c>
      <c r="R49" s="19">
        <f t="shared" si="43"/>
        <v>7.5828360968624962E-3</v>
      </c>
      <c r="S49" s="19">
        <f t="shared" si="44"/>
        <v>2.9967009164807285E-4</v>
      </c>
      <c r="T49" s="19">
        <f t="shared" si="45"/>
        <v>2.1807131173730357E-18</v>
      </c>
      <c r="U49" s="19">
        <f t="shared" si="46"/>
        <v>1.273468947026911E-16</v>
      </c>
      <c r="V49" s="19">
        <f t="shared" si="47"/>
        <v>1.6013005570851391E-2</v>
      </c>
      <c r="W49" s="19">
        <f t="shared" si="48"/>
        <v>4.6802264255499683E-7</v>
      </c>
      <c r="X49" s="19">
        <f t="shared" si="49"/>
        <v>1.942233342799164E-12</v>
      </c>
      <c r="Y49" s="19">
        <f t="shared" si="50"/>
        <v>1.8475745141399657E-14</v>
      </c>
      <c r="Z49" s="19">
        <f t="shared" si="51"/>
        <v>1.273468947026911E-16</v>
      </c>
      <c r="AA49" s="19">
        <f t="shared" si="52"/>
        <v>0.15026497158669869</v>
      </c>
      <c r="AB49" s="19">
        <f t="shared" si="53"/>
        <v>6.7921559167794016E-24</v>
      </c>
      <c r="AC49" s="19">
        <f t="shared" si="54"/>
        <v>1.5044628438880549E-15</v>
      </c>
      <c r="AD49" s="19">
        <f t="shared" si="55"/>
        <v>9.9471405338991236E-30</v>
      </c>
      <c r="AE49" s="19">
        <f t="shared" si="56"/>
        <v>1.561792970332975E-3</v>
      </c>
      <c r="AF49" s="19">
        <f t="shared" si="57"/>
        <v>3.7869201249972827E-4</v>
      </c>
      <c r="AG49" s="19">
        <f t="shared" si="58"/>
        <v>1.9042387617617052E-5</v>
      </c>
      <c r="AH49" s="19">
        <f t="shared" si="59"/>
        <v>2.6120816024568922E-19</v>
      </c>
      <c r="AI49" s="19">
        <f t="shared" si="60"/>
        <v>1.3551538550014293E-9</v>
      </c>
      <c r="AJ49" s="19">
        <f t="shared" si="61"/>
        <v>2.1438022644707274E-6</v>
      </c>
      <c r="AK49" s="19">
        <f t="shared" si="62"/>
        <v>1.034079501418579E-2</v>
      </c>
    </row>
    <row r="50" spans="3:37" x14ac:dyDescent="0.3">
      <c r="C50" s="21">
        <v>1.0855140824207279</v>
      </c>
      <c r="D50" s="21">
        <v>-0.91545760373604557</v>
      </c>
      <c r="E50" s="16">
        <v>0</v>
      </c>
      <c r="G50" s="20"/>
      <c r="H50" s="19">
        <f t="shared" si="33"/>
        <v>1.1929667178699229E-5</v>
      </c>
      <c r="I50" s="19">
        <f t="shared" si="34"/>
        <v>4.5892054020356659E-3</v>
      </c>
      <c r="J50" s="19">
        <f t="shared" si="35"/>
        <v>9.1214508675820552E-5</v>
      </c>
      <c r="K50" s="19">
        <f t="shared" si="36"/>
        <v>4.7751158586951003E-5</v>
      </c>
      <c r="L50" s="19">
        <f t="shared" si="37"/>
        <v>2.8758036911403387E-27</v>
      </c>
      <c r="M50" s="19">
        <f t="shared" si="38"/>
        <v>0.66773088818858384</v>
      </c>
      <c r="N50" s="19">
        <f t="shared" si="39"/>
        <v>3.8134202201813453E-24</v>
      </c>
      <c r="O50" s="19">
        <f t="shared" si="40"/>
        <v>4.3184043370474545E-22</v>
      </c>
      <c r="P50" s="19">
        <f t="shared" si="41"/>
        <v>7.0925830026176127E-21</v>
      </c>
      <c r="Q50" s="19">
        <f t="shared" si="42"/>
        <v>7.6449971734378254E-8</v>
      </c>
      <c r="R50" s="19">
        <f t="shared" si="43"/>
        <v>1.9298763257662376E-13</v>
      </c>
      <c r="S50" s="19">
        <f t="shared" si="44"/>
        <v>5.065928867098347E-5</v>
      </c>
      <c r="T50" s="19">
        <f t="shared" si="45"/>
        <v>4.3607589489871309E-11</v>
      </c>
      <c r="U50" s="19">
        <f t="shared" si="46"/>
        <v>0.98265992055211926</v>
      </c>
      <c r="V50" s="19">
        <f t="shared" si="47"/>
        <v>1.4245817844227219E-7</v>
      </c>
      <c r="W50" s="19">
        <f t="shared" si="48"/>
        <v>1.7932746001445331E-27</v>
      </c>
      <c r="X50" s="19">
        <f t="shared" si="49"/>
        <v>7.2193743140526114E-44</v>
      </c>
      <c r="Y50" s="19">
        <f t="shared" si="50"/>
        <v>2.7161125454783555E-4</v>
      </c>
      <c r="Z50" s="19">
        <f t="shared" si="51"/>
        <v>0.98265992055211926</v>
      </c>
      <c r="AA50" s="19">
        <f t="shared" si="52"/>
        <v>6.8106026718446886E-14</v>
      </c>
      <c r="AB50" s="19">
        <f t="shared" si="53"/>
        <v>1.3148784414233403E-19</v>
      </c>
      <c r="AC50" s="19">
        <f t="shared" si="54"/>
        <v>5.542917762076981E-13</v>
      </c>
      <c r="AD50" s="19">
        <f t="shared" si="55"/>
        <v>1.4562516674124712E-3</v>
      </c>
      <c r="AE50" s="19">
        <f t="shared" si="56"/>
        <v>8.7035439054143911E-29</v>
      </c>
      <c r="AF50" s="19">
        <f t="shared" si="57"/>
        <v>1.1782660154345567E-5</v>
      </c>
      <c r="AG50" s="19">
        <f t="shared" si="58"/>
        <v>2.6331626791305371E-15</v>
      </c>
      <c r="AH50" s="19">
        <f t="shared" si="59"/>
        <v>0.10590649937353204</v>
      </c>
      <c r="AI50" s="19">
        <f t="shared" si="60"/>
        <v>1.7626065752520706E-39</v>
      </c>
      <c r="AJ50" s="19">
        <f t="shared" si="61"/>
        <v>3.5249129326378804E-28</v>
      </c>
      <c r="AK50" s="19">
        <f t="shared" si="62"/>
        <v>2.6276885137645583E-7</v>
      </c>
    </row>
    <row r="51" spans="3:37" x14ac:dyDescent="0.3">
      <c r="C51" s="21">
        <v>0.88838682774384026</v>
      </c>
      <c r="D51" s="21">
        <v>-1.9236708237096642</v>
      </c>
      <c r="E51" s="16">
        <v>0</v>
      </c>
      <c r="G51" s="20"/>
      <c r="H51" s="19">
        <f t="shared" si="33"/>
        <v>1.020522054409591E-10</v>
      </c>
      <c r="I51" s="19">
        <f t="shared" si="34"/>
        <v>1.034079501418579E-2</v>
      </c>
      <c r="J51" s="19">
        <f t="shared" si="35"/>
        <v>1.1620465480532857E-13</v>
      </c>
      <c r="K51" s="19">
        <f t="shared" si="36"/>
        <v>6.7565354108124936E-14</v>
      </c>
      <c r="L51" s="19">
        <f t="shared" si="37"/>
        <v>3.5493441507749192E-52</v>
      </c>
      <c r="M51" s="19">
        <f t="shared" si="38"/>
        <v>1.334297433072669E-3</v>
      </c>
      <c r="N51" s="19">
        <f t="shared" si="39"/>
        <v>4.0645366438789956E-47</v>
      </c>
      <c r="O51" s="19">
        <f t="shared" si="40"/>
        <v>5.9278067032575262E-37</v>
      </c>
      <c r="P51" s="19">
        <f t="shared" si="41"/>
        <v>7.8924905906609788E-36</v>
      </c>
      <c r="Q51" s="19">
        <f t="shared" si="42"/>
        <v>2.5047351481657694E-16</v>
      </c>
      <c r="R51" s="19">
        <f t="shared" si="43"/>
        <v>2.7443546618068065E-31</v>
      </c>
      <c r="S51" s="19">
        <f t="shared" si="44"/>
        <v>7.4732788168738979E-16</v>
      </c>
      <c r="T51" s="19">
        <f t="shared" si="45"/>
        <v>9.9522749939250834E-9</v>
      </c>
      <c r="U51" s="19">
        <f t="shared" si="46"/>
        <v>3.1152187613841627E-5</v>
      </c>
      <c r="V51" s="19">
        <f t="shared" si="47"/>
        <v>5.6347716165228512E-20</v>
      </c>
      <c r="W51" s="19">
        <f t="shared" si="48"/>
        <v>2.458194337293474E-52</v>
      </c>
      <c r="X51" s="19">
        <f t="shared" si="49"/>
        <v>1.2535951642840699E-73</v>
      </c>
      <c r="Y51" s="19">
        <f t="shared" si="50"/>
        <v>3.2275044398896804E-16</v>
      </c>
      <c r="Z51" s="19">
        <f t="shared" si="51"/>
        <v>3.1152187613841627E-5</v>
      </c>
      <c r="AA51" s="19">
        <f t="shared" si="52"/>
        <v>1.4443190849994004E-25</v>
      </c>
      <c r="AB51" s="19">
        <f t="shared" si="53"/>
        <v>6.0006422081661075E-15</v>
      </c>
      <c r="AC51" s="19">
        <f t="shared" si="54"/>
        <v>3.767177621829615E-12</v>
      </c>
      <c r="AD51" s="19">
        <f t="shared" si="55"/>
        <v>0.43120376177020425</v>
      </c>
      <c r="AE51" s="19">
        <f t="shared" si="56"/>
        <v>3.6302752138669002E-51</v>
      </c>
      <c r="AF51" s="19">
        <f t="shared" si="57"/>
        <v>2.0565751305332453E-14</v>
      </c>
      <c r="AG51" s="19">
        <f t="shared" si="58"/>
        <v>3.1647493424899269E-35</v>
      </c>
      <c r="AH51" s="19">
        <f t="shared" si="59"/>
        <v>2.2544592262840071E-2</v>
      </c>
      <c r="AI51" s="19">
        <f t="shared" si="60"/>
        <v>2.1426910401351096E-67</v>
      </c>
      <c r="AJ51" s="19">
        <f t="shared" si="61"/>
        <v>6.6200220688980077E-53</v>
      </c>
      <c r="AK51" s="19">
        <f t="shared" si="62"/>
        <v>9.3579834319411407E-20</v>
      </c>
    </row>
    <row r="52" spans="3:37" x14ac:dyDescent="0.3">
      <c r="C52" s="21">
        <v>0.82267774285154438</v>
      </c>
      <c r="D52" s="21">
        <v>0.69768354822174428</v>
      </c>
      <c r="E52" s="16">
        <v>1</v>
      </c>
      <c r="G52" s="20"/>
      <c r="H52" s="19">
        <f t="shared" si="33"/>
        <v>1.1358003832350334E-12</v>
      </c>
      <c r="I52" s="19">
        <f t="shared" si="34"/>
        <v>1.940050648403153E-23</v>
      </c>
      <c r="J52" s="19">
        <f t="shared" si="35"/>
        <v>1.3368180034163771E-6</v>
      </c>
      <c r="K52" s="19">
        <f t="shared" si="36"/>
        <v>8.0494523172551197E-7</v>
      </c>
      <c r="L52" s="19">
        <f t="shared" si="37"/>
        <v>3.7869201249972762E-4</v>
      </c>
      <c r="M52" s="19">
        <f t="shared" si="38"/>
        <v>4.6899765665082677E-15</v>
      </c>
      <c r="N52" s="19">
        <f t="shared" si="39"/>
        <v>1.3726545740653932E-3</v>
      </c>
      <c r="O52" s="19">
        <f t="shared" si="40"/>
        <v>2.6585271698835921E-11</v>
      </c>
      <c r="P52" s="19">
        <f t="shared" si="41"/>
        <v>3.3004572689784705E-10</v>
      </c>
      <c r="Q52" s="19">
        <f t="shared" si="42"/>
        <v>3.9477732262920198E-9</v>
      </c>
      <c r="R52" s="19">
        <f t="shared" si="43"/>
        <v>0.17390989696280215</v>
      </c>
      <c r="S52" s="19">
        <f t="shared" si="44"/>
        <v>2.7161125454783555E-4</v>
      </c>
      <c r="T52" s="19">
        <f t="shared" si="45"/>
        <v>8.7035439054143911E-29</v>
      </c>
      <c r="U52" s="19">
        <f t="shared" si="46"/>
        <v>3.8421554263600958E-12</v>
      </c>
      <c r="V52" s="19">
        <f t="shared" si="47"/>
        <v>8.5595083907399807E-4</v>
      </c>
      <c r="W52" s="19">
        <f t="shared" si="48"/>
        <v>2.7161125454783507E-4</v>
      </c>
      <c r="X52" s="19">
        <f t="shared" si="49"/>
        <v>8.7927066174766426E-12</v>
      </c>
      <c r="Y52" s="19">
        <f t="shared" si="50"/>
        <v>5.065928867098347E-5</v>
      </c>
      <c r="Z52" s="19">
        <f t="shared" si="51"/>
        <v>3.8421554263600958E-12</v>
      </c>
      <c r="AA52" s="19">
        <f t="shared" si="52"/>
        <v>3.8400057827813374E-9</v>
      </c>
      <c r="AB52" s="19">
        <f t="shared" si="53"/>
        <v>2.1975146873975268E-39</v>
      </c>
      <c r="AC52" s="19">
        <f t="shared" si="54"/>
        <v>1.4259992468066082E-27</v>
      </c>
      <c r="AD52" s="19">
        <f t="shared" si="55"/>
        <v>2.9452890362524765E-26</v>
      </c>
      <c r="AE52" s="19">
        <f t="shared" si="56"/>
        <v>1.9319925676319255E-7</v>
      </c>
      <c r="AF52" s="19">
        <f t="shared" si="57"/>
        <v>2.6276885137645583E-7</v>
      </c>
      <c r="AG52" s="19">
        <f t="shared" si="58"/>
        <v>0.57046716627454974</v>
      </c>
      <c r="AH52" s="19">
        <f t="shared" si="59"/>
        <v>2.6900454652826769E-18</v>
      </c>
      <c r="AI52" s="19">
        <f t="shared" si="60"/>
        <v>4.4355755872372308E-10</v>
      </c>
      <c r="AJ52" s="19">
        <f t="shared" si="61"/>
        <v>8.124030159062994E-5</v>
      </c>
      <c r="AK52" s="19">
        <f t="shared" si="62"/>
        <v>1.3726545740653932E-3</v>
      </c>
    </row>
    <row r="53" spans="3:37" x14ac:dyDescent="0.3">
      <c r="C53" s="21">
        <v>1.7426049313436864</v>
      </c>
      <c r="D53" s="21">
        <v>-1.7220281797149404</v>
      </c>
      <c r="E53" s="16">
        <v>0</v>
      </c>
      <c r="G53" s="20"/>
      <c r="H53" s="19">
        <f t="shared" si="33"/>
        <v>2.0370857459338874E-14</v>
      </c>
      <c r="I53" s="19">
        <f t="shared" si="34"/>
        <v>0.66773088818858384</v>
      </c>
      <c r="J53" s="19">
        <f t="shared" si="35"/>
        <v>2.8158813555585948E-15</v>
      </c>
      <c r="K53" s="19">
        <f t="shared" si="36"/>
        <v>1.0389608958857285E-15</v>
      </c>
      <c r="L53" s="19">
        <f t="shared" si="37"/>
        <v>1.2003031750755416E-49</v>
      </c>
      <c r="M53" s="19">
        <f t="shared" si="38"/>
        <v>4.5892054020356659E-3</v>
      </c>
      <c r="N53" s="19">
        <f t="shared" si="39"/>
        <v>9.9378878069117198E-46</v>
      </c>
      <c r="O53" s="19">
        <f t="shared" si="40"/>
        <v>1.0413876661995048E-41</v>
      </c>
      <c r="P53" s="19">
        <f t="shared" si="41"/>
        <v>3.4432125626429237E-40</v>
      </c>
      <c r="Q53" s="19">
        <f t="shared" si="42"/>
        <v>1.0127715530880286E-19</v>
      </c>
      <c r="R53" s="19">
        <f t="shared" si="43"/>
        <v>2.3274434021110495E-30</v>
      </c>
      <c r="S53" s="19">
        <f t="shared" si="44"/>
        <v>2.5047351481658049E-16</v>
      </c>
      <c r="T53" s="19">
        <f t="shared" si="45"/>
        <v>1.3100258684474983E-15</v>
      </c>
      <c r="U53" s="19">
        <f t="shared" si="46"/>
        <v>3.786920124997293E-4</v>
      </c>
      <c r="V53" s="19">
        <f t="shared" si="47"/>
        <v>6.8684901494240249E-21</v>
      </c>
      <c r="W53" s="19">
        <f t="shared" si="48"/>
        <v>5.2752539927082218E-50</v>
      </c>
      <c r="X53" s="19">
        <f t="shared" si="49"/>
        <v>7.9808695034053452E-72</v>
      </c>
      <c r="Y53" s="19">
        <f t="shared" si="50"/>
        <v>5.9496833814016001E-12</v>
      </c>
      <c r="Z53" s="19">
        <f t="shared" si="51"/>
        <v>3.786920124997293E-4</v>
      </c>
      <c r="AA53" s="19">
        <f t="shared" si="52"/>
        <v>1.2172987895928602E-29</v>
      </c>
      <c r="AB53" s="19">
        <f t="shared" si="53"/>
        <v>1.5016543498163792E-24</v>
      </c>
      <c r="AC53" s="19">
        <f t="shared" si="54"/>
        <v>1.144437963007224E-19</v>
      </c>
      <c r="AD53" s="19">
        <f t="shared" si="55"/>
        <v>0.32644314298647925</v>
      </c>
      <c r="AE53" s="19">
        <f t="shared" si="56"/>
        <v>2.4016998070616654E-52</v>
      </c>
      <c r="AF53" s="19">
        <f t="shared" si="57"/>
        <v>1.2734689470269201E-16</v>
      </c>
      <c r="AG53" s="19">
        <f t="shared" si="58"/>
        <v>1.4527305053419563E-32</v>
      </c>
      <c r="AH53" s="19">
        <f t="shared" si="59"/>
        <v>2.2575431927037513E-3</v>
      </c>
      <c r="AI53" s="19">
        <f t="shared" si="60"/>
        <v>2.4491987146477792E-66</v>
      </c>
      <c r="AJ53" s="19">
        <f t="shared" si="61"/>
        <v>3.6302752138669002E-51</v>
      </c>
      <c r="AK53" s="19">
        <f t="shared" si="62"/>
        <v>1.7975580154253144E-20</v>
      </c>
    </row>
    <row r="54" spans="3:37" x14ac:dyDescent="0.3">
      <c r="C54" s="21">
        <v>-3.1540360748301806E-2</v>
      </c>
      <c r="D54" s="21">
        <v>0.29439826023229682</v>
      </c>
      <c r="E54" s="16">
        <v>1</v>
      </c>
      <c r="G54" s="20"/>
      <c r="H54" s="19">
        <f t="shared" si="33"/>
        <v>1.3453776621973863E-5</v>
      </c>
      <c r="I54" s="19">
        <f t="shared" si="34"/>
        <v>1.7975580154253144E-20</v>
      </c>
      <c r="J54" s="19">
        <f t="shared" si="35"/>
        <v>2.593083139326046E-2</v>
      </c>
      <c r="K54" s="19">
        <f t="shared" si="36"/>
        <v>2.4605158685115276E-2</v>
      </c>
      <c r="L54" s="19">
        <f t="shared" si="37"/>
        <v>3.6652591030135196E-7</v>
      </c>
      <c r="M54" s="19">
        <f t="shared" si="38"/>
        <v>1.6218439991500794E-11</v>
      </c>
      <c r="N54" s="19">
        <f t="shared" si="39"/>
        <v>4.1213230882693423E-5</v>
      </c>
      <c r="O54" s="19">
        <f t="shared" si="40"/>
        <v>2.8110555099285165E-5</v>
      </c>
      <c r="P54" s="19">
        <f t="shared" si="41"/>
        <v>1.405306541192196E-4</v>
      </c>
      <c r="Q54" s="19">
        <f t="shared" si="42"/>
        <v>4.5892054020356616E-3</v>
      </c>
      <c r="R54" s="19">
        <f t="shared" si="43"/>
        <v>0.16983807264632492</v>
      </c>
      <c r="S54" s="19">
        <f t="shared" si="44"/>
        <v>0.16983807264632492</v>
      </c>
      <c r="T54" s="19">
        <f t="shared" si="45"/>
        <v>3.9559974748492439E-17</v>
      </c>
      <c r="U54" s="19">
        <f t="shared" si="46"/>
        <v>1.676113863355984E-9</v>
      </c>
      <c r="V54" s="19">
        <f t="shared" si="47"/>
        <v>0.65615238153758948</v>
      </c>
      <c r="W54" s="19">
        <f t="shared" si="48"/>
        <v>4.1426856520985564E-7</v>
      </c>
      <c r="X54" s="19">
        <f t="shared" si="49"/>
        <v>4.0068202461743684E-15</v>
      </c>
      <c r="Y54" s="19">
        <f t="shared" si="50"/>
        <v>5.7593039172566222E-7</v>
      </c>
      <c r="Z54" s="19">
        <f t="shared" si="51"/>
        <v>1.676113863355984E-9</v>
      </c>
      <c r="AA54" s="19">
        <f t="shared" si="52"/>
        <v>4.2573434491779893E-3</v>
      </c>
      <c r="AB54" s="19">
        <f t="shared" si="53"/>
        <v>1.1783491493837744E-24</v>
      </c>
      <c r="AC54" s="19">
        <f t="shared" si="54"/>
        <v>1.2521704659474558E-15</v>
      </c>
      <c r="AD54" s="19">
        <f t="shared" si="55"/>
        <v>5.2205632673496265E-21</v>
      </c>
      <c r="AE54" s="19">
        <f t="shared" si="56"/>
        <v>2.1438022644707274E-6</v>
      </c>
      <c r="AF54" s="19">
        <f t="shared" si="57"/>
        <v>1.9946425810330095E-2</v>
      </c>
      <c r="AG54" s="19">
        <f t="shared" si="58"/>
        <v>4.5892054020356616E-3</v>
      </c>
      <c r="AH54" s="19">
        <f t="shared" si="59"/>
        <v>7.1661559528079841E-13</v>
      </c>
      <c r="AI54" s="19">
        <f t="shared" si="60"/>
        <v>2.524949874097758E-12</v>
      </c>
      <c r="AJ54" s="19">
        <f t="shared" si="61"/>
        <v>4.8490068026642155E-7</v>
      </c>
      <c r="AK54" s="19">
        <f t="shared" si="62"/>
        <v>0.66773088818858362</v>
      </c>
    </row>
    <row r="55" spans="3:37" x14ac:dyDescent="0.3">
      <c r="C55" s="21">
        <v>-0.36008578520978113</v>
      </c>
      <c r="D55" s="21">
        <v>-0.10888702775715065</v>
      </c>
      <c r="E55" s="16">
        <v>1</v>
      </c>
      <c r="G55" s="20"/>
      <c r="H55" s="19">
        <f t="shared" si="33"/>
        <v>2.2544592262840078E-2</v>
      </c>
      <c r="I55" s="19">
        <f t="shared" si="34"/>
        <v>4.2305094251688917E-17</v>
      </c>
      <c r="J55" s="19">
        <f t="shared" si="35"/>
        <v>0.50472330023373413</v>
      </c>
      <c r="K55" s="19">
        <f t="shared" si="36"/>
        <v>0.57046716627454985</v>
      </c>
      <c r="L55" s="19">
        <f t="shared" si="37"/>
        <v>1.4426352379846895E-12</v>
      </c>
      <c r="M55" s="19">
        <f t="shared" si="38"/>
        <v>8.6737372746423377E-9</v>
      </c>
      <c r="N55" s="19">
        <f t="shared" si="39"/>
        <v>1.642679858429021E-9</v>
      </c>
      <c r="O55" s="19">
        <f t="shared" si="40"/>
        <v>4.7751158586951003E-5</v>
      </c>
      <c r="P55" s="19">
        <f t="shared" si="41"/>
        <v>1.682481970196308E-4</v>
      </c>
      <c r="Q55" s="19">
        <f t="shared" si="42"/>
        <v>0.43120376177020464</v>
      </c>
      <c r="R55" s="19">
        <f t="shared" si="43"/>
        <v>5.0983660592968387E-4</v>
      </c>
      <c r="S55" s="19">
        <f t="shared" si="44"/>
        <v>0.32644314298647914</v>
      </c>
      <c r="T55" s="19">
        <f t="shared" si="45"/>
        <v>2.0489853179796136E-10</v>
      </c>
      <c r="U55" s="19">
        <f t="shared" si="46"/>
        <v>1.4960255095847636E-7</v>
      </c>
      <c r="V55" s="19">
        <f t="shared" si="47"/>
        <v>0.50472330023373413</v>
      </c>
      <c r="W55" s="19">
        <f t="shared" si="48"/>
        <v>1.9422333427991296E-12</v>
      </c>
      <c r="X55" s="19">
        <f t="shared" si="49"/>
        <v>5.9810501573455021E-22</v>
      </c>
      <c r="Y55" s="19">
        <f t="shared" si="50"/>
        <v>1.6631093657829946E-8</v>
      </c>
      <c r="Z55" s="19">
        <f t="shared" si="51"/>
        <v>1.4960255095847636E-7</v>
      </c>
      <c r="AA55" s="19">
        <f t="shared" si="52"/>
        <v>5.3785901884113509E-2</v>
      </c>
      <c r="AB55" s="19">
        <f t="shared" si="53"/>
        <v>2.5047351481658049E-16</v>
      </c>
      <c r="AC55" s="19">
        <f t="shared" si="54"/>
        <v>3.0916478047533126E-9</v>
      </c>
      <c r="AD55" s="19">
        <f t="shared" si="55"/>
        <v>2.5047351481658049E-16</v>
      </c>
      <c r="AE55" s="19">
        <f t="shared" si="56"/>
        <v>8.3038483313204814E-10</v>
      </c>
      <c r="AF55" s="19">
        <f t="shared" si="57"/>
        <v>0.65615238153758959</v>
      </c>
      <c r="AG55" s="19">
        <f t="shared" si="58"/>
        <v>8.0494523172551197E-7</v>
      </c>
      <c r="AH55" s="19">
        <f t="shared" si="59"/>
        <v>5.506593220050305E-9</v>
      </c>
      <c r="AI55" s="19">
        <f t="shared" si="60"/>
        <v>2.6900454652826769E-18</v>
      </c>
      <c r="AJ55" s="19">
        <f t="shared" si="61"/>
        <v>3.8421554263600683E-12</v>
      </c>
      <c r="AK55" s="19">
        <f t="shared" si="62"/>
        <v>0.43120376177020453</v>
      </c>
    </row>
    <row r="56" spans="3:37" x14ac:dyDescent="0.3">
      <c r="C56" s="21">
        <v>-0.49150395499437283</v>
      </c>
      <c r="D56" s="21">
        <v>9.2755616237573085E-2</v>
      </c>
      <c r="E56" s="16">
        <v>1</v>
      </c>
      <c r="G56" s="20"/>
      <c r="H56" s="19">
        <f t="shared" si="33"/>
        <v>1.5347113561462549E-3</v>
      </c>
      <c r="I56" s="19">
        <f t="shared" si="34"/>
        <v>9.8320196369314594E-21</v>
      </c>
      <c r="J56" s="19">
        <f t="shared" si="35"/>
        <v>0.10590649937353223</v>
      </c>
      <c r="K56" s="19">
        <f t="shared" si="36"/>
        <v>0.12837691658077091</v>
      </c>
      <c r="L56" s="19">
        <f t="shared" si="37"/>
        <v>3.0638271334043723E-10</v>
      </c>
      <c r="M56" s="19">
        <f t="shared" si="38"/>
        <v>2.0413653960636568E-11</v>
      </c>
      <c r="N56" s="19">
        <f t="shared" si="39"/>
        <v>2.0578404481419831E-7</v>
      </c>
      <c r="O56" s="19">
        <f t="shared" si="40"/>
        <v>1.2674857533410732E-3</v>
      </c>
      <c r="P56" s="19">
        <f t="shared" si="41"/>
        <v>3.8827152004034357E-3</v>
      </c>
      <c r="Q56" s="19">
        <f t="shared" si="42"/>
        <v>0.169838072646325</v>
      </c>
      <c r="R56" s="19">
        <f t="shared" si="43"/>
        <v>4.5892054020356659E-3</v>
      </c>
      <c r="S56" s="19">
        <f t="shared" si="44"/>
        <v>0.11612500996375694</v>
      </c>
      <c r="T56" s="19">
        <f t="shared" si="45"/>
        <v>1.0347088238208361E-12</v>
      </c>
      <c r="U56" s="19">
        <f t="shared" si="46"/>
        <v>7.3631478861670343E-10</v>
      </c>
      <c r="V56" s="19">
        <f t="shared" si="47"/>
        <v>0.5327417674385192</v>
      </c>
      <c r="W56" s="19">
        <f t="shared" si="48"/>
        <v>4.4238068365690594E-10</v>
      </c>
      <c r="X56" s="19">
        <f t="shared" si="49"/>
        <v>2.6900454652826769E-18</v>
      </c>
      <c r="Y56" s="19">
        <f t="shared" si="50"/>
        <v>1.1034441303848576E-9</v>
      </c>
      <c r="Z56" s="19">
        <f t="shared" si="51"/>
        <v>7.3631478861670343E-10</v>
      </c>
      <c r="AA56" s="19">
        <f t="shared" si="52"/>
        <v>0.1739098969628021</v>
      </c>
      <c r="AB56" s="19">
        <f t="shared" si="53"/>
        <v>1.305835245549395E-18</v>
      </c>
      <c r="AC56" s="19">
        <f t="shared" si="54"/>
        <v>4.96822810953404E-11</v>
      </c>
      <c r="AD56" s="19">
        <f t="shared" si="55"/>
        <v>4.5426684234171191E-20</v>
      </c>
      <c r="AE56" s="19">
        <f t="shared" si="56"/>
        <v>2.5832684543727573E-7</v>
      </c>
      <c r="AF56" s="19">
        <f t="shared" si="57"/>
        <v>0.16983807264632503</v>
      </c>
      <c r="AG56" s="19">
        <f t="shared" si="58"/>
        <v>9.9577377485964557E-6</v>
      </c>
      <c r="AH56" s="19">
        <f t="shared" si="59"/>
        <v>8.7927066174766119E-12</v>
      </c>
      <c r="AI56" s="19">
        <f t="shared" si="60"/>
        <v>6.2046713850697239E-15</v>
      </c>
      <c r="AJ56" s="19">
        <f t="shared" si="61"/>
        <v>1.0795201759062176E-9</v>
      </c>
      <c r="AK56" s="19">
        <f t="shared" si="62"/>
        <v>0.42438390620762145</v>
      </c>
    </row>
    <row r="57" spans="3:37" x14ac:dyDescent="0.3">
      <c r="C57" s="21">
        <v>0.16558689392858578</v>
      </c>
      <c r="D57" s="21">
        <v>-0.10888702775715065</v>
      </c>
      <c r="E57" s="16">
        <v>1</v>
      </c>
      <c r="G57" s="20"/>
      <c r="H57" s="19">
        <f t="shared" si="33"/>
        <v>3.1783783856230933E-3</v>
      </c>
      <c r="I57" s="19">
        <f t="shared" si="34"/>
        <v>1.070877547108771E-13</v>
      </c>
      <c r="J57" s="19">
        <f t="shared" si="35"/>
        <v>0.50472330023373413</v>
      </c>
      <c r="K57" s="19">
        <f t="shared" si="36"/>
        <v>0.4312037617702047</v>
      </c>
      <c r="L57" s="19">
        <f t="shared" si="37"/>
        <v>5.8465153988782649E-12</v>
      </c>
      <c r="M57" s="19">
        <f t="shared" si="38"/>
        <v>1.3368180034163817E-6</v>
      </c>
      <c r="N57" s="19">
        <f t="shared" si="39"/>
        <v>2.173206745894935E-9</v>
      </c>
      <c r="O57" s="19">
        <f t="shared" si="40"/>
        <v>7.6449971734377989E-8</v>
      </c>
      <c r="P57" s="19">
        <f t="shared" si="41"/>
        <v>4.7145479753294279E-7</v>
      </c>
      <c r="Q57" s="19">
        <f t="shared" si="42"/>
        <v>3.4733578501287901E-2</v>
      </c>
      <c r="R57" s="19">
        <f t="shared" si="43"/>
        <v>1.5617929703329707E-3</v>
      </c>
      <c r="S57" s="19">
        <f t="shared" si="44"/>
        <v>1</v>
      </c>
      <c r="T57" s="19">
        <f t="shared" si="45"/>
        <v>2.3268535432389657E-12</v>
      </c>
      <c r="U57" s="19">
        <f t="shared" si="46"/>
        <v>3.0503743033159417E-5</v>
      </c>
      <c r="V57" s="19">
        <f t="shared" si="47"/>
        <v>0.50472330023373413</v>
      </c>
      <c r="W57" s="19">
        <f t="shared" si="48"/>
        <v>5.9496833814014943E-12</v>
      </c>
      <c r="X57" s="19">
        <f t="shared" si="49"/>
        <v>1.9524728117236374E-22</v>
      </c>
      <c r="Y57" s="19">
        <f t="shared" si="50"/>
        <v>4.2098629247994547E-5</v>
      </c>
      <c r="Z57" s="19">
        <f t="shared" si="51"/>
        <v>3.0503743033159417E-5</v>
      </c>
      <c r="AA57" s="19">
        <f t="shared" si="52"/>
        <v>6.1079947853778685E-4</v>
      </c>
      <c r="AB57" s="19">
        <f t="shared" si="53"/>
        <v>9.8949741550524025E-20</v>
      </c>
      <c r="AC57" s="19">
        <f t="shared" si="54"/>
        <v>8.6632262077856132E-12</v>
      </c>
      <c r="AD57" s="19">
        <f t="shared" si="55"/>
        <v>6.7565354108125655E-14</v>
      </c>
      <c r="AE57" s="19">
        <f t="shared" si="56"/>
        <v>2.8886974628766429E-11</v>
      </c>
      <c r="AF57" s="19">
        <f t="shared" si="57"/>
        <v>0.2833742426249557</v>
      </c>
      <c r="AG57" s="19">
        <f t="shared" si="58"/>
        <v>1.7490231909434009E-5</v>
      </c>
      <c r="AH57" s="19">
        <f t="shared" si="59"/>
        <v>1.5829250210245353E-7</v>
      </c>
      <c r="AI57" s="19">
        <f t="shared" si="60"/>
        <v>5.0173101254839413E-19</v>
      </c>
      <c r="AJ57" s="19">
        <f t="shared" si="61"/>
        <v>5.0830343164540114E-12</v>
      </c>
      <c r="AK57" s="19">
        <f t="shared" si="62"/>
        <v>0.57046716627454974</v>
      </c>
    </row>
    <row r="58" spans="3:37" x14ac:dyDescent="0.3">
      <c r="C58" s="21">
        <v>1.2169322522053196</v>
      </c>
      <c r="D58" s="21">
        <v>0.49604090422702057</v>
      </c>
      <c r="E58" s="16">
        <v>0</v>
      </c>
      <c r="G58" s="20"/>
      <c r="H58" s="19">
        <f t="shared" si="33"/>
        <v>1.4048078462229551E-12</v>
      </c>
      <c r="I58" s="19">
        <f t="shared" si="34"/>
        <v>9.4179026915943055E-19</v>
      </c>
      <c r="J58" s="19">
        <f t="shared" si="35"/>
        <v>1.4286329249365829E-6</v>
      </c>
      <c r="K58" s="19">
        <f t="shared" si="36"/>
        <v>6.9735451479531031E-7</v>
      </c>
      <c r="L58" s="19">
        <f t="shared" si="37"/>
        <v>8.0494523172551197E-7</v>
      </c>
      <c r="M58" s="19">
        <f t="shared" si="38"/>
        <v>5.547621553767797E-12</v>
      </c>
      <c r="N58" s="19">
        <f t="shared" si="39"/>
        <v>2.8261432979577192E-6</v>
      </c>
      <c r="O58" s="19">
        <f t="shared" si="40"/>
        <v>8.9866176843257863E-15</v>
      </c>
      <c r="P58" s="19">
        <f t="shared" si="41"/>
        <v>1.6976628524813661E-13</v>
      </c>
      <c r="Q58" s="19">
        <f t="shared" si="42"/>
        <v>6.3789736483277643E-10</v>
      </c>
      <c r="R58" s="19">
        <f t="shared" si="43"/>
        <v>7.5828360968624962E-3</v>
      </c>
      <c r="S58" s="19">
        <f t="shared" si="44"/>
        <v>2.9967009164807285E-4</v>
      </c>
      <c r="T58" s="19">
        <f t="shared" si="45"/>
        <v>4.1185993588602974E-28</v>
      </c>
      <c r="U58" s="19">
        <f t="shared" si="46"/>
        <v>2.4996263872726534E-9</v>
      </c>
      <c r="V58" s="19">
        <f t="shared" si="47"/>
        <v>1.8184570881738047E-4</v>
      </c>
      <c r="W58" s="19">
        <f t="shared" si="48"/>
        <v>4.6802264255499683E-7</v>
      </c>
      <c r="X58" s="19">
        <f t="shared" si="49"/>
        <v>2.5047351481658049E-16</v>
      </c>
      <c r="Y58" s="19">
        <f t="shared" si="50"/>
        <v>8.6143150068767257E-3</v>
      </c>
      <c r="Z58" s="19">
        <f t="shared" si="51"/>
        <v>2.4996263872726534E-9</v>
      </c>
      <c r="AA58" s="19">
        <f t="shared" si="52"/>
        <v>2.8379763055750405E-11</v>
      </c>
      <c r="AB58" s="19">
        <f t="shared" si="53"/>
        <v>1.8786646578602984E-39</v>
      </c>
      <c r="AC58" s="19">
        <f t="shared" si="54"/>
        <v>1.0533440122286939E-27</v>
      </c>
      <c r="AD58" s="19">
        <f t="shared" si="55"/>
        <v>5.9810501573455021E-22</v>
      </c>
      <c r="AE58" s="19">
        <f t="shared" si="56"/>
        <v>2.5974325163748132E-11</v>
      </c>
      <c r="AF58" s="19">
        <f t="shared" si="57"/>
        <v>1.4960255095847636E-7</v>
      </c>
      <c r="AG58" s="19">
        <f t="shared" si="58"/>
        <v>4.8202387215421458E-2</v>
      </c>
      <c r="AH58" s="19">
        <f t="shared" si="59"/>
        <v>2.0254724281404132E-15</v>
      </c>
      <c r="AI58" s="19">
        <f t="shared" si="60"/>
        <v>1.8623620387746509E-14</v>
      </c>
      <c r="AJ58" s="19">
        <f t="shared" si="61"/>
        <v>7.4577423806354884E-8</v>
      </c>
      <c r="AK58" s="19">
        <f t="shared" si="62"/>
        <v>3.5972993640715791E-4</v>
      </c>
    </row>
    <row r="59" spans="3:37" x14ac:dyDescent="0.3">
      <c r="C59" s="21">
        <v>-0.75434029456355634</v>
      </c>
      <c r="D59" s="21">
        <v>-0.91545760373604557</v>
      </c>
      <c r="E59" s="16">
        <v>1</v>
      </c>
      <c r="G59" s="20"/>
      <c r="H59" s="19">
        <f t="shared" si="33"/>
        <v>0.57046716627454963</v>
      </c>
      <c r="I59" s="19">
        <f t="shared" si="34"/>
        <v>2.8294111348662572E-13</v>
      </c>
      <c r="J59" s="19">
        <f t="shared" si="35"/>
        <v>4.5892054020356616E-3</v>
      </c>
      <c r="K59" s="19">
        <f t="shared" si="36"/>
        <v>6.3984661915599443E-3</v>
      </c>
      <c r="L59" s="19">
        <f t="shared" si="37"/>
        <v>1.0797938349661888E-27</v>
      </c>
      <c r="M59" s="19">
        <f t="shared" si="38"/>
        <v>7.3916936826428064E-7</v>
      </c>
      <c r="N59" s="19">
        <f t="shared" si="39"/>
        <v>7.2039359813812517E-23</v>
      </c>
      <c r="O59" s="19">
        <f t="shared" si="40"/>
        <v>1.3231830256071625E-10</v>
      </c>
      <c r="P59" s="19">
        <f t="shared" si="41"/>
        <v>3.0638271334043723E-10</v>
      </c>
      <c r="Q59" s="19">
        <f t="shared" si="42"/>
        <v>2.593083139326046E-2</v>
      </c>
      <c r="R59" s="19">
        <f t="shared" si="43"/>
        <v>1.9298763257662376E-13</v>
      </c>
      <c r="S59" s="19">
        <f t="shared" si="44"/>
        <v>5.065928867098347E-5</v>
      </c>
      <c r="T59" s="19">
        <f t="shared" si="45"/>
        <v>1.4058207380467912E-2</v>
      </c>
      <c r="U59" s="19">
        <f t="shared" si="46"/>
        <v>4.0843913178632037E-7</v>
      </c>
      <c r="V59" s="19">
        <f t="shared" si="47"/>
        <v>7.167388736313392E-6</v>
      </c>
      <c r="W59" s="19">
        <f t="shared" si="48"/>
        <v>1.7932746001445331E-27</v>
      </c>
      <c r="X59" s="19">
        <f t="shared" si="49"/>
        <v>1.8274550603994936E-40</v>
      </c>
      <c r="Y59" s="19">
        <f t="shared" si="50"/>
        <v>1.6745816337437234E-14</v>
      </c>
      <c r="Z59" s="19">
        <f t="shared" si="51"/>
        <v>4.0843913178632037E-7</v>
      </c>
      <c r="AA59" s="19">
        <f t="shared" si="52"/>
        <v>2.1956009462297836E-5</v>
      </c>
      <c r="AB59" s="19">
        <f t="shared" si="53"/>
        <v>5.3985134601764854E-6</v>
      </c>
      <c r="AC59" s="19">
        <f t="shared" si="54"/>
        <v>2.3944086140991055E-2</v>
      </c>
      <c r="AD59" s="19">
        <f t="shared" si="55"/>
        <v>2.272700166502772E-10</v>
      </c>
      <c r="AE59" s="19">
        <f t="shared" si="56"/>
        <v>5.5768686567048885E-22</v>
      </c>
      <c r="AF59" s="19">
        <f t="shared" si="57"/>
        <v>1.1198815874875622E-2</v>
      </c>
      <c r="AG59" s="19">
        <f t="shared" si="58"/>
        <v>2.770441207887596E-18</v>
      </c>
      <c r="AH59" s="19">
        <f t="shared" si="59"/>
        <v>4.1838438484028182E-5</v>
      </c>
      <c r="AI59" s="19">
        <f t="shared" si="60"/>
        <v>3.1647493424899269E-35</v>
      </c>
      <c r="AJ59" s="19">
        <f t="shared" si="61"/>
        <v>6.6589165737046876E-27</v>
      </c>
      <c r="AK59" s="19">
        <f t="shared" si="62"/>
        <v>4.9639690197243984E-6</v>
      </c>
    </row>
    <row r="60" spans="3:37" x14ac:dyDescent="0.3">
      <c r="C60" s="21">
        <v>0.7569686579592485</v>
      </c>
      <c r="D60" s="21">
        <v>1.1009688362111918</v>
      </c>
      <c r="E60" s="16">
        <v>1</v>
      </c>
      <c r="G60" s="20"/>
      <c r="H60" s="19">
        <f t="shared" si="33"/>
        <v>5.6756548387029113E-18</v>
      </c>
      <c r="I60" s="19">
        <f t="shared" si="34"/>
        <v>4.4501792626170101E-32</v>
      </c>
      <c r="J60" s="19">
        <f t="shared" si="35"/>
        <v>1.3231830256071625E-10</v>
      </c>
      <c r="K60" s="19">
        <f t="shared" si="36"/>
        <v>8.2510169886554883E-11</v>
      </c>
      <c r="L60" s="19">
        <f t="shared" si="37"/>
        <v>6.4895325711778806E-2</v>
      </c>
      <c r="M60" s="19">
        <f t="shared" si="38"/>
        <v>3.8624112989292576E-22</v>
      </c>
      <c r="N60" s="19">
        <f t="shared" si="39"/>
        <v>5.3785901884113529E-2</v>
      </c>
      <c r="O60" s="19">
        <f t="shared" si="40"/>
        <v>3.767177621829615E-12</v>
      </c>
      <c r="P60" s="19">
        <f t="shared" si="41"/>
        <v>4.3607589489871309E-11</v>
      </c>
      <c r="Q60" s="19">
        <f t="shared" si="42"/>
        <v>5.3535450169963958E-13</v>
      </c>
      <c r="R60" s="19">
        <f t="shared" si="43"/>
        <v>4.8202387215421458E-2</v>
      </c>
      <c r="S60" s="19">
        <f t="shared" si="44"/>
        <v>1.1757513189051598E-7</v>
      </c>
      <c r="T60" s="19">
        <f t="shared" si="45"/>
        <v>9.3062599615101911E-37</v>
      </c>
      <c r="U60" s="19">
        <f t="shared" si="46"/>
        <v>1.5369629392680373E-18</v>
      </c>
      <c r="V60" s="19">
        <f t="shared" si="47"/>
        <v>2.1438022644707274E-6</v>
      </c>
      <c r="W60" s="19">
        <f t="shared" si="48"/>
        <v>4.8202387215421458E-2</v>
      </c>
      <c r="X60" s="19">
        <f t="shared" si="49"/>
        <v>2.6276885137645673E-7</v>
      </c>
      <c r="Y60" s="19">
        <f t="shared" si="50"/>
        <v>9.4707083643088529E-9</v>
      </c>
      <c r="Z60" s="19">
        <f t="shared" si="51"/>
        <v>1.5369629392680373E-18</v>
      </c>
      <c r="AA60" s="19">
        <f t="shared" si="52"/>
        <v>1.6833096239836436E-11</v>
      </c>
      <c r="AB60" s="19">
        <f t="shared" si="53"/>
        <v>7.1078601840401226E-48</v>
      </c>
      <c r="AC60" s="19">
        <f t="shared" si="54"/>
        <v>9.13608340992064E-35</v>
      </c>
      <c r="AD60" s="19">
        <f t="shared" si="55"/>
        <v>1.7768318752286906E-35</v>
      </c>
      <c r="AE60" s="19">
        <f t="shared" si="56"/>
        <v>1.1929667178699229E-5</v>
      </c>
      <c r="AF60" s="19">
        <f t="shared" si="57"/>
        <v>2.8886974628766429E-11</v>
      </c>
      <c r="AG60" s="19">
        <f t="shared" si="58"/>
        <v>0.62260762967842154</v>
      </c>
      <c r="AH60" s="19">
        <f t="shared" si="59"/>
        <v>5.4326836513731644E-26</v>
      </c>
      <c r="AI60" s="19">
        <f t="shared" si="60"/>
        <v>2.8261432979577242E-6</v>
      </c>
      <c r="AJ60" s="19">
        <f t="shared" si="61"/>
        <v>1.6013005570851391E-2</v>
      </c>
      <c r="AK60" s="19">
        <f t="shared" si="62"/>
        <v>3.3197367858738586E-6</v>
      </c>
    </row>
    <row r="61" spans="3:37" x14ac:dyDescent="0.3">
      <c r="C61" s="21">
        <v>3.4168724143994057E-2</v>
      </c>
      <c r="D61" s="21">
        <v>9.2755616237573085E-2</v>
      </c>
      <c r="E61" s="16">
        <v>1</v>
      </c>
      <c r="G61" s="20"/>
      <c r="H61" s="19">
        <f t="shared" si="33"/>
        <v>3.7869201249972795E-4</v>
      </c>
      <c r="I61" s="19">
        <f t="shared" si="34"/>
        <v>4.3559823153661733E-17</v>
      </c>
      <c r="J61" s="19">
        <f t="shared" si="35"/>
        <v>0.18536120234584916</v>
      </c>
      <c r="K61" s="19">
        <f t="shared" si="36"/>
        <v>0.16983807264632503</v>
      </c>
      <c r="L61" s="19">
        <f t="shared" si="37"/>
        <v>2.173206745894935E-9</v>
      </c>
      <c r="M61" s="19">
        <f t="shared" si="38"/>
        <v>5.506593220050305E-9</v>
      </c>
      <c r="N61" s="19">
        <f t="shared" si="39"/>
        <v>4.7649246394627354E-7</v>
      </c>
      <c r="O61" s="19">
        <f t="shared" si="40"/>
        <v>3.5516709825281761E-6</v>
      </c>
      <c r="P61" s="19">
        <f t="shared" si="41"/>
        <v>1.9042387617617018E-5</v>
      </c>
      <c r="Q61" s="19">
        <f t="shared" si="42"/>
        <v>2.3944086140991087E-2</v>
      </c>
      <c r="R61" s="19">
        <f t="shared" si="43"/>
        <v>2.4605158685115276E-2</v>
      </c>
      <c r="S61" s="19">
        <f t="shared" si="44"/>
        <v>0.62260762967842154</v>
      </c>
      <c r="T61" s="19">
        <f t="shared" si="45"/>
        <v>2.0565751305332453E-14</v>
      </c>
      <c r="U61" s="19">
        <f t="shared" si="46"/>
        <v>2.6276885137645583E-7</v>
      </c>
      <c r="V61" s="19">
        <f t="shared" si="47"/>
        <v>0.93242298760122932</v>
      </c>
      <c r="W61" s="19">
        <f t="shared" si="48"/>
        <v>2.3718369449708418E-9</v>
      </c>
      <c r="X61" s="19">
        <f t="shared" si="49"/>
        <v>1.5369629392680373E-18</v>
      </c>
      <c r="Y61" s="19">
        <f t="shared" si="50"/>
        <v>4.8887037408838576E-6</v>
      </c>
      <c r="Z61" s="19">
        <f t="shared" si="51"/>
        <v>2.6276885137645583E-7</v>
      </c>
      <c r="AA61" s="19">
        <f t="shared" si="52"/>
        <v>3.4566127282705758E-3</v>
      </c>
      <c r="AB61" s="19">
        <f t="shared" si="53"/>
        <v>9.02895451433392E-22</v>
      </c>
      <c r="AC61" s="19">
        <f t="shared" si="54"/>
        <v>2.4366176902353678E-13</v>
      </c>
      <c r="AD61" s="19">
        <f t="shared" si="55"/>
        <v>2.1447146084368288E-17</v>
      </c>
      <c r="AE61" s="19">
        <f t="shared" si="56"/>
        <v>1.5728540213070566E-8</v>
      </c>
      <c r="AF61" s="19">
        <f t="shared" si="57"/>
        <v>0.12837691658077086</v>
      </c>
      <c r="AG61" s="19">
        <f t="shared" si="58"/>
        <v>3.7869201249972795E-4</v>
      </c>
      <c r="AH61" s="19">
        <f t="shared" si="59"/>
        <v>4.4238068365690594E-10</v>
      </c>
      <c r="AI61" s="19">
        <f t="shared" si="60"/>
        <v>2.0254724281404274E-15</v>
      </c>
      <c r="AJ61" s="19">
        <f t="shared" si="61"/>
        <v>2.4996263872726534E-9</v>
      </c>
      <c r="AK61" s="19">
        <f t="shared" si="62"/>
        <v>0.98265992055211926</v>
      </c>
    </row>
    <row r="62" spans="3:37" x14ac:dyDescent="0.3">
      <c r="C62" s="21">
        <v>1.5454776766667988</v>
      </c>
      <c r="D62" s="21">
        <v>0.89932619221646803</v>
      </c>
      <c r="E62" s="16">
        <v>0</v>
      </c>
      <c r="G62" s="20"/>
      <c r="H62" s="19">
        <f t="shared" si="33"/>
        <v>9.8949741550523327E-20</v>
      </c>
      <c r="I62" s="19">
        <f t="shared" si="34"/>
        <v>4.7232437693855565E-26</v>
      </c>
      <c r="J62" s="19">
        <f t="shared" si="35"/>
        <v>8.6632262077856132E-12</v>
      </c>
      <c r="K62" s="19">
        <f t="shared" si="36"/>
        <v>3.5501364569285993E-12</v>
      </c>
      <c r="L62" s="19">
        <f t="shared" si="37"/>
        <v>2.4138506143861949E-5</v>
      </c>
      <c r="M62" s="19">
        <f t="shared" si="38"/>
        <v>1.2243499115886182E-18</v>
      </c>
      <c r="N62" s="19">
        <f t="shared" si="39"/>
        <v>8.369004881138473E-6</v>
      </c>
      <c r="O62" s="19">
        <f t="shared" si="40"/>
        <v>6.2442126795826419E-19</v>
      </c>
      <c r="P62" s="19">
        <f t="shared" si="41"/>
        <v>1.6736629683928893E-17</v>
      </c>
      <c r="Q62" s="19">
        <f t="shared" si="42"/>
        <v>8.0131205388913684E-16</v>
      </c>
      <c r="R62" s="19">
        <f t="shared" si="43"/>
        <v>2.9814780729056411E-4</v>
      </c>
      <c r="S62" s="19">
        <f t="shared" si="44"/>
        <v>1.8402075800879352E-8</v>
      </c>
      <c r="T62" s="19">
        <f t="shared" si="45"/>
        <v>9.3856124904709248E-39</v>
      </c>
      <c r="U62" s="19">
        <f t="shared" si="46"/>
        <v>3.3054876000572524E-15</v>
      </c>
      <c r="V62" s="19">
        <f t="shared" si="47"/>
        <v>2.7902963106362053E-8</v>
      </c>
      <c r="W62" s="19">
        <f t="shared" si="48"/>
        <v>1.1782660154345567E-5</v>
      </c>
      <c r="X62" s="19">
        <f t="shared" si="49"/>
        <v>1.9805241285061475E-13</v>
      </c>
      <c r="Y62" s="19">
        <f t="shared" si="50"/>
        <v>3.5209985715126691E-5</v>
      </c>
      <c r="Z62" s="19">
        <f t="shared" si="51"/>
        <v>3.3054876000572524E-15</v>
      </c>
      <c r="AA62" s="19">
        <f t="shared" si="52"/>
        <v>2.6513979090008427E-16</v>
      </c>
      <c r="AB62" s="19">
        <f t="shared" si="53"/>
        <v>1.0431754559106413E-51</v>
      </c>
      <c r="AC62" s="19">
        <f t="shared" si="54"/>
        <v>5.0354650445689068E-38</v>
      </c>
      <c r="AD62" s="19">
        <f t="shared" si="55"/>
        <v>1.4713937604980634E-30</v>
      </c>
      <c r="AE62" s="19">
        <f t="shared" si="56"/>
        <v>7.9149012827430693E-12</v>
      </c>
      <c r="AF62" s="19">
        <f t="shared" si="57"/>
        <v>5.3677871706037528E-13</v>
      </c>
      <c r="AG62" s="19">
        <f t="shared" si="58"/>
        <v>3.2436622288153236E-2</v>
      </c>
      <c r="AH62" s="19">
        <f t="shared" si="59"/>
        <v>3.1111826461085252E-23</v>
      </c>
      <c r="AI62" s="19">
        <f t="shared" si="60"/>
        <v>2.0632562234666799E-12</v>
      </c>
      <c r="AJ62" s="19">
        <f t="shared" si="61"/>
        <v>1.1109158255928154E-6</v>
      </c>
      <c r="AK62" s="19">
        <f t="shared" si="62"/>
        <v>6.5749343220171817E-8</v>
      </c>
    </row>
    <row r="63" spans="3:37" x14ac:dyDescent="0.3">
      <c r="C63" s="21">
        <v>0.42842323349776923</v>
      </c>
      <c r="D63" s="21">
        <v>-0.51217231574659805</v>
      </c>
      <c r="E63" s="16">
        <v>1</v>
      </c>
      <c r="G63" s="20"/>
      <c r="H63" s="19">
        <f t="shared" si="33"/>
        <v>1.304160782863901E-2</v>
      </c>
      <c r="I63" s="19">
        <f t="shared" si="34"/>
        <v>3.7699349209822854E-8</v>
      </c>
      <c r="J63" s="19">
        <f t="shared" si="35"/>
        <v>0.21797616980943454</v>
      </c>
      <c r="K63" s="19">
        <f t="shared" si="36"/>
        <v>0.1619064489722063</v>
      </c>
      <c r="L63" s="19">
        <f t="shared" si="37"/>
        <v>2.4647667978661413E-18</v>
      </c>
      <c r="M63" s="19">
        <f t="shared" si="38"/>
        <v>4.5892054020356616E-3</v>
      </c>
      <c r="N63" s="19">
        <f t="shared" si="39"/>
        <v>2.6331626791305371E-15</v>
      </c>
      <c r="O63" s="19">
        <f t="shared" si="40"/>
        <v>2.0632562234666799E-12</v>
      </c>
      <c r="P63" s="19">
        <f t="shared" si="41"/>
        <v>1.6833096239836436E-11</v>
      </c>
      <c r="Q63" s="19">
        <f t="shared" si="42"/>
        <v>4.2573434491779893E-3</v>
      </c>
      <c r="R63" s="19">
        <f t="shared" si="43"/>
        <v>3.6652591030135455E-7</v>
      </c>
      <c r="S63" s="19">
        <f t="shared" si="44"/>
        <v>0.15026497158669885</v>
      </c>
      <c r="T63" s="19">
        <f t="shared" si="45"/>
        <v>1.735020527042506E-9</v>
      </c>
      <c r="U63" s="19">
        <f t="shared" si="46"/>
        <v>2.3944086140991055E-2</v>
      </c>
      <c r="V63" s="19">
        <f t="shared" si="47"/>
        <v>8.6143150068767171E-3</v>
      </c>
      <c r="W63" s="19">
        <f t="shared" si="48"/>
        <v>2.1807131173730357E-18</v>
      </c>
      <c r="X63" s="19">
        <f t="shared" si="49"/>
        <v>1.8353327927881357E-31</v>
      </c>
      <c r="Y63" s="19">
        <f t="shared" si="50"/>
        <v>1.818457088173808E-4</v>
      </c>
      <c r="Z63" s="19">
        <f t="shared" si="51"/>
        <v>2.3944086140991055E-2</v>
      </c>
      <c r="AA63" s="19">
        <f t="shared" si="52"/>
        <v>1.1109158255928173E-6</v>
      </c>
      <c r="AB63" s="19">
        <f t="shared" si="53"/>
        <v>6.9223840914541478E-17</v>
      </c>
      <c r="AC63" s="19">
        <f t="shared" si="54"/>
        <v>6.3789736483277643E-10</v>
      </c>
      <c r="AD63" s="19">
        <f t="shared" si="55"/>
        <v>3.9058879667977809E-8</v>
      </c>
      <c r="AE63" s="19">
        <f t="shared" si="56"/>
        <v>5.6756548387029113E-18</v>
      </c>
      <c r="AF63" s="19">
        <f t="shared" si="57"/>
        <v>8.0425518006963084E-2</v>
      </c>
      <c r="AG63" s="19">
        <f t="shared" si="58"/>
        <v>2.173206745894935E-9</v>
      </c>
      <c r="AH63" s="19">
        <f t="shared" si="59"/>
        <v>1.1805254425277906E-3</v>
      </c>
      <c r="AI63" s="19">
        <f t="shared" si="60"/>
        <v>1.7932746001445331E-27</v>
      </c>
      <c r="AJ63" s="19">
        <f t="shared" si="61"/>
        <v>1.2243499115886182E-18</v>
      </c>
      <c r="AK63" s="19">
        <f t="shared" si="62"/>
        <v>1.1198815874875622E-2</v>
      </c>
    </row>
    <row r="64" spans="3:37" x14ac:dyDescent="0.3">
      <c r="C64" s="21">
        <v>1.6768958464513906</v>
      </c>
      <c r="D64" s="21">
        <v>-0.51217231574659805</v>
      </c>
      <c r="E64" s="16">
        <v>0</v>
      </c>
      <c r="G64" s="20"/>
      <c r="H64" s="19">
        <f t="shared" si="33"/>
        <v>1.1034441303848576E-9</v>
      </c>
      <c r="I64" s="19">
        <f t="shared" si="34"/>
        <v>4.0498590184883648E-5</v>
      </c>
      <c r="J64" s="19">
        <f t="shared" si="35"/>
        <v>1.9344860278961677E-6</v>
      </c>
      <c r="K64" s="19">
        <f t="shared" si="36"/>
        <v>7.3916936826428064E-7</v>
      </c>
      <c r="L64" s="19">
        <f t="shared" si="37"/>
        <v>6.071783107474477E-22</v>
      </c>
      <c r="M64" s="19">
        <f t="shared" si="38"/>
        <v>6.3984661915599504E-3</v>
      </c>
      <c r="N64" s="19">
        <f t="shared" si="39"/>
        <v>4.5426684234171191E-20</v>
      </c>
      <c r="O64" s="19">
        <f t="shared" si="40"/>
        <v>4.1989829059121481E-24</v>
      </c>
      <c r="P64" s="19">
        <f t="shared" si="41"/>
        <v>1.2945191606605011E-22</v>
      </c>
      <c r="Q64" s="19">
        <f t="shared" si="42"/>
        <v>9.5324462634894612E-11</v>
      </c>
      <c r="R64" s="19">
        <f t="shared" si="43"/>
        <v>4.6448140123138013E-11</v>
      </c>
      <c r="S64" s="19">
        <f t="shared" si="44"/>
        <v>1.9042387617617086E-5</v>
      </c>
      <c r="T64" s="19">
        <f t="shared" si="45"/>
        <v>3.7036754947861625E-19</v>
      </c>
      <c r="U64" s="19">
        <f t="shared" si="46"/>
        <v>6.4895325711778806E-2</v>
      </c>
      <c r="V64" s="19">
        <f t="shared" si="47"/>
        <v>7.6449971734378254E-8</v>
      </c>
      <c r="W64" s="19">
        <f t="shared" si="48"/>
        <v>2.7635172738764317E-22</v>
      </c>
      <c r="X64" s="19">
        <f t="shared" si="49"/>
        <v>1.1406813404502417E-37</v>
      </c>
      <c r="Y64" s="19">
        <f t="shared" si="50"/>
        <v>0.19534806283488634</v>
      </c>
      <c r="Z64" s="19">
        <f t="shared" si="51"/>
        <v>6.4895325711778806E-2</v>
      </c>
      <c r="AA64" s="19">
        <f t="shared" si="52"/>
        <v>2.3714253842470239E-16</v>
      </c>
      <c r="AB64" s="19">
        <f t="shared" si="53"/>
        <v>5.0753126549757552E-30</v>
      </c>
      <c r="AC64" s="19">
        <f t="shared" si="54"/>
        <v>4.9056355975476508E-21</v>
      </c>
      <c r="AD64" s="19">
        <f t="shared" si="55"/>
        <v>2.0578404481419831E-7</v>
      </c>
      <c r="AE64" s="19">
        <f t="shared" si="56"/>
        <v>1.7300209183631807E-26</v>
      </c>
      <c r="AF64" s="19">
        <f t="shared" si="57"/>
        <v>9.7167302554940699E-8</v>
      </c>
      <c r="AG64" s="19">
        <f t="shared" si="58"/>
        <v>2.8886974628766532E-11</v>
      </c>
      <c r="AH64" s="19">
        <f t="shared" si="59"/>
        <v>3.0503743033159363E-5</v>
      </c>
      <c r="AI64" s="19">
        <f t="shared" si="60"/>
        <v>2.9494618042430544E-34</v>
      </c>
      <c r="AJ64" s="19">
        <f t="shared" si="61"/>
        <v>2.1122187879495744E-23</v>
      </c>
      <c r="AK64" s="19">
        <f t="shared" si="62"/>
        <v>1.9319925676319255E-7</v>
      </c>
    </row>
    <row r="65" spans="3:37" x14ac:dyDescent="0.3">
      <c r="C65" s="21">
        <v>1.8740231011282782</v>
      </c>
      <c r="D65" s="21">
        <v>9.2755616237573085E-2</v>
      </c>
      <c r="E65" s="16">
        <v>0</v>
      </c>
      <c r="G65" s="20"/>
      <c r="H65" s="19">
        <f t="shared" si="33"/>
        <v>6.2181772908950024E-14</v>
      </c>
      <c r="I65" s="19">
        <f t="shared" si="34"/>
        <v>5.547621553767797E-12</v>
      </c>
      <c r="J65" s="19">
        <f t="shared" si="35"/>
        <v>2.8928408795101692E-8</v>
      </c>
      <c r="K65" s="19">
        <f t="shared" si="36"/>
        <v>9.9522749939251181E-9</v>
      </c>
      <c r="L65" s="19">
        <f t="shared" si="37"/>
        <v>4.5446319651205546E-14</v>
      </c>
      <c r="M65" s="19">
        <f t="shared" si="38"/>
        <v>3.9058879667977809E-8</v>
      </c>
      <c r="N65" s="19">
        <f t="shared" si="39"/>
        <v>1.9805241285061475E-13</v>
      </c>
      <c r="O65" s="19">
        <f t="shared" si="40"/>
        <v>9.1015506574675266E-23</v>
      </c>
      <c r="P65" s="19">
        <f t="shared" si="41"/>
        <v>3.4613128226141503E-21</v>
      </c>
      <c r="Q65" s="19">
        <f t="shared" si="42"/>
        <v>5.5429177620770002E-13</v>
      </c>
      <c r="R65" s="19">
        <f t="shared" si="43"/>
        <v>1.9319925676319255E-7</v>
      </c>
      <c r="S65" s="19">
        <f t="shared" si="44"/>
        <v>4.8887037408838576E-6</v>
      </c>
      <c r="T65" s="19">
        <f t="shared" si="45"/>
        <v>5.0090572566936675E-28</v>
      </c>
      <c r="U65" s="19">
        <f t="shared" si="46"/>
        <v>4.9639690197243984E-6</v>
      </c>
      <c r="V65" s="19">
        <f t="shared" si="47"/>
        <v>1.4551865770136149E-7</v>
      </c>
      <c r="W65" s="19">
        <f t="shared" si="48"/>
        <v>1.8623620387746376E-14</v>
      </c>
      <c r="X65" s="19">
        <f t="shared" si="49"/>
        <v>4.7675530103409131E-27</v>
      </c>
      <c r="Y65" s="19">
        <f t="shared" si="50"/>
        <v>0.62260762967842154</v>
      </c>
      <c r="Z65" s="19">
        <f t="shared" si="51"/>
        <v>4.9639690197243984E-6</v>
      </c>
      <c r="AA65" s="19">
        <f t="shared" si="52"/>
        <v>8.4190316283918416E-17</v>
      </c>
      <c r="AB65" s="19">
        <f t="shared" si="53"/>
        <v>1.7267448225984998E-40</v>
      </c>
      <c r="AC65" s="19">
        <f t="shared" si="54"/>
        <v>4.4290118573248737E-29</v>
      </c>
      <c r="AD65" s="19">
        <f t="shared" si="55"/>
        <v>1.0790537612655212E-15</v>
      </c>
      <c r="AE65" s="19">
        <f t="shared" si="56"/>
        <v>1.9274068860820144E-20</v>
      </c>
      <c r="AF65" s="19">
        <f t="shared" si="57"/>
        <v>1.0605654347621358E-9</v>
      </c>
      <c r="AG65" s="19">
        <f t="shared" si="58"/>
        <v>2.8261432979577192E-6</v>
      </c>
      <c r="AH65" s="19">
        <f t="shared" si="59"/>
        <v>8.7927066174765812E-12</v>
      </c>
      <c r="AI65" s="19">
        <f t="shared" si="60"/>
        <v>8.8577146283044936E-25</v>
      </c>
      <c r="AJ65" s="19">
        <f t="shared" si="61"/>
        <v>1.0389608958857138E-15</v>
      </c>
      <c r="AK65" s="19">
        <f t="shared" si="62"/>
        <v>4.0843913178632037E-7</v>
      </c>
    </row>
    <row r="66" spans="3:37" x14ac:dyDescent="0.3">
      <c r="C66" s="21">
        <v>0.62555048817465686</v>
      </c>
      <c r="D66" s="21">
        <v>1.705896768195363</v>
      </c>
      <c r="E66" s="16">
        <v>0</v>
      </c>
      <c r="G66" s="20"/>
      <c r="H66" s="19">
        <f t="shared" si="33"/>
        <v>1.9110053300487666E-28</v>
      </c>
      <c r="I66" s="19">
        <f t="shared" si="34"/>
        <v>7.9893719456210485E-48</v>
      </c>
      <c r="J66" s="19">
        <f t="shared" si="35"/>
        <v>3.4748738964118703E-19</v>
      </c>
      <c r="K66" s="19">
        <f t="shared" si="36"/>
        <v>2.323879672567283E-19</v>
      </c>
      <c r="L66" s="19">
        <f t="shared" si="37"/>
        <v>0.35572813354687827</v>
      </c>
      <c r="M66" s="19">
        <f t="shared" si="38"/>
        <v>1.7768318752286906E-35</v>
      </c>
      <c r="N66" s="19">
        <f t="shared" si="39"/>
        <v>3.4572450518191404E-2</v>
      </c>
      <c r="O66" s="19">
        <f t="shared" si="40"/>
        <v>8.0131205388913684E-16</v>
      </c>
      <c r="P66" s="19">
        <f t="shared" si="41"/>
        <v>8.0644286282563952E-15</v>
      </c>
      <c r="Q66" s="19">
        <f t="shared" si="42"/>
        <v>2.639027035833562E-21</v>
      </c>
      <c r="R66" s="19">
        <f t="shared" si="43"/>
        <v>1.7490231909434009E-5</v>
      </c>
      <c r="S66" s="19">
        <f t="shared" si="44"/>
        <v>2.6331626791305371E-15</v>
      </c>
      <c r="T66" s="19">
        <f t="shared" si="45"/>
        <v>3.6302752138669002E-51</v>
      </c>
      <c r="U66" s="19">
        <f t="shared" si="46"/>
        <v>7.437986507311397E-31</v>
      </c>
      <c r="V66" s="19">
        <f t="shared" si="47"/>
        <v>7.1661559528079841E-13</v>
      </c>
      <c r="W66" s="19">
        <f t="shared" si="48"/>
        <v>0.28337424262495564</v>
      </c>
      <c r="X66" s="19">
        <f t="shared" si="49"/>
        <v>3.8827152004034457E-3</v>
      </c>
      <c r="Y66" s="19">
        <f t="shared" si="50"/>
        <v>3.9559974748492439E-17</v>
      </c>
      <c r="Z66" s="19">
        <f t="shared" si="51"/>
        <v>7.437986507311397E-31</v>
      </c>
      <c r="AA66" s="19">
        <f t="shared" si="52"/>
        <v>1.7236853312193547E-17</v>
      </c>
      <c r="AB66" s="19">
        <f t="shared" si="53"/>
        <v>5.6905780302448149E-63</v>
      </c>
      <c r="AC66" s="19">
        <f t="shared" si="54"/>
        <v>5.7049358849991712E-48</v>
      </c>
      <c r="AD66" s="19">
        <f t="shared" si="55"/>
        <v>4.9486472191614672E-52</v>
      </c>
      <c r="AE66" s="19">
        <f t="shared" si="56"/>
        <v>1.9042387617617052E-5</v>
      </c>
      <c r="AF66" s="19">
        <f t="shared" si="57"/>
        <v>9.3579834319411407E-20</v>
      </c>
      <c r="AG66" s="19">
        <f t="shared" si="58"/>
        <v>1.5617929703329707E-3</v>
      </c>
      <c r="AH66" s="19">
        <f t="shared" si="59"/>
        <v>3.3708016795809984E-40</v>
      </c>
      <c r="AI66" s="19">
        <f t="shared" si="60"/>
        <v>4.2573434491779893E-3</v>
      </c>
      <c r="AJ66" s="19">
        <f t="shared" si="61"/>
        <v>0.11612500996375694</v>
      </c>
      <c r="AK66" s="19">
        <f t="shared" si="62"/>
        <v>1.0347088238208361E-12</v>
      </c>
    </row>
    <row r="67" spans="3:37" x14ac:dyDescent="0.3">
      <c r="C67" s="21">
        <v>0.29700506371317753</v>
      </c>
      <c r="D67" s="21">
        <v>1.1009688362111918</v>
      </c>
      <c r="E67" s="16">
        <v>1</v>
      </c>
      <c r="G67" s="20"/>
      <c r="H67" s="19">
        <f t="shared" si="33"/>
        <v>3.2275044398896804E-16</v>
      </c>
      <c r="I67" s="19">
        <f t="shared" si="34"/>
        <v>4.7953182685805496E-34</v>
      </c>
      <c r="J67" s="19">
        <f t="shared" si="35"/>
        <v>1.3551538550014196E-9</v>
      </c>
      <c r="K67" s="19">
        <f t="shared" si="36"/>
        <v>1.0795201759062176E-9</v>
      </c>
      <c r="L67" s="19">
        <f t="shared" si="37"/>
        <v>0.19534806283488615</v>
      </c>
      <c r="M67" s="19">
        <f t="shared" si="38"/>
        <v>4.8177519209818717E-23</v>
      </c>
      <c r="N67" s="19">
        <f t="shared" si="39"/>
        <v>0.43120376177020475</v>
      </c>
      <c r="O67" s="19">
        <f t="shared" si="40"/>
        <v>1.0778058654117052E-8</v>
      </c>
      <c r="P67" s="19">
        <f t="shared" si="41"/>
        <v>7.6449971734377989E-8</v>
      </c>
      <c r="Q67" s="19">
        <f t="shared" si="42"/>
        <v>4.9682281095340581E-11</v>
      </c>
      <c r="R67" s="19">
        <f t="shared" si="43"/>
        <v>0.18536120234584891</v>
      </c>
      <c r="S67" s="19">
        <f t="shared" si="44"/>
        <v>4.521325409838886E-7</v>
      </c>
      <c r="T67" s="19">
        <f t="shared" si="45"/>
        <v>4.7953182685805496E-34</v>
      </c>
      <c r="U67" s="19">
        <f t="shared" si="46"/>
        <v>1.5007028646386588E-19</v>
      </c>
      <c r="V67" s="19">
        <f t="shared" si="47"/>
        <v>2.1956009462297836E-5</v>
      </c>
      <c r="W67" s="19">
        <f t="shared" si="48"/>
        <v>0.18536120234584891</v>
      </c>
      <c r="X67" s="19">
        <f t="shared" si="49"/>
        <v>7.1673887363134174E-6</v>
      </c>
      <c r="Y67" s="19">
        <f t="shared" si="50"/>
        <v>1.020522054409591E-10</v>
      </c>
      <c r="Z67" s="19">
        <f t="shared" si="51"/>
        <v>1.5007028646386588E-19</v>
      </c>
      <c r="AA67" s="19">
        <f t="shared" si="52"/>
        <v>8.6737372746423063E-9</v>
      </c>
      <c r="AB67" s="19">
        <f t="shared" si="53"/>
        <v>6.9188881997179237E-44</v>
      </c>
      <c r="AC67" s="19">
        <f t="shared" si="54"/>
        <v>1.6016783468702889E-31</v>
      </c>
      <c r="AD67" s="19">
        <f t="shared" si="55"/>
        <v>1.3580728100972705E-36</v>
      </c>
      <c r="AE67" s="19">
        <f t="shared" si="56"/>
        <v>2.3080870871720754E-3</v>
      </c>
      <c r="AF67" s="19">
        <f t="shared" si="57"/>
        <v>6.1678604468702242E-10</v>
      </c>
      <c r="AG67" s="19">
        <f t="shared" si="58"/>
        <v>0.43120376177020453</v>
      </c>
      <c r="AH67" s="19">
        <f t="shared" si="59"/>
        <v>2.9452890362524765E-26</v>
      </c>
      <c r="AI67" s="19">
        <f t="shared" si="60"/>
        <v>1.2580284206038293E-4</v>
      </c>
      <c r="AJ67" s="19">
        <f t="shared" si="61"/>
        <v>0.12837691658077074</v>
      </c>
      <c r="AK67" s="19">
        <f t="shared" si="62"/>
        <v>2.6614464757697889E-5</v>
      </c>
    </row>
    <row r="68" spans="3:37" x14ac:dyDescent="0.3">
      <c r="C68" s="21">
        <v>-1.80568565284029</v>
      </c>
      <c r="D68" s="21">
        <v>-0.10888702775715065</v>
      </c>
      <c r="E68" s="16">
        <v>0</v>
      </c>
      <c r="G68" s="20"/>
      <c r="H68" s="19">
        <f t="shared" si="33"/>
        <v>4.7751158586951172E-5</v>
      </c>
      <c r="I68" s="19">
        <f t="shared" si="34"/>
        <v>1.7919602881936409E-31</v>
      </c>
      <c r="J68" s="19">
        <f t="shared" si="35"/>
        <v>4.8887037408838576E-6</v>
      </c>
      <c r="K68" s="19">
        <f t="shared" si="36"/>
        <v>1.1929667178699229E-5</v>
      </c>
      <c r="L68" s="19">
        <f t="shared" si="37"/>
        <v>2.9785874587880967E-19</v>
      </c>
      <c r="M68" s="19">
        <f t="shared" si="38"/>
        <v>8.0856523988417947E-20</v>
      </c>
      <c r="N68" s="19">
        <f t="shared" si="39"/>
        <v>7.3694654735662377E-15</v>
      </c>
      <c r="O68" s="19">
        <f t="shared" si="40"/>
        <v>2.2544592262840078E-2</v>
      </c>
      <c r="P68" s="19">
        <f t="shared" si="41"/>
        <v>1.7040968465893268E-2</v>
      </c>
      <c r="Q68" s="19">
        <f t="shared" si="42"/>
        <v>4.2573434491779963E-3</v>
      </c>
      <c r="R68" s="19">
        <f t="shared" si="43"/>
        <v>2.272700166502764E-10</v>
      </c>
      <c r="S68" s="19">
        <f t="shared" si="44"/>
        <v>1.4551865770136149E-7</v>
      </c>
      <c r="T68" s="19">
        <f t="shared" si="45"/>
        <v>4.4238068365690594E-10</v>
      </c>
      <c r="U68" s="19">
        <f t="shared" si="46"/>
        <v>6.4593749331722046E-19</v>
      </c>
      <c r="V68" s="19">
        <f t="shared" si="47"/>
        <v>4.8887037408838576E-6</v>
      </c>
      <c r="W68" s="19">
        <f t="shared" si="48"/>
        <v>8.6578993940964462E-19</v>
      </c>
      <c r="X68" s="19">
        <f t="shared" si="49"/>
        <v>1.258771918147724E-25</v>
      </c>
      <c r="Y68" s="19">
        <f t="shared" si="50"/>
        <v>7.0446029990514682E-23</v>
      </c>
      <c r="Z68" s="19">
        <f t="shared" si="51"/>
        <v>6.4593749331722046E-19</v>
      </c>
      <c r="AA68" s="19">
        <f t="shared" si="52"/>
        <v>0.11612500996375694</v>
      </c>
      <c r="AB68" s="19">
        <f t="shared" si="53"/>
        <v>5.5476215537678568E-12</v>
      </c>
      <c r="AC68" s="19">
        <f t="shared" si="54"/>
        <v>3.1313662601865617E-7</v>
      </c>
      <c r="AD68" s="19">
        <f t="shared" si="55"/>
        <v>5.0090572566937392E-28</v>
      </c>
      <c r="AE68" s="19">
        <f t="shared" si="56"/>
        <v>8.2510169886554883E-11</v>
      </c>
      <c r="AF68" s="19">
        <f t="shared" si="57"/>
        <v>6.3961258709907019E-5</v>
      </c>
      <c r="AG68" s="19">
        <f t="shared" si="58"/>
        <v>1.6408780243423694E-15</v>
      </c>
      <c r="AH68" s="19">
        <f t="shared" si="59"/>
        <v>5.1991895775461661E-18</v>
      </c>
      <c r="AI68" s="19">
        <f t="shared" si="60"/>
        <v>2.639027035833562E-21</v>
      </c>
      <c r="AJ68" s="19">
        <f t="shared" si="61"/>
        <v>1.7236853312193424E-17</v>
      </c>
      <c r="AK68" s="19">
        <f t="shared" si="62"/>
        <v>1.9344860278961677E-6</v>
      </c>
    </row>
    <row r="69" spans="3:37" x14ac:dyDescent="0.3">
      <c r="C69" s="21">
        <v>-0.5572130398866687</v>
      </c>
      <c r="D69" s="21">
        <v>1.3026114802059154</v>
      </c>
      <c r="E69" s="16">
        <v>1</v>
      </c>
      <c r="G69" s="20"/>
      <c r="H69" s="19">
        <f t="shared" si="33"/>
        <v>2.8850055190114385E-18</v>
      </c>
      <c r="I69" s="19">
        <f t="shared" si="34"/>
        <v>2.0694744956451881E-44</v>
      </c>
      <c r="J69" s="19">
        <f t="shared" si="35"/>
        <v>2.524949874097758E-12</v>
      </c>
      <c r="K69" s="19">
        <f t="shared" si="36"/>
        <v>3.1696448403074427E-12</v>
      </c>
      <c r="L69" s="19">
        <f t="shared" si="37"/>
        <v>5.3785901884113481E-2</v>
      </c>
      <c r="M69" s="19">
        <f t="shared" si="38"/>
        <v>9.8772952246503393E-31</v>
      </c>
      <c r="N69" s="19">
        <f t="shared" si="39"/>
        <v>0.32644314298647914</v>
      </c>
      <c r="O69" s="19">
        <f t="shared" si="40"/>
        <v>1.7735917748831566E-5</v>
      </c>
      <c r="P69" s="19">
        <f t="shared" si="41"/>
        <v>5.0659288670983558E-5</v>
      </c>
      <c r="Q69" s="19">
        <f t="shared" si="42"/>
        <v>5.547621553767797E-12</v>
      </c>
      <c r="R69" s="19">
        <f t="shared" si="43"/>
        <v>3.1783783856230933E-3</v>
      </c>
      <c r="S69" s="19">
        <f t="shared" si="44"/>
        <v>3.0638271334043723E-10</v>
      </c>
      <c r="T69" s="19">
        <f t="shared" si="45"/>
        <v>1.0151965001266682E-35</v>
      </c>
      <c r="U69" s="19">
        <f t="shared" si="46"/>
        <v>4.3789470871940607E-27</v>
      </c>
      <c r="V69" s="19">
        <f t="shared" si="47"/>
        <v>2.0578404481419831E-7</v>
      </c>
      <c r="W69" s="19">
        <f t="shared" si="48"/>
        <v>8.0425518006963015E-2</v>
      </c>
      <c r="X69" s="19">
        <f t="shared" si="49"/>
        <v>1.3342974330726751E-3</v>
      </c>
      <c r="Y69" s="19">
        <f t="shared" si="50"/>
        <v>1.2573161832122064E-18</v>
      </c>
      <c r="Z69" s="19">
        <f t="shared" si="51"/>
        <v>4.3789470871940607E-27</v>
      </c>
      <c r="AA69" s="19">
        <f t="shared" si="52"/>
        <v>1.1757513189051598E-7</v>
      </c>
      <c r="AB69" s="19">
        <f t="shared" si="53"/>
        <v>1.5316520336684528E-43</v>
      </c>
      <c r="AC69" s="19">
        <f t="shared" si="54"/>
        <v>7.3906640131825191E-32</v>
      </c>
      <c r="AD69" s="19">
        <f t="shared" si="55"/>
        <v>9.9378878069117198E-46</v>
      </c>
      <c r="AE69" s="19">
        <f t="shared" si="56"/>
        <v>0.64577477154003116</v>
      </c>
      <c r="AF69" s="19">
        <f t="shared" si="57"/>
        <v>4.4972366633407633E-12</v>
      </c>
      <c r="AG69" s="19">
        <f t="shared" si="58"/>
        <v>6.8715797430577536E-4</v>
      </c>
      <c r="AH69" s="19">
        <f t="shared" si="59"/>
        <v>4.1230495169342871E-33</v>
      </c>
      <c r="AI69" s="19">
        <f t="shared" si="60"/>
        <v>2.593083139326046E-2</v>
      </c>
      <c r="AJ69" s="19">
        <f t="shared" si="61"/>
        <v>0.21797616980943438</v>
      </c>
      <c r="AK69" s="19">
        <f t="shared" si="62"/>
        <v>1.5829250210245353E-7</v>
      </c>
    </row>
    <row r="70" spans="3:37" x14ac:dyDescent="0.3">
      <c r="C70" s="21">
        <v>-1.0828857190250356</v>
      </c>
      <c r="D70" s="21">
        <v>-1.3187428917254931</v>
      </c>
      <c r="E70" s="16">
        <v>0</v>
      </c>
      <c r="G70" s="20"/>
      <c r="H70" s="19">
        <f t="shared" si="33"/>
        <v>8.6143150068767032E-3</v>
      </c>
      <c r="I70" s="19">
        <f t="shared" si="34"/>
        <v>6.0006422081661501E-15</v>
      </c>
      <c r="J70" s="19">
        <f t="shared" si="35"/>
        <v>8.0494523172551197E-7</v>
      </c>
      <c r="K70" s="19">
        <f t="shared" si="36"/>
        <v>1.3368180034163771E-6</v>
      </c>
      <c r="L70" s="19">
        <f t="shared" si="37"/>
        <v>3.8298751953802855E-38</v>
      </c>
      <c r="M70" s="19">
        <f t="shared" si="38"/>
        <v>3.5623211497306292E-9</v>
      </c>
      <c r="N70" s="19">
        <f t="shared" si="39"/>
        <v>2.5874861745174103E-32</v>
      </c>
      <c r="O70" s="19">
        <f t="shared" si="40"/>
        <v>2.0254724281404132E-15</v>
      </c>
      <c r="P70" s="19">
        <f t="shared" si="41"/>
        <v>3.3054876000572291E-15</v>
      </c>
      <c r="Q70" s="19">
        <f t="shared" si="42"/>
        <v>2.1956009462297836E-5</v>
      </c>
      <c r="R70" s="19">
        <f t="shared" si="43"/>
        <v>5.2205632673496265E-21</v>
      </c>
      <c r="S70" s="19">
        <f t="shared" si="44"/>
        <v>8.7745228320365906E-10</v>
      </c>
      <c r="T70" s="19">
        <f t="shared" si="45"/>
        <v>0.6561523815375897</v>
      </c>
      <c r="U70" s="19">
        <f t="shared" si="46"/>
        <v>3.2851465510509391E-10</v>
      </c>
      <c r="V70" s="19">
        <f t="shared" si="47"/>
        <v>4.9682281095340581E-11</v>
      </c>
      <c r="W70" s="19">
        <f t="shared" si="48"/>
        <v>7.5763171396312528E-38</v>
      </c>
      <c r="X70" s="19">
        <f t="shared" si="49"/>
        <v>2.4581943372935441E-52</v>
      </c>
      <c r="Y70" s="19">
        <f t="shared" si="50"/>
        <v>4.3576170284238892E-21</v>
      </c>
      <c r="Z70" s="19">
        <f t="shared" si="51"/>
        <v>3.2851465510509391E-10</v>
      </c>
      <c r="AA70" s="19">
        <f t="shared" si="52"/>
        <v>2.4996263872726534E-9</v>
      </c>
      <c r="AB70" s="19">
        <f t="shared" si="53"/>
        <v>1.0340795014185807E-2</v>
      </c>
      <c r="AC70" s="19">
        <f t="shared" si="54"/>
        <v>0.53274176743851898</v>
      </c>
      <c r="AD70" s="19">
        <f t="shared" si="55"/>
        <v>9.8260396838524439E-11</v>
      </c>
      <c r="AE70" s="19">
        <f t="shared" si="56"/>
        <v>1.9466013598292976E-30</v>
      </c>
      <c r="AF70" s="19">
        <f t="shared" si="57"/>
        <v>3.3197367858738586E-6</v>
      </c>
      <c r="AG70" s="19">
        <f t="shared" si="58"/>
        <v>4.3789470871939675E-27</v>
      </c>
      <c r="AH70" s="19">
        <f t="shared" si="59"/>
        <v>2.8971043007221533E-6</v>
      </c>
      <c r="AI70" s="19">
        <f t="shared" si="60"/>
        <v>3.0383521007294211E-46</v>
      </c>
      <c r="AJ70" s="19">
        <f t="shared" si="61"/>
        <v>4.7546399265977088E-37</v>
      </c>
      <c r="AK70" s="19">
        <f t="shared" si="62"/>
        <v>2.8886974628766429E-11</v>
      </c>
    </row>
    <row r="71" spans="3:37" x14ac:dyDescent="0.3">
      <c r="C71" s="21">
        <v>-0.16295853053289353</v>
      </c>
      <c r="D71" s="21">
        <v>-0.31052967175187435</v>
      </c>
      <c r="E71" s="16">
        <v>1</v>
      </c>
      <c r="G71" s="20"/>
      <c r="H71" s="19">
        <f t="shared" si="33"/>
        <v>0.10590649937353214</v>
      </c>
      <c r="I71" s="19">
        <f t="shared" si="34"/>
        <v>1.9805241285061475E-13</v>
      </c>
      <c r="J71" s="19">
        <f t="shared" si="35"/>
        <v>0.98265992055211926</v>
      </c>
      <c r="K71" s="19">
        <f t="shared" si="36"/>
        <v>1</v>
      </c>
      <c r="L71" s="19">
        <f t="shared" si="37"/>
        <v>3.3054876000572291E-15</v>
      </c>
      <c r="M71" s="19">
        <f t="shared" si="38"/>
        <v>2.8261432979577192E-6</v>
      </c>
      <c r="N71" s="19">
        <f t="shared" si="39"/>
        <v>5.547621553767797E-12</v>
      </c>
      <c r="O71" s="19">
        <f t="shared" si="40"/>
        <v>3.286949751794396E-7</v>
      </c>
      <c r="P71" s="19">
        <f t="shared" si="41"/>
        <v>1.4286329249365829E-6</v>
      </c>
      <c r="Q71" s="19">
        <f t="shared" si="42"/>
        <v>0.32644314298647914</v>
      </c>
      <c r="R71" s="19">
        <f t="shared" si="43"/>
        <v>2.6614464757697889E-5</v>
      </c>
      <c r="S71" s="19">
        <f t="shared" si="44"/>
        <v>0.4312037617702047</v>
      </c>
      <c r="T71" s="19">
        <f t="shared" si="45"/>
        <v>9.4707083643088529E-9</v>
      </c>
      <c r="U71" s="19">
        <f t="shared" si="46"/>
        <v>2.4138506143861949E-5</v>
      </c>
      <c r="V71" s="19">
        <f t="shared" si="47"/>
        <v>0.19534806283488634</v>
      </c>
      <c r="W71" s="19">
        <f t="shared" si="48"/>
        <v>4.0068202461743392E-15</v>
      </c>
      <c r="X71" s="19">
        <f t="shared" si="49"/>
        <v>4.7232437693855565E-26</v>
      </c>
      <c r="Y71" s="19">
        <f t="shared" si="50"/>
        <v>2.727274242386535E-7</v>
      </c>
      <c r="Z71" s="19">
        <f t="shared" si="51"/>
        <v>2.4138506143861949E-5</v>
      </c>
      <c r="AA71" s="19">
        <f t="shared" si="52"/>
        <v>3.8827152004034457E-3</v>
      </c>
      <c r="AB71" s="19">
        <f t="shared" si="53"/>
        <v>7.3694654735662913E-15</v>
      </c>
      <c r="AC71" s="19">
        <f t="shared" si="54"/>
        <v>3.7699349209822854E-8</v>
      </c>
      <c r="AD71" s="19">
        <f t="shared" si="55"/>
        <v>1.1358003832350415E-12</v>
      </c>
      <c r="AE71" s="19">
        <f t="shared" si="56"/>
        <v>7.1661559528079841E-13</v>
      </c>
      <c r="AF71" s="19">
        <f t="shared" si="57"/>
        <v>0.93242298760122932</v>
      </c>
      <c r="AG71" s="19">
        <f t="shared" si="58"/>
        <v>3.9058879667977809E-8</v>
      </c>
      <c r="AH71" s="19">
        <f t="shared" si="59"/>
        <v>2.1438022644707274E-6</v>
      </c>
      <c r="AI71" s="19">
        <f t="shared" si="60"/>
        <v>3.8624112989292576E-22</v>
      </c>
      <c r="AJ71" s="19">
        <f t="shared" si="61"/>
        <v>5.7853782299505207E-15</v>
      </c>
      <c r="AK71" s="19">
        <f t="shared" si="62"/>
        <v>0.18536120234584916</v>
      </c>
    </row>
    <row r="72" spans="3:37" x14ac:dyDescent="0.3">
      <c r="C72" s="21">
        <v>0.42842323349776923</v>
      </c>
      <c r="D72" s="21">
        <v>0.49604090422702057</v>
      </c>
      <c r="E72" s="16">
        <v>1</v>
      </c>
      <c r="G72" s="20"/>
      <c r="H72" s="19">
        <f t="shared" si="33"/>
        <v>9.4707083643088529E-9</v>
      </c>
      <c r="I72" s="19">
        <f t="shared" si="34"/>
        <v>2.639027035833562E-21</v>
      </c>
      <c r="J72" s="19">
        <f t="shared" si="35"/>
        <v>5.0983660592968387E-4</v>
      </c>
      <c r="K72" s="19">
        <f t="shared" si="36"/>
        <v>3.7869201249972795E-4</v>
      </c>
      <c r="L72" s="19">
        <f t="shared" si="37"/>
        <v>3.5209985715126691E-5</v>
      </c>
      <c r="M72" s="19">
        <f t="shared" si="38"/>
        <v>1.0347088238208361E-12</v>
      </c>
      <c r="N72" s="19">
        <f t="shared" si="39"/>
        <v>6.6279980143751167E-4</v>
      </c>
      <c r="O72" s="19">
        <f t="shared" si="40"/>
        <v>5.0062957435668914E-8</v>
      </c>
      <c r="P72" s="19">
        <f t="shared" si="41"/>
        <v>4.0843913178632037E-7</v>
      </c>
      <c r="Q72" s="19">
        <f t="shared" si="42"/>
        <v>9.9577377485964557E-6</v>
      </c>
      <c r="R72" s="19">
        <f t="shared" si="43"/>
        <v>0.50472330023373413</v>
      </c>
      <c r="S72" s="19">
        <f t="shared" si="44"/>
        <v>1.9946425810330095E-2</v>
      </c>
      <c r="T72" s="19">
        <f t="shared" si="45"/>
        <v>1.2145477772328062E-22</v>
      </c>
      <c r="U72" s="19">
        <f t="shared" si="46"/>
        <v>3.0638271334043723E-10</v>
      </c>
      <c r="V72" s="19">
        <f t="shared" si="47"/>
        <v>6.4895325711778779E-2</v>
      </c>
      <c r="W72" s="19">
        <f t="shared" si="48"/>
        <v>3.1152187613841627E-5</v>
      </c>
      <c r="X72" s="19">
        <f t="shared" si="49"/>
        <v>4.7924858989483913E-13</v>
      </c>
      <c r="Y72" s="19">
        <f t="shared" si="50"/>
        <v>2.4138506143861993E-5</v>
      </c>
      <c r="Z72" s="19">
        <f t="shared" si="51"/>
        <v>3.0638271334043723E-10</v>
      </c>
      <c r="AA72" s="19">
        <f t="shared" si="52"/>
        <v>8.3690048811384578E-6</v>
      </c>
      <c r="AB72" s="19">
        <f t="shared" si="53"/>
        <v>8.538475639310077E-32</v>
      </c>
      <c r="AC72" s="19">
        <f t="shared" si="54"/>
        <v>2.534230593537286E-21</v>
      </c>
      <c r="AD72" s="19">
        <f t="shared" si="55"/>
        <v>4.8177519209818376E-23</v>
      </c>
      <c r="AE72" s="19">
        <f t="shared" si="56"/>
        <v>1.4286329249365906E-6</v>
      </c>
      <c r="AF72" s="19">
        <f t="shared" si="57"/>
        <v>1.8811172416991403E-4</v>
      </c>
      <c r="AG72" s="19">
        <f t="shared" si="58"/>
        <v>0.16983807264632492</v>
      </c>
      <c r="AH72" s="19">
        <f t="shared" si="59"/>
        <v>4.6899765665082338E-15</v>
      </c>
      <c r="AI72" s="19">
        <f t="shared" si="60"/>
        <v>8.2510169886555477E-11</v>
      </c>
      <c r="AJ72" s="19">
        <f t="shared" si="61"/>
        <v>1.7490231909434009E-5</v>
      </c>
      <c r="AK72" s="19">
        <f t="shared" si="62"/>
        <v>8.4365478068324035E-2</v>
      </c>
    </row>
    <row r="73" spans="3:37" x14ac:dyDescent="0.3">
      <c r="C73" s="21">
        <v>1.2169322522053196</v>
      </c>
      <c r="D73" s="21">
        <v>-1.7220281797149404</v>
      </c>
      <c r="E73" s="16">
        <v>0</v>
      </c>
      <c r="G73" s="20"/>
      <c r="H73" s="19">
        <f t="shared" si="33"/>
        <v>1.1939902843690659E-10</v>
      </c>
      <c r="I73" s="19">
        <f t="shared" si="34"/>
        <v>0.21797616980943468</v>
      </c>
      <c r="J73" s="19">
        <f t="shared" si="35"/>
        <v>2.3268535432389823E-12</v>
      </c>
      <c r="K73" s="19">
        <f t="shared" si="36"/>
        <v>1.1358003832350415E-12</v>
      </c>
      <c r="L73" s="19">
        <f t="shared" si="37"/>
        <v>2.4474007548542436E-47</v>
      </c>
      <c r="M73" s="19">
        <f t="shared" si="38"/>
        <v>2.4605158685115276E-2</v>
      </c>
      <c r="N73" s="19">
        <f t="shared" si="39"/>
        <v>6.2072705315831587E-43</v>
      </c>
      <c r="O73" s="19">
        <f t="shared" si="40"/>
        <v>5.3749411114841E-36</v>
      </c>
      <c r="P73" s="19">
        <f t="shared" si="41"/>
        <v>1.0153806670953254E-34</v>
      </c>
      <c r="Q73" s="19">
        <f t="shared" si="42"/>
        <v>1.0389608958857285E-15</v>
      </c>
      <c r="R73" s="19">
        <f t="shared" si="43"/>
        <v>6.2782900517609552E-28</v>
      </c>
      <c r="S73" s="19">
        <f t="shared" si="44"/>
        <v>6.7565354108125655E-14</v>
      </c>
      <c r="T73" s="19">
        <f t="shared" si="45"/>
        <v>9.5324462634894612E-11</v>
      </c>
      <c r="U73" s="19">
        <f t="shared" si="46"/>
        <v>1.534711356146259E-3</v>
      </c>
      <c r="V73" s="19">
        <f t="shared" si="47"/>
        <v>5.6756548387028712E-18</v>
      </c>
      <c r="W73" s="19">
        <f t="shared" si="48"/>
        <v>1.4230023652945651E-47</v>
      </c>
      <c r="X73" s="19">
        <f t="shared" si="49"/>
        <v>2.0202139030243673E-68</v>
      </c>
      <c r="Y73" s="19">
        <f t="shared" si="50"/>
        <v>1.942233342799164E-12</v>
      </c>
      <c r="Z73" s="19">
        <f t="shared" si="51"/>
        <v>1.534711356146259E-3</v>
      </c>
      <c r="AA73" s="19">
        <f t="shared" si="52"/>
        <v>8.8577146283044936E-25</v>
      </c>
      <c r="AB73" s="19">
        <f t="shared" si="53"/>
        <v>3.1410280944610631E-18</v>
      </c>
      <c r="AC73" s="19">
        <f t="shared" si="54"/>
        <v>3.3748720451796731E-14</v>
      </c>
      <c r="AD73" s="19">
        <f t="shared" si="55"/>
        <v>1</v>
      </c>
      <c r="AE73" s="19">
        <f t="shared" si="56"/>
        <v>5.7049358849992514E-48</v>
      </c>
      <c r="AF73" s="19">
        <f t="shared" si="57"/>
        <v>2.436617690235385E-13</v>
      </c>
      <c r="AG73" s="19">
        <f t="shared" si="58"/>
        <v>5.5247231105802952E-31</v>
      </c>
      <c r="AH73" s="19">
        <f t="shared" si="59"/>
        <v>6.4895325711778876E-2</v>
      </c>
      <c r="AI73" s="19">
        <f t="shared" si="60"/>
        <v>1.0850940785094528E-62</v>
      </c>
      <c r="AJ73" s="19">
        <f t="shared" si="61"/>
        <v>2.2674939377863046E-48</v>
      </c>
      <c r="AK73" s="19">
        <f t="shared" si="62"/>
        <v>1.1227666396274198E-17</v>
      </c>
    </row>
    <row r="74" spans="3:37" x14ac:dyDescent="0.3">
      <c r="C74" s="21">
        <v>-0.82004937945585221</v>
      </c>
      <c r="D74" s="21">
        <v>-0.71381495974132181</v>
      </c>
      <c r="E74" s="16">
        <v>1</v>
      </c>
      <c r="G74" s="20"/>
      <c r="H74" s="19">
        <f t="shared" si="33"/>
        <v>0.75587831739062494</v>
      </c>
      <c r="I74" s="19">
        <f t="shared" si="34"/>
        <v>4.3546778566391745E-15</v>
      </c>
      <c r="J74" s="19">
        <f t="shared" si="35"/>
        <v>2.3944086140991076E-2</v>
      </c>
      <c r="K74" s="19">
        <f t="shared" si="36"/>
        <v>3.4572450518191404E-2</v>
      </c>
      <c r="L74" s="19">
        <f t="shared" si="37"/>
        <v>6.7921559167792561E-24</v>
      </c>
      <c r="M74" s="19">
        <f t="shared" si="38"/>
        <v>8.1195733652788935E-8</v>
      </c>
      <c r="N74" s="19">
        <f t="shared" si="39"/>
        <v>2.323879672567283E-19</v>
      </c>
      <c r="O74" s="19">
        <f t="shared" si="40"/>
        <v>3.9058879667977809E-8</v>
      </c>
      <c r="P74" s="19">
        <f t="shared" si="41"/>
        <v>8.4329027342326532E-8</v>
      </c>
      <c r="Q74" s="19">
        <f t="shared" si="42"/>
        <v>0.18536120234584899</v>
      </c>
      <c r="R74" s="19">
        <f t="shared" si="43"/>
        <v>4.9682281095340581E-11</v>
      </c>
      <c r="S74" s="19">
        <f t="shared" si="44"/>
        <v>5.1539816545204467E-4</v>
      </c>
      <c r="T74" s="19">
        <f t="shared" si="45"/>
        <v>1.0085664986096005E-3</v>
      </c>
      <c r="U74" s="19">
        <f t="shared" si="46"/>
        <v>9.7167302554940699E-8</v>
      </c>
      <c r="V74" s="19">
        <f t="shared" si="47"/>
        <v>1.8811172416991403E-4</v>
      </c>
      <c r="W74" s="19">
        <f t="shared" si="48"/>
        <v>1.168172866274355E-23</v>
      </c>
      <c r="X74" s="19">
        <f t="shared" si="49"/>
        <v>1.7768318752287411E-35</v>
      </c>
      <c r="Y74" s="19">
        <f t="shared" si="50"/>
        <v>7.3577625408353361E-14</v>
      </c>
      <c r="Z74" s="19">
        <f t="shared" si="51"/>
        <v>9.7167302554940699E-8</v>
      </c>
      <c r="AA74" s="19">
        <f t="shared" si="52"/>
        <v>1.0085664986096005E-3</v>
      </c>
      <c r="AB74" s="19">
        <f t="shared" si="53"/>
        <v>2.6276885137645721E-7</v>
      </c>
      <c r="AC74" s="19">
        <f t="shared" si="54"/>
        <v>4.5892054020356537E-3</v>
      </c>
      <c r="AD74" s="19">
        <f t="shared" si="55"/>
        <v>2.0632562234666799E-12</v>
      </c>
      <c r="AE74" s="19">
        <f t="shared" si="56"/>
        <v>2.8349792941042095E-18</v>
      </c>
      <c r="AF74" s="19">
        <f t="shared" si="57"/>
        <v>6.4895325711778779E-2</v>
      </c>
      <c r="AG74" s="19">
        <f t="shared" si="58"/>
        <v>1.2521704659474558E-15</v>
      </c>
      <c r="AH74" s="19">
        <f t="shared" si="59"/>
        <v>2.5277186549574281E-6</v>
      </c>
      <c r="AI74" s="19">
        <f t="shared" si="60"/>
        <v>1.4713937604980634E-30</v>
      </c>
      <c r="AJ74" s="19">
        <f t="shared" si="61"/>
        <v>4.8177519209817348E-23</v>
      </c>
      <c r="AK74" s="19">
        <f t="shared" si="62"/>
        <v>1.2580284206038249E-4</v>
      </c>
    </row>
    <row r="75" spans="3:37" x14ac:dyDescent="0.3">
      <c r="C75" s="21">
        <v>-0.36008578520978113</v>
      </c>
      <c r="D75" s="21">
        <v>1.1009688362111918</v>
      </c>
      <c r="E75" s="16">
        <v>1</v>
      </c>
      <c r="G75" s="20"/>
      <c r="H75" s="19">
        <f t="shared" si="33"/>
        <v>5.3008799882054387E-15</v>
      </c>
      <c r="I75" s="19">
        <f t="shared" si="34"/>
        <v>3.7893842430592517E-38</v>
      </c>
      <c r="J75" s="19">
        <f t="shared" si="35"/>
        <v>1.9227540965090652E-9</v>
      </c>
      <c r="K75" s="19">
        <f t="shared" si="36"/>
        <v>2.173206745894935E-9</v>
      </c>
      <c r="L75" s="19">
        <f t="shared" si="37"/>
        <v>4.8202387215421437E-2</v>
      </c>
      <c r="M75" s="19">
        <f t="shared" si="38"/>
        <v>1.258771918147724E-25</v>
      </c>
      <c r="N75" s="19">
        <f t="shared" si="39"/>
        <v>0.43120376177020475</v>
      </c>
      <c r="O75" s="19">
        <f t="shared" si="40"/>
        <v>4.7751158586951003E-5</v>
      </c>
      <c r="P75" s="19">
        <f t="shared" si="41"/>
        <v>1.682481970196308E-4</v>
      </c>
      <c r="Q75" s="19">
        <f t="shared" si="42"/>
        <v>1.642679858429021E-9</v>
      </c>
      <c r="R75" s="19">
        <f t="shared" si="43"/>
        <v>6.4895325711778779E-2</v>
      </c>
      <c r="S75" s="19">
        <f t="shared" si="44"/>
        <v>1.5829250210245353E-7</v>
      </c>
      <c r="T75" s="19">
        <f t="shared" si="45"/>
        <v>1.8353327927881357E-31</v>
      </c>
      <c r="U75" s="19">
        <f t="shared" si="46"/>
        <v>2.7635172738764317E-22</v>
      </c>
      <c r="V75" s="19">
        <f t="shared" si="47"/>
        <v>3.1152187613841627E-5</v>
      </c>
      <c r="W75" s="19">
        <f t="shared" si="48"/>
        <v>6.4895325711778779E-2</v>
      </c>
      <c r="X75" s="19">
        <f t="shared" si="49"/>
        <v>4.1213230882693565E-5</v>
      </c>
      <c r="Y75" s="19">
        <f t="shared" si="50"/>
        <v>8.0644286282563952E-15</v>
      </c>
      <c r="Z75" s="19">
        <f t="shared" si="51"/>
        <v>2.7635172738764317E-22</v>
      </c>
      <c r="AA75" s="19">
        <f t="shared" si="52"/>
        <v>3.3197367858738586E-6</v>
      </c>
      <c r="AB75" s="19">
        <f t="shared" si="53"/>
        <v>1.7626065752520706E-39</v>
      </c>
      <c r="AC75" s="19">
        <f t="shared" si="54"/>
        <v>3.5249129326378804E-28</v>
      </c>
      <c r="AD75" s="19">
        <f t="shared" si="55"/>
        <v>1.7626065752520706E-39</v>
      </c>
      <c r="AE75" s="19">
        <f t="shared" si="56"/>
        <v>0.21797616980943468</v>
      </c>
      <c r="AF75" s="19">
        <f t="shared" si="57"/>
        <v>2.4996263872726534E-9</v>
      </c>
      <c r="AG75" s="19">
        <f t="shared" si="58"/>
        <v>1.304160782863901E-2</v>
      </c>
      <c r="AH75" s="19">
        <f t="shared" si="59"/>
        <v>6.2782900517609552E-28</v>
      </c>
      <c r="AI75" s="19">
        <f t="shared" si="60"/>
        <v>1.4562516674124712E-3</v>
      </c>
      <c r="AJ75" s="19">
        <f t="shared" si="61"/>
        <v>0.12837691658077074</v>
      </c>
      <c r="AK75" s="19">
        <f t="shared" si="62"/>
        <v>2.6614464757697889E-5</v>
      </c>
    </row>
    <row r="76" spans="3:37" x14ac:dyDescent="0.3">
      <c r="C76" s="21">
        <v>-0.16295853053289353</v>
      </c>
      <c r="D76" s="21">
        <v>0.29439826023229682</v>
      </c>
      <c r="E76" s="16">
        <v>1</v>
      </c>
      <c r="G76" s="20"/>
      <c r="H76" s="19">
        <f t="shared" ref="H76:H81" si="63">EXP(-$D$7*(($D$4*(C76-$H$4)^2)+($D$5*(D76-$H$5)^2)))</f>
        <v>2.1956009462297836E-5</v>
      </c>
      <c r="I76" s="19">
        <f t="shared" ref="I76:I81" si="64">EXP(-$D$7*(($D$4*(C76-$I$4)^2)+($D$5*(D76-$I$5)^2)))</f>
        <v>2.5342305935373041E-21</v>
      </c>
      <c r="J76" s="19">
        <f t="shared" ref="J76:J81" si="65">EXP(-$D$7*(($D$4*(C76-$J$4)^2)+($D$5*(D76-$J$5)^2)))</f>
        <v>2.593083139326046E-2</v>
      </c>
      <c r="K76" s="19">
        <f t="shared" ref="K76:K81" si="66">EXP(-$D$7*(($D$4*(C76-$K$4)^2)+($D$5*(D76-$K$5)^2)))</f>
        <v>2.638840849303278E-2</v>
      </c>
      <c r="L76" s="19">
        <f t="shared" ref="L76:L81" si="67">EXP(-$D$7*(($D$4*(C76-$L$4)^2)+($D$5*(D76-$L$5)^2)))</f>
        <v>2.5832684543727388E-7</v>
      </c>
      <c r="M76" s="19">
        <f t="shared" ref="M76:M81" si="68">EXP(-$D$7*(($D$4*(C76-$M$4)^2)+($D$5*(D76-$M$5)^2)))</f>
        <v>4.6030169344206596E-12</v>
      </c>
      <c r="N76" s="19">
        <f t="shared" ref="N76:N81" si="69">EXP(-$D$7*(($D$4*(C76-$N$4)^2)+($D$5*(D76-$N$5)^2)))</f>
        <v>3.8428163868340262E-5</v>
      </c>
      <c r="O76" s="19">
        <f t="shared" ref="O76:O81" si="70">EXP(-$D$7*(($D$4*(C76-$O$4)^2)+($D$5*(D76-$O$5)^2)))</f>
        <v>1.405306541192196E-4</v>
      </c>
      <c r="P76" s="19">
        <f t="shared" ref="P76:P81" si="71">EXP(-$D$7*(($D$4*(C76-$P$4)^2)+($D$5*(D76-$P$5)^2)))</f>
        <v>6.1079947853778631E-4</v>
      </c>
      <c r="Q76" s="19">
        <f t="shared" ref="Q76:Q81" si="72">EXP(-$D$7*(($D$4*(C76-$Q$4)^2)+($D$5*(D76-$Q$5)^2)))</f>
        <v>8.6143150068767171E-3</v>
      </c>
      <c r="R76" s="19">
        <f t="shared" ref="R76:R81" si="73">EXP(-$D$7*(($D$4*(C76-$R$4)^2)+($D$5*(D76-$R$5)^2)))</f>
        <v>0.1283769165807708</v>
      </c>
      <c r="S76" s="19">
        <f t="shared" ref="S76:S81" si="74">EXP(-$D$7*(($D$4*(C76-$S$4)^2)+($D$5*(D76-$S$5)^2)))</f>
        <v>0.1283769165807708</v>
      </c>
      <c r="T76" s="19">
        <f t="shared" ref="T76:T81" si="75">EXP(-$D$7*(($D$4*(C76-$T$4)^2)+($D$5*(D76-$T$5)^2)))</f>
        <v>1.2118488502033189E-16</v>
      </c>
      <c r="U76" s="19">
        <f t="shared" ref="U76:U81" si="76">EXP(-$D$7*(($D$4*(C76-$U$4)^2)+($D$5*(D76-$U$5)^2)))</f>
        <v>4.4355755872372148E-10</v>
      </c>
      <c r="V76" s="19">
        <f t="shared" ref="V76:V81" si="77">EXP(-$D$7*(($D$4*(C76-$V$4)^2)+($D$5*(D76-$V$5)^2)))</f>
        <v>0.65615238153758959</v>
      </c>
      <c r="W76" s="19">
        <f t="shared" ref="W76:W81" si="78">EXP(-$D$7*(($D$4*(C76-$W$4)^2)+($D$5*(D76-$W$5)^2)))</f>
        <v>3.1313662601865394E-7</v>
      </c>
      <c r="X76" s="19">
        <f t="shared" ref="X76:X81" si="79">EXP(-$D$7*(($D$4*(C76-$X$4)^2)+($D$5*(D76-$X$5)^2)))</f>
        <v>5.3008799882054387E-15</v>
      </c>
      <c r="Y76" s="19">
        <f t="shared" ref="Y76:Y81" si="80">EXP(-$D$7*(($D$4*(C76-$Y$4)^2)+($D$5*(D76-$Y$5)^2)))</f>
        <v>8.1195733652788935E-8</v>
      </c>
      <c r="Z76" s="19">
        <f t="shared" ref="Z76:Z81" si="81">EXP(-$D$7*(($D$4*(C76-$Z$4)^2)+($D$5*(D76-$Z$5)^2)))</f>
        <v>4.4355755872372148E-10</v>
      </c>
      <c r="AA76" s="19">
        <f t="shared" ref="AA76:AA81" si="82">EXP(-$D$7*(($D$4*(C76-$AA$4)^2)+($D$5*(D76-$AA$5)^2)))</f>
        <v>1.304160782863901E-2</v>
      </c>
      <c r="AB76" s="19">
        <f t="shared" ref="AB76:AB81" si="83">EXP(-$D$7*(($D$4*(C76-$AB$4)^2)+($D$5*(D76-$AB$5)^2)))</f>
        <v>8.3581618967351712E-24</v>
      </c>
      <c r="AC76" s="19">
        <f t="shared" ref="AC76:AC81" si="84">EXP(-$D$7*(($D$4*(C76-$AC$4)^2)+($D$5*(D76-$AC$5)^2)))</f>
        <v>5.442407369656749E-15</v>
      </c>
      <c r="AD76" s="19">
        <f t="shared" ref="AD76:AD81" si="85">EXP(-$D$7*(($D$4*(C76-$AD$4)^2)+($D$5*(D76-$AD$5)^2)))</f>
        <v>1.2881807397705741E-21</v>
      </c>
      <c r="AE76" s="19">
        <f t="shared" ref="AE76:AE81" si="86">EXP(-$D$7*(($D$4*(C76-$AE$4)^2)+($D$5*(D76-$AE$5)^2)))</f>
        <v>4.9639690197243984E-6</v>
      </c>
      <c r="AF76" s="19">
        <f t="shared" ref="AF76:AF81" si="87">EXP(-$D$7*(($D$4*(C76-$AF$4)^2)+($D$5*(D76-$AF$5)^2)))</f>
        <v>2.4605158685115276E-2</v>
      </c>
      <c r="AG76" s="19">
        <f t="shared" ref="AG76:AG81" si="88">EXP(-$D$7*(($D$4*(C76-$AG$4)^2)+($D$5*(D76-$AG$5)^2)))</f>
        <v>2.1255933718065706E-3</v>
      </c>
      <c r="AH76" s="19">
        <f t="shared" ref="AH76:AH81" si="89">EXP(-$D$7*(($D$4*(C76-$AH$4)^2)+($D$5*(D76-$AH$5)^2)))</f>
        <v>3.0948664865021841E-13</v>
      </c>
      <c r="AI76" s="19">
        <f t="shared" ref="AI76:AI81" si="90">EXP(-$D$7*(($D$4*(C76-$AI$4)^2)+($D$5*(D76-$AI$5)^2)))</f>
        <v>3.8421554263600958E-12</v>
      </c>
      <c r="AJ76" s="19">
        <f t="shared" ref="AJ76:AJ81" si="91">EXP(-$D$7*(($D$4*(C76-$AJ$4)^2)+($D$5*(D76-$AJ$5)^2)))</f>
        <v>4.5213254098388538E-7</v>
      </c>
      <c r="AK76" s="19">
        <f t="shared" ref="AK76:AK81" si="92">EXP(-$D$7*(($D$4*(C76-$AK$4)^2)+($D$5*(D76-$AK$5)^2)))</f>
        <v>0.62260762967842154</v>
      </c>
    </row>
    <row r="77" spans="3:37" x14ac:dyDescent="0.3">
      <c r="C77" s="21">
        <v>0.29700506371317753</v>
      </c>
      <c r="D77" s="21">
        <v>-0.10888702775715065</v>
      </c>
      <c r="E77" s="16">
        <v>0</v>
      </c>
      <c r="G77" s="20"/>
      <c r="H77" s="19">
        <f t="shared" si="63"/>
        <v>1.3726545740653932E-3</v>
      </c>
      <c r="I77" s="19">
        <f t="shared" si="64"/>
        <v>5.3535450169963958E-13</v>
      </c>
      <c r="J77" s="19">
        <f t="shared" si="65"/>
        <v>0.35572813354687821</v>
      </c>
      <c r="K77" s="19">
        <f t="shared" si="66"/>
        <v>0.2833742426249557</v>
      </c>
      <c r="L77" s="19">
        <f t="shared" si="67"/>
        <v>5.8465153988782649E-12</v>
      </c>
      <c r="M77" s="19">
        <f t="shared" si="68"/>
        <v>3.31973678587387E-6</v>
      </c>
      <c r="N77" s="19">
        <f t="shared" si="69"/>
        <v>1.642679858429021E-9</v>
      </c>
      <c r="O77" s="19">
        <f t="shared" si="70"/>
        <v>1.0778058654117052E-8</v>
      </c>
      <c r="P77" s="19">
        <f t="shared" si="71"/>
        <v>7.6449971734377989E-8</v>
      </c>
      <c r="Q77" s="19">
        <f t="shared" si="72"/>
        <v>1.304160782863901E-2</v>
      </c>
      <c r="R77" s="19">
        <f t="shared" si="73"/>
        <v>1.4562516674124673E-3</v>
      </c>
      <c r="S77" s="19">
        <f t="shared" si="74"/>
        <v>0.93242298760122932</v>
      </c>
      <c r="T77" s="19">
        <f t="shared" si="75"/>
        <v>5.3535450169963766E-13</v>
      </c>
      <c r="U77" s="19">
        <f t="shared" si="76"/>
        <v>8.1240301590630089E-5</v>
      </c>
      <c r="V77" s="19">
        <f t="shared" si="77"/>
        <v>0.35572813354687816</v>
      </c>
      <c r="W77" s="19">
        <f t="shared" si="78"/>
        <v>5.5476215537677582E-12</v>
      </c>
      <c r="X77" s="19">
        <f t="shared" si="79"/>
        <v>1.0401638165933066E-22</v>
      </c>
      <c r="Y77" s="19">
        <f t="shared" si="80"/>
        <v>2.1046001705934356E-4</v>
      </c>
      <c r="Z77" s="19">
        <f t="shared" si="81"/>
        <v>8.1240301590630089E-5</v>
      </c>
      <c r="AA77" s="19">
        <f t="shared" si="82"/>
        <v>1.405306541192196E-4</v>
      </c>
      <c r="AB77" s="19">
        <f t="shared" si="83"/>
        <v>9.8320196369315993E-21</v>
      </c>
      <c r="AC77" s="19">
        <f t="shared" si="84"/>
        <v>1.4048078462229551E-12</v>
      </c>
      <c r="AD77" s="19">
        <f t="shared" si="85"/>
        <v>1.9298763257662581E-13</v>
      </c>
      <c r="AE77" s="19">
        <f t="shared" si="86"/>
        <v>8.7927066174765812E-12</v>
      </c>
      <c r="AF77" s="19">
        <f t="shared" si="87"/>
        <v>0.1619064489722063</v>
      </c>
      <c r="AG77" s="19">
        <f t="shared" si="88"/>
        <v>2.6614464757697889E-5</v>
      </c>
      <c r="AH77" s="19">
        <f t="shared" si="89"/>
        <v>2.5832684543727573E-7</v>
      </c>
      <c r="AI77" s="19">
        <f t="shared" si="90"/>
        <v>2.323879672567283E-19</v>
      </c>
      <c r="AJ77" s="19">
        <f t="shared" si="91"/>
        <v>3.8421554263600683E-12</v>
      </c>
      <c r="AK77" s="19">
        <f t="shared" si="92"/>
        <v>0.43120376177020453</v>
      </c>
    </row>
    <row r="78" spans="3:37" x14ac:dyDescent="0.3">
      <c r="C78" s="21">
        <v>-1.3457220585942191</v>
      </c>
      <c r="D78" s="21">
        <v>1.1009688362111918</v>
      </c>
      <c r="E78" s="16">
        <v>0</v>
      </c>
      <c r="G78" s="20"/>
      <c r="H78" s="19">
        <f t="shared" si="63"/>
        <v>4.9978794188456638E-16</v>
      </c>
      <c r="I78" s="19">
        <f t="shared" si="64"/>
        <v>3.7706096409645736E-47</v>
      </c>
      <c r="J78" s="19">
        <f t="shared" si="65"/>
        <v>4.6030169344206273E-12</v>
      </c>
      <c r="K78" s="19">
        <f t="shared" si="66"/>
        <v>8.7927066174765812E-12</v>
      </c>
      <c r="L78" s="19">
        <f t="shared" si="67"/>
        <v>8.3690048811384273E-6</v>
      </c>
      <c r="M78" s="19">
        <f t="shared" si="68"/>
        <v>2.3813162801072789E-32</v>
      </c>
      <c r="N78" s="19">
        <f t="shared" si="69"/>
        <v>6.1079947853778685E-4</v>
      </c>
      <c r="O78" s="19">
        <f t="shared" si="70"/>
        <v>1.9946425810330095E-2</v>
      </c>
      <c r="P78" s="19">
        <f t="shared" si="71"/>
        <v>2.4605158685115276E-2</v>
      </c>
      <c r="Q78" s="19">
        <f t="shared" si="72"/>
        <v>4.4238068365690594E-10</v>
      </c>
      <c r="R78" s="19">
        <f t="shared" si="73"/>
        <v>1.9042387617617018E-5</v>
      </c>
      <c r="S78" s="19">
        <f t="shared" si="74"/>
        <v>4.6448140123138013E-11</v>
      </c>
      <c r="T78" s="19">
        <f t="shared" si="75"/>
        <v>1.9466013598292976E-30</v>
      </c>
      <c r="U78" s="19">
        <f t="shared" si="76"/>
        <v>3.0933531826281948E-29</v>
      </c>
      <c r="V78" s="19">
        <f t="shared" si="77"/>
        <v>7.4577423806354884E-8</v>
      </c>
      <c r="W78" s="19">
        <f t="shared" si="78"/>
        <v>1.9042387617617018E-5</v>
      </c>
      <c r="X78" s="19">
        <f t="shared" si="79"/>
        <v>8.0494523172551482E-7</v>
      </c>
      <c r="Y78" s="19">
        <f t="shared" si="80"/>
        <v>8.0244732083503263E-24</v>
      </c>
      <c r="Z78" s="19">
        <f t="shared" si="81"/>
        <v>3.0933531826281948E-29</v>
      </c>
      <c r="AA78" s="19">
        <f t="shared" si="82"/>
        <v>3.5209985715126691E-5</v>
      </c>
      <c r="AB78" s="19">
        <f t="shared" si="83"/>
        <v>1.0151965001266682E-35</v>
      </c>
      <c r="AC78" s="19">
        <f t="shared" si="84"/>
        <v>5.1549462992848662E-26</v>
      </c>
      <c r="AD78" s="19">
        <f t="shared" si="85"/>
        <v>1.1674008358553287E-46</v>
      </c>
      <c r="AE78" s="19">
        <f t="shared" si="86"/>
        <v>0.28337424262495564</v>
      </c>
      <c r="AF78" s="19">
        <f t="shared" si="87"/>
        <v>2.8886974628766429E-11</v>
      </c>
      <c r="AG78" s="19">
        <f t="shared" si="88"/>
        <v>9.7167302554940699E-8</v>
      </c>
      <c r="AH78" s="19">
        <f t="shared" si="89"/>
        <v>2.7677551990452066E-33</v>
      </c>
      <c r="AI78" s="19">
        <f t="shared" si="90"/>
        <v>8.1240301590630373E-5</v>
      </c>
      <c r="AJ78" s="19">
        <f t="shared" si="91"/>
        <v>1.8184570881738047E-4</v>
      </c>
      <c r="AK78" s="19">
        <f t="shared" si="92"/>
        <v>3.7699349209822854E-8</v>
      </c>
    </row>
    <row r="79" spans="3:37" x14ac:dyDescent="0.3">
      <c r="C79" s="21">
        <v>0.16558689392858578</v>
      </c>
      <c r="D79" s="21">
        <v>1.9075394121900866</v>
      </c>
      <c r="E79" s="16">
        <v>0</v>
      </c>
      <c r="G79" s="20"/>
      <c r="H79" s="19">
        <f t="shared" si="63"/>
        <v>2.7443546618068065E-31</v>
      </c>
      <c r="I79" s="19">
        <f t="shared" si="64"/>
        <v>8.5919505494833264E-56</v>
      </c>
      <c r="J79" s="19">
        <f t="shared" si="65"/>
        <v>4.5209461291632564E-22</v>
      </c>
      <c r="K79" s="19">
        <f t="shared" si="66"/>
        <v>3.8624112989292576E-22</v>
      </c>
      <c r="L79" s="19">
        <f t="shared" si="67"/>
        <v>0.19534806283488648</v>
      </c>
      <c r="M79" s="19">
        <f t="shared" si="68"/>
        <v>1.1126679597089057E-41</v>
      </c>
      <c r="N79" s="19">
        <f t="shared" si="69"/>
        <v>2.2544592262840078E-2</v>
      </c>
      <c r="O79" s="19">
        <f t="shared" si="70"/>
        <v>7.3694654735662377E-15</v>
      </c>
      <c r="P79" s="19">
        <f t="shared" si="71"/>
        <v>4.5446319651205711E-14</v>
      </c>
      <c r="Q79" s="19">
        <f t="shared" si="72"/>
        <v>3.111182646108591E-23</v>
      </c>
      <c r="R79" s="19">
        <f t="shared" si="73"/>
        <v>4.8490068026642494E-7</v>
      </c>
      <c r="S79" s="19">
        <f t="shared" si="74"/>
        <v>2.8850055190114385E-18</v>
      </c>
      <c r="T79" s="19">
        <f t="shared" si="75"/>
        <v>1.8668997807803084E-54</v>
      </c>
      <c r="U79" s="19">
        <f t="shared" si="76"/>
        <v>8.1774349988565005E-37</v>
      </c>
      <c r="V79" s="19">
        <f t="shared" si="77"/>
        <v>4.6899765665082677E-15</v>
      </c>
      <c r="W79" s="19">
        <f t="shared" si="78"/>
        <v>0.19879518717434597</v>
      </c>
      <c r="X79" s="19">
        <f t="shared" si="79"/>
        <v>0.21797616980943457</v>
      </c>
      <c r="Y79" s="19">
        <f t="shared" si="80"/>
        <v>1.2145477772328062E-22</v>
      </c>
      <c r="Z79" s="19">
        <f t="shared" si="81"/>
        <v>8.1774349988565005E-37</v>
      </c>
      <c r="AA79" s="19">
        <f t="shared" si="82"/>
        <v>5.6756548387028712E-18</v>
      </c>
      <c r="AB79" s="19">
        <f t="shared" si="83"/>
        <v>2.4648809580276878E-65</v>
      </c>
      <c r="AC79" s="19">
        <f t="shared" si="84"/>
        <v>2.2387328956628465E-50</v>
      </c>
      <c r="AD79" s="19">
        <f t="shared" si="85"/>
        <v>1.6830822612960485E-59</v>
      </c>
      <c r="AE79" s="19">
        <f t="shared" si="86"/>
        <v>2.9967009164807285E-4</v>
      </c>
      <c r="AF79" s="19">
        <f t="shared" si="87"/>
        <v>2.5382614289979883E-22</v>
      </c>
      <c r="AG79" s="19">
        <f t="shared" si="88"/>
        <v>1.749023190943407E-5</v>
      </c>
      <c r="AH79" s="19">
        <f t="shared" si="89"/>
        <v>4.0905619118553322E-46</v>
      </c>
      <c r="AI79" s="19">
        <f t="shared" si="90"/>
        <v>0.17390989696280215</v>
      </c>
      <c r="AJ79" s="19">
        <f t="shared" si="91"/>
        <v>0.16983807264632514</v>
      </c>
      <c r="AK79" s="19">
        <f t="shared" si="92"/>
        <v>5.3008799882054387E-15</v>
      </c>
    </row>
    <row r="80" spans="3:37" x14ac:dyDescent="0.3">
      <c r="C80" s="21">
        <v>-1.8713947377325859</v>
      </c>
      <c r="D80" s="21">
        <v>9.2755616237573085E-2</v>
      </c>
      <c r="E80" s="16">
        <v>0</v>
      </c>
      <c r="G80" s="20"/>
      <c r="H80" s="19">
        <f t="shared" si="63"/>
        <v>1.428632924936588E-6</v>
      </c>
      <c r="I80" s="19">
        <f t="shared" si="64"/>
        <v>6.2273584236126519E-35</v>
      </c>
      <c r="J80" s="19">
        <f t="shared" si="65"/>
        <v>5.7593039172566222E-7</v>
      </c>
      <c r="K80" s="19">
        <f t="shared" si="66"/>
        <v>1.4554527765599729E-6</v>
      </c>
      <c r="L80" s="19">
        <f t="shared" si="67"/>
        <v>4.2305094251688917E-17</v>
      </c>
      <c r="M80" s="19">
        <f t="shared" si="68"/>
        <v>2.0054868722602393E-22</v>
      </c>
      <c r="N80" s="19">
        <f t="shared" si="69"/>
        <v>5.3677871706037528E-13</v>
      </c>
      <c r="O80" s="19">
        <f t="shared" si="70"/>
        <v>0.15026497158669877</v>
      </c>
      <c r="P80" s="19">
        <f t="shared" si="71"/>
        <v>0.10590649937353214</v>
      </c>
      <c r="Q80" s="19">
        <f t="shared" si="72"/>
        <v>6.8715797430577655E-4</v>
      </c>
      <c r="R80" s="19">
        <f t="shared" si="73"/>
        <v>1.3210817711817464E-9</v>
      </c>
      <c r="S80" s="19">
        <f t="shared" si="74"/>
        <v>3.3428583033866439E-8</v>
      </c>
      <c r="T80" s="19">
        <f t="shared" si="75"/>
        <v>7.1661559528079841E-13</v>
      </c>
      <c r="U80" s="19">
        <f t="shared" si="76"/>
        <v>3.4697549430961069E-21</v>
      </c>
      <c r="V80" s="19">
        <f t="shared" si="77"/>
        <v>2.8971043007221533E-6</v>
      </c>
      <c r="W80" s="19">
        <f t="shared" si="78"/>
        <v>1.273468947026911E-16</v>
      </c>
      <c r="X80" s="19">
        <f t="shared" si="79"/>
        <v>2.7635172738764317E-22</v>
      </c>
      <c r="Y80" s="19">
        <f t="shared" si="80"/>
        <v>6.9889426120823358E-24</v>
      </c>
      <c r="Z80" s="19">
        <f t="shared" si="81"/>
        <v>3.4697549430961069E-21</v>
      </c>
      <c r="AA80" s="19">
        <f t="shared" si="82"/>
        <v>0.12044600516405782</v>
      </c>
      <c r="AB80" s="19">
        <f t="shared" si="83"/>
        <v>6.097081890304631E-15</v>
      </c>
      <c r="AC80" s="19">
        <f t="shared" si="84"/>
        <v>1.3551538550014196E-9</v>
      </c>
      <c r="AD80" s="19">
        <f t="shared" si="85"/>
        <v>1.0267921106803408E-31</v>
      </c>
      <c r="AE80" s="19">
        <f t="shared" si="86"/>
        <v>9.4707083643088529E-9</v>
      </c>
      <c r="AF80" s="19">
        <f t="shared" si="87"/>
        <v>8.369004881138473E-6</v>
      </c>
      <c r="AG80" s="19">
        <f t="shared" si="88"/>
        <v>1.6745816337437234E-14</v>
      </c>
      <c r="AH80" s="19">
        <f t="shared" si="89"/>
        <v>7.0925830026176638E-21</v>
      </c>
      <c r="AI80" s="19">
        <f t="shared" si="90"/>
        <v>2.7704412078876156E-18</v>
      </c>
      <c r="AJ80" s="19">
        <f t="shared" si="91"/>
        <v>2.8158813555585747E-15</v>
      </c>
      <c r="AK80" s="19">
        <f t="shared" si="92"/>
        <v>1.1069869334178853E-6</v>
      </c>
    </row>
    <row r="81" spans="3:37" x14ac:dyDescent="0.3">
      <c r="C81" s="21">
        <v>0.7569686579592485</v>
      </c>
      <c r="D81" s="21">
        <v>0.89932619221646803</v>
      </c>
      <c r="E81" s="16">
        <v>1</v>
      </c>
      <c r="G81" s="20"/>
      <c r="H81" s="19">
        <f t="shared" si="63"/>
        <v>5.442407369656749E-15</v>
      </c>
      <c r="I81" s="19">
        <f t="shared" si="64"/>
        <v>1.0797938349661888E-27</v>
      </c>
      <c r="J81" s="19">
        <f t="shared" si="65"/>
        <v>2.5223239094197926E-8</v>
      </c>
      <c r="K81" s="19">
        <f t="shared" si="66"/>
        <v>1.5728540213070566E-8</v>
      </c>
      <c r="L81" s="19">
        <f t="shared" si="67"/>
        <v>8.6143150068767101E-3</v>
      </c>
      <c r="M81" s="19">
        <f t="shared" si="68"/>
        <v>1.86306377993134E-18</v>
      </c>
      <c r="N81" s="19">
        <f t="shared" si="69"/>
        <v>1.6013005570851405E-2</v>
      </c>
      <c r="O81" s="19">
        <f t="shared" si="70"/>
        <v>2.8379763055750505E-11</v>
      </c>
      <c r="P81" s="19">
        <f t="shared" si="71"/>
        <v>3.285146551050951E-10</v>
      </c>
      <c r="Q81" s="19">
        <f t="shared" si="72"/>
        <v>1.020522054409591E-10</v>
      </c>
      <c r="R81" s="19">
        <f t="shared" si="73"/>
        <v>0.16190644897220635</v>
      </c>
      <c r="S81" s="19">
        <f t="shared" si="74"/>
        <v>9.9930795188914959E-6</v>
      </c>
      <c r="T81" s="19">
        <f t="shared" si="75"/>
        <v>2.2580758077421759E-32</v>
      </c>
      <c r="U81" s="19">
        <f t="shared" si="76"/>
        <v>3.3054876000572524E-15</v>
      </c>
      <c r="V81" s="19">
        <f t="shared" si="77"/>
        <v>8.1240301590630089E-5</v>
      </c>
      <c r="W81" s="19">
        <f t="shared" si="78"/>
        <v>6.3984661915599383E-3</v>
      </c>
      <c r="X81" s="19">
        <f t="shared" si="79"/>
        <v>3.0916478047533126E-9</v>
      </c>
      <c r="Y81" s="19">
        <f t="shared" si="80"/>
        <v>8.0494523172551197E-7</v>
      </c>
      <c r="Z81" s="19">
        <f t="shared" si="81"/>
        <v>3.3054876000572524E-15</v>
      </c>
      <c r="AA81" s="19">
        <f t="shared" si="82"/>
        <v>6.3789736483277643E-10</v>
      </c>
      <c r="AB81" s="19">
        <f t="shared" si="83"/>
        <v>3.86811414545266E-43</v>
      </c>
      <c r="AC81" s="19">
        <f t="shared" si="84"/>
        <v>9.88385411908069E-31</v>
      </c>
      <c r="AD81" s="19">
        <f t="shared" si="85"/>
        <v>9.6695606451232297E-31</v>
      </c>
      <c r="AE81" s="19">
        <f t="shared" si="86"/>
        <v>3.5516709825281888E-6</v>
      </c>
      <c r="AF81" s="19">
        <f t="shared" si="87"/>
        <v>5.506593220050305E-9</v>
      </c>
      <c r="AG81" s="19">
        <f t="shared" si="88"/>
        <v>0.93242298760122944</v>
      </c>
      <c r="AH81" s="19">
        <f t="shared" si="89"/>
        <v>5.8773382724352549E-22</v>
      </c>
      <c r="AI81" s="19">
        <f t="shared" si="90"/>
        <v>7.4577423806355413E-8</v>
      </c>
      <c r="AJ81" s="19">
        <f t="shared" si="91"/>
        <v>2.1255933718065684E-3</v>
      </c>
      <c r="AK81" s="19">
        <f t="shared" si="92"/>
        <v>1.2580284206038249E-4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31C-07D3-459A-93B0-879CA9794C3C}">
  <dimension ref="A1:F31"/>
  <sheetViews>
    <sheetView workbookViewId="0"/>
  </sheetViews>
  <sheetFormatPr defaultRowHeight="15.6" x14ac:dyDescent="0.3"/>
  <sheetData>
    <row r="1" spans="1:6" x14ac:dyDescent="0.3">
      <c r="A1" t="s">
        <v>1</v>
      </c>
      <c r="B1" t="s">
        <v>2</v>
      </c>
      <c r="C1" t="s">
        <v>3</v>
      </c>
      <c r="D1" t="s">
        <v>27</v>
      </c>
      <c r="E1" t="s">
        <v>41</v>
      </c>
      <c r="F1" t="s">
        <v>34</v>
      </c>
    </row>
    <row r="2" spans="1:6" x14ac:dyDescent="0.3">
      <c r="A2">
        <v>-0.5572130398866687</v>
      </c>
      <c r="B2">
        <v>-0.71381495974132181</v>
      </c>
      <c r="C2">
        <v>0</v>
      </c>
      <c r="D2">
        <v>0.43979464600140084</v>
      </c>
      <c r="E2">
        <f t="shared" ref="E2:E31" si="0">IF(D2&gt;0.5,1,0)</f>
        <v>0</v>
      </c>
      <c r="F2">
        <f t="shared" ref="F2:F31" si="1">C2-E2</f>
        <v>0</v>
      </c>
    </row>
    <row r="3" spans="1:6" x14ac:dyDescent="0.3">
      <c r="A3">
        <v>1.7426049313436864</v>
      </c>
      <c r="B3">
        <v>-1.5203855357202167</v>
      </c>
      <c r="C3">
        <v>0</v>
      </c>
      <c r="D3">
        <v>7.6405929778313603E-7</v>
      </c>
      <c r="E3">
        <f t="shared" si="0"/>
        <v>0</v>
      </c>
      <c r="F3">
        <f t="shared" si="1"/>
        <v>0</v>
      </c>
    </row>
    <row r="4" spans="1:6" x14ac:dyDescent="0.3">
      <c r="A4">
        <v>1.0855140824207279</v>
      </c>
      <c r="B4">
        <v>-1.1171002477307692</v>
      </c>
      <c r="C4">
        <v>0</v>
      </c>
      <c r="D4">
        <v>2.3774950916271305E-2</v>
      </c>
      <c r="E4">
        <f t="shared" si="0"/>
        <v>0</v>
      </c>
      <c r="F4">
        <f t="shared" si="1"/>
        <v>0</v>
      </c>
    </row>
    <row r="5" spans="1:6" x14ac:dyDescent="0.3">
      <c r="A5">
        <v>-1.6085583981634026</v>
      </c>
      <c r="B5">
        <v>0.49604090422702057</v>
      </c>
      <c r="C5">
        <v>1</v>
      </c>
      <c r="D5">
        <v>0.49704801127008025</v>
      </c>
      <c r="E5">
        <f t="shared" si="0"/>
        <v>0</v>
      </c>
      <c r="F5">
        <f t="shared" si="1"/>
        <v>1</v>
      </c>
    </row>
    <row r="6" spans="1:6" x14ac:dyDescent="0.3">
      <c r="A6">
        <v>-1.1485948039173315</v>
      </c>
      <c r="B6">
        <v>-1.5203855357202167</v>
      </c>
      <c r="C6">
        <v>0</v>
      </c>
      <c r="D6">
        <v>9.6817951650153312E-3</v>
      </c>
      <c r="E6">
        <f t="shared" si="0"/>
        <v>0</v>
      </c>
      <c r="F6">
        <f t="shared" si="1"/>
        <v>0</v>
      </c>
    </row>
    <row r="7" spans="1:6" x14ac:dyDescent="0.3">
      <c r="A7">
        <v>1.1512231673130238</v>
      </c>
      <c r="B7">
        <v>-0.91545760373604557</v>
      </c>
      <c r="C7">
        <v>0</v>
      </c>
      <c r="D7">
        <v>5.9641637168373771E-2</v>
      </c>
      <c r="E7">
        <f t="shared" si="0"/>
        <v>0</v>
      </c>
      <c r="F7">
        <f t="shared" si="1"/>
        <v>0</v>
      </c>
    </row>
    <row r="8" spans="1:6" x14ac:dyDescent="0.3">
      <c r="A8">
        <v>-0.36008578520978113</v>
      </c>
      <c r="B8">
        <v>2.1091820561848102</v>
      </c>
      <c r="C8">
        <v>0</v>
      </c>
      <c r="D8">
        <v>0.15130989320459834</v>
      </c>
      <c r="E8">
        <f t="shared" si="0"/>
        <v>0</v>
      </c>
      <c r="F8">
        <f t="shared" si="1"/>
        <v>0</v>
      </c>
    </row>
    <row r="9" spans="1:6" x14ac:dyDescent="0.3">
      <c r="A9">
        <v>1.7426049313436864</v>
      </c>
      <c r="B9">
        <v>-0.10888702775715065</v>
      </c>
      <c r="C9">
        <v>0</v>
      </c>
      <c r="D9">
        <v>0.1912596645077434</v>
      </c>
      <c r="E9">
        <f t="shared" si="0"/>
        <v>0</v>
      </c>
      <c r="F9">
        <f t="shared" si="1"/>
        <v>0</v>
      </c>
    </row>
    <row r="10" spans="1:6" x14ac:dyDescent="0.3">
      <c r="A10">
        <v>1.1512231673130238</v>
      </c>
      <c r="B10">
        <v>-0.91545760373604557</v>
      </c>
      <c r="C10">
        <v>0</v>
      </c>
      <c r="D10">
        <v>5.9641637168373771E-2</v>
      </c>
      <c r="E10">
        <f t="shared" si="0"/>
        <v>0</v>
      </c>
      <c r="F10">
        <f t="shared" si="1"/>
        <v>0</v>
      </c>
    </row>
    <row r="11" spans="1:6" x14ac:dyDescent="0.3">
      <c r="A11">
        <v>-1.9371038226248818</v>
      </c>
      <c r="B11">
        <v>-1.7220281797149404</v>
      </c>
      <c r="C11">
        <v>0</v>
      </c>
      <c r="D11">
        <v>6.7280787156401629E-6</v>
      </c>
      <c r="E11">
        <f t="shared" si="0"/>
        <v>0</v>
      </c>
      <c r="F11">
        <f t="shared" si="1"/>
        <v>0</v>
      </c>
    </row>
    <row r="12" spans="1:6" x14ac:dyDescent="0.3">
      <c r="A12">
        <v>-1.4771402283788109</v>
      </c>
      <c r="B12">
        <v>-1.3187428917254931</v>
      </c>
      <c r="C12">
        <v>0</v>
      </c>
      <c r="D12">
        <v>2.1216501383823229E-2</v>
      </c>
      <c r="E12">
        <f t="shared" si="0"/>
        <v>0</v>
      </c>
      <c r="F12">
        <f t="shared" si="1"/>
        <v>0</v>
      </c>
    </row>
    <row r="13" spans="1:6" x14ac:dyDescent="0.3">
      <c r="A13">
        <v>1.2169322522053196</v>
      </c>
      <c r="B13">
        <v>-1.7220281797149404</v>
      </c>
      <c r="C13">
        <v>0</v>
      </c>
      <c r="D13">
        <v>1.502789536287206E-6</v>
      </c>
      <c r="E13">
        <f t="shared" si="0"/>
        <v>0</v>
      </c>
      <c r="F13">
        <f t="shared" si="1"/>
        <v>0</v>
      </c>
    </row>
    <row r="14" spans="1:6" x14ac:dyDescent="0.3">
      <c r="A14">
        <v>0.69125957306695263</v>
      </c>
      <c r="B14">
        <v>-1.3187428917254931</v>
      </c>
      <c r="C14">
        <v>0</v>
      </c>
      <c r="D14">
        <v>2.8864986054702477E-2</v>
      </c>
      <c r="E14">
        <f t="shared" si="0"/>
        <v>0</v>
      </c>
      <c r="F14">
        <f t="shared" si="1"/>
        <v>0</v>
      </c>
    </row>
    <row r="15" spans="1:6" x14ac:dyDescent="0.3">
      <c r="A15">
        <v>-0.49150395499437283</v>
      </c>
      <c r="B15">
        <v>1.9075394121900866</v>
      </c>
      <c r="C15">
        <v>0</v>
      </c>
      <c r="D15">
        <v>0.15388961403228399</v>
      </c>
      <c r="E15">
        <f t="shared" si="0"/>
        <v>0</v>
      </c>
      <c r="F15">
        <f t="shared" si="1"/>
        <v>0</v>
      </c>
    </row>
    <row r="16" spans="1:6" x14ac:dyDescent="0.3">
      <c r="A16">
        <v>-9.7249445640597676E-2</v>
      </c>
      <c r="B16">
        <v>-0.31052967175187435</v>
      </c>
      <c r="C16">
        <v>1</v>
      </c>
      <c r="D16">
        <v>0.85962459516960477</v>
      </c>
      <c r="E16">
        <f t="shared" si="0"/>
        <v>1</v>
      </c>
      <c r="F16">
        <f t="shared" si="1"/>
        <v>0</v>
      </c>
    </row>
    <row r="17" spans="1:6" x14ac:dyDescent="0.3">
      <c r="A17">
        <v>-0.16295853053289353</v>
      </c>
      <c r="B17">
        <v>-0.31052967175187435</v>
      </c>
      <c r="C17">
        <v>1</v>
      </c>
      <c r="D17">
        <v>0.8732478904068689</v>
      </c>
      <c r="E17">
        <f t="shared" si="0"/>
        <v>1</v>
      </c>
      <c r="F17">
        <f t="shared" si="1"/>
        <v>0</v>
      </c>
    </row>
    <row r="18" spans="1:6" x14ac:dyDescent="0.3">
      <c r="A18">
        <v>0.23129597882088165</v>
      </c>
      <c r="B18">
        <v>1.5042541242006393</v>
      </c>
      <c r="C18">
        <v>1</v>
      </c>
      <c r="D18">
        <v>0.66388925604677906</v>
      </c>
      <c r="E18">
        <f t="shared" si="0"/>
        <v>1</v>
      </c>
      <c r="F18">
        <f t="shared" si="1"/>
        <v>0</v>
      </c>
    </row>
    <row r="19" spans="1:6" x14ac:dyDescent="0.3">
      <c r="A19">
        <v>-3.1540360748301806E-2</v>
      </c>
      <c r="B19">
        <v>1.3026114802059154</v>
      </c>
      <c r="C19">
        <v>1</v>
      </c>
      <c r="D19">
        <v>0.96232075843572951</v>
      </c>
      <c r="E19">
        <f t="shared" si="0"/>
        <v>1</v>
      </c>
      <c r="F19">
        <f t="shared" si="1"/>
        <v>0</v>
      </c>
    </row>
    <row r="20" spans="1:6" x14ac:dyDescent="0.3">
      <c r="A20">
        <v>-1.4771402283788109</v>
      </c>
      <c r="B20">
        <v>0.49604090422702057</v>
      </c>
      <c r="C20">
        <v>0</v>
      </c>
      <c r="D20">
        <v>0.63330841740241706</v>
      </c>
      <c r="E20">
        <f t="shared" si="0"/>
        <v>1</v>
      </c>
      <c r="F20">
        <f t="shared" si="1"/>
        <v>-1</v>
      </c>
    </row>
    <row r="21" spans="1:6" x14ac:dyDescent="0.3">
      <c r="A21">
        <v>-0.68863120967126046</v>
      </c>
      <c r="B21">
        <v>-0.31052967175187435</v>
      </c>
      <c r="C21">
        <v>1</v>
      </c>
      <c r="D21">
        <v>0.83150320715135229</v>
      </c>
      <c r="E21">
        <f t="shared" si="0"/>
        <v>1</v>
      </c>
      <c r="F21">
        <f t="shared" si="1"/>
        <v>0</v>
      </c>
    </row>
    <row r="22" spans="1:6" x14ac:dyDescent="0.3">
      <c r="A22">
        <v>0.16558689392858578</v>
      </c>
      <c r="B22">
        <v>0.69768354822174428</v>
      </c>
      <c r="C22">
        <v>1</v>
      </c>
      <c r="D22">
        <v>0.99697144786035985</v>
      </c>
      <c r="E22">
        <f t="shared" si="0"/>
        <v>1</v>
      </c>
      <c r="F22">
        <f t="shared" si="1"/>
        <v>0</v>
      </c>
    </row>
    <row r="23" spans="1:6" x14ac:dyDescent="0.3">
      <c r="A23">
        <v>0.16558689392858578</v>
      </c>
      <c r="B23">
        <v>-0.10888702775715065</v>
      </c>
      <c r="C23">
        <v>1</v>
      </c>
      <c r="D23">
        <v>0.84530317150854373</v>
      </c>
      <c r="E23">
        <f t="shared" si="0"/>
        <v>1</v>
      </c>
      <c r="F23">
        <f t="shared" si="1"/>
        <v>0</v>
      </c>
    </row>
    <row r="24" spans="1:6" x14ac:dyDescent="0.3">
      <c r="A24">
        <v>-9.7249445640597676E-2</v>
      </c>
      <c r="B24">
        <v>9.2755616237573085E-2</v>
      </c>
      <c r="C24">
        <v>1</v>
      </c>
      <c r="D24">
        <v>0.94673995168460334</v>
      </c>
      <c r="E24">
        <f t="shared" si="0"/>
        <v>1</v>
      </c>
      <c r="F24">
        <f t="shared" si="1"/>
        <v>0</v>
      </c>
    </row>
    <row r="25" spans="1:6" x14ac:dyDescent="0.3">
      <c r="A25">
        <v>0.16558689392858578</v>
      </c>
      <c r="B25">
        <v>1.5042541242006393</v>
      </c>
      <c r="C25">
        <v>0</v>
      </c>
      <c r="D25">
        <v>0.70024576975820574</v>
      </c>
      <c r="E25">
        <f t="shared" si="0"/>
        <v>1</v>
      </c>
      <c r="F25">
        <f t="shared" si="1"/>
        <v>-1</v>
      </c>
    </row>
    <row r="26" spans="1:6" x14ac:dyDescent="0.3">
      <c r="A26">
        <v>-1.1485948039173315</v>
      </c>
      <c r="B26">
        <v>9.2755616237573085E-2</v>
      </c>
      <c r="C26">
        <v>1</v>
      </c>
      <c r="D26">
        <v>0.71161684351359478</v>
      </c>
      <c r="E26">
        <f t="shared" si="0"/>
        <v>1</v>
      </c>
      <c r="F26">
        <f t="shared" si="1"/>
        <v>0</v>
      </c>
    </row>
    <row r="27" spans="1:6" x14ac:dyDescent="0.3">
      <c r="A27">
        <v>-0.88575846434814798</v>
      </c>
      <c r="B27">
        <v>1.3026114802059154</v>
      </c>
      <c r="C27">
        <v>0</v>
      </c>
      <c r="D27">
        <v>0.71727462829546662</v>
      </c>
      <c r="E27">
        <f t="shared" si="0"/>
        <v>1</v>
      </c>
      <c r="F27">
        <f t="shared" si="1"/>
        <v>-1</v>
      </c>
    </row>
    <row r="28" spans="1:6" x14ac:dyDescent="0.3">
      <c r="A28">
        <v>-0.29437670031748525</v>
      </c>
      <c r="B28">
        <v>-0.31052967175187435</v>
      </c>
      <c r="C28">
        <v>1</v>
      </c>
      <c r="D28">
        <v>0.89553885645940046</v>
      </c>
      <c r="E28">
        <f t="shared" si="0"/>
        <v>1</v>
      </c>
      <c r="F28">
        <f t="shared" si="1"/>
        <v>0</v>
      </c>
    </row>
    <row r="29" spans="1:6" x14ac:dyDescent="0.3">
      <c r="A29">
        <v>0.62555048817465686</v>
      </c>
      <c r="B29">
        <v>0.89932619221646803</v>
      </c>
      <c r="C29">
        <v>1</v>
      </c>
      <c r="D29">
        <v>0.96944140198687878</v>
      </c>
      <c r="E29">
        <f t="shared" si="0"/>
        <v>1</v>
      </c>
      <c r="F29">
        <f t="shared" si="1"/>
        <v>0</v>
      </c>
    </row>
    <row r="30" spans="1:6" x14ac:dyDescent="0.3">
      <c r="A30">
        <v>-3.1540360748301806E-2</v>
      </c>
      <c r="B30">
        <v>1.5042541242006393</v>
      </c>
      <c r="C30">
        <v>0</v>
      </c>
      <c r="D30">
        <v>0.76003642293209162</v>
      </c>
      <c r="E30">
        <f t="shared" si="0"/>
        <v>1</v>
      </c>
      <c r="F30">
        <f t="shared" si="1"/>
        <v>-1</v>
      </c>
    </row>
    <row r="31" spans="1:6" x14ac:dyDescent="0.3">
      <c r="A31">
        <v>-3.1540360748301806E-2</v>
      </c>
      <c r="B31">
        <v>9.2755616237573085E-2</v>
      </c>
      <c r="C31">
        <v>1</v>
      </c>
      <c r="D31">
        <v>0.93695945452002638</v>
      </c>
      <c r="E31">
        <f t="shared" si="0"/>
        <v>1</v>
      </c>
      <c r="F31">
        <f t="shared" si="1"/>
        <v>0</v>
      </c>
    </row>
  </sheetData>
  <sortState ref="A2:F31">
    <sortCondition ref="E2"/>
  </sortState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12E9-A643-4A34-B4CC-D660A3A24BDD}">
  <dimension ref="B2:AK81"/>
  <sheetViews>
    <sheetView workbookViewId="0"/>
  </sheetViews>
  <sheetFormatPr defaultRowHeight="15.6" x14ac:dyDescent="0.3"/>
  <sheetData>
    <row r="2" spans="2:37" ht="16.2" thickBot="1" x14ac:dyDescent="0.35"/>
    <row r="3" spans="2:37" x14ac:dyDescent="0.3">
      <c r="B3" s="25" t="s">
        <v>20</v>
      </c>
      <c r="C3" s="26"/>
      <c r="D3" s="27"/>
      <c r="G3" s="14" t="s">
        <v>19</v>
      </c>
    </row>
    <row r="4" spans="2:37" x14ac:dyDescent="0.3">
      <c r="B4" s="28"/>
      <c r="C4" s="29" t="s">
        <v>21</v>
      </c>
      <c r="D4" s="30">
        <v>0.40513210229938712</v>
      </c>
      <c r="G4" s="15" t="s">
        <v>11</v>
      </c>
      <c r="H4" s="22">
        <v>-0.5572130398866687</v>
      </c>
      <c r="I4" s="22">
        <v>1.7426049313436864</v>
      </c>
      <c r="J4" s="22">
        <v>-9.7249445640597676E-2</v>
      </c>
      <c r="K4" s="22">
        <v>-0.16295853053289353</v>
      </c>
      <c r="L4" s="22">
        <v>0.23129597882088165</v>
      </c>
      <c r="M4" s="22">
        <v>1.0855140824207279</v>
      </c>
      <c r="N4" s="22">
        <v>-3.1540360748301806E-2</v>
      </c>
      <c r="O4" s="22">
        <v>-1.6085583981634026</v>
      </c>
      <c r="P4" s="22">
        <v>-1.4771402283788109</v>
      </c>
      <c r="Q4" s="22">
        <v>-0.68863120967126046</v>
      </c>
      <c r="R4" s="22">
        <v>0.16558689392858578</v>
      </c>
      <c r="S4" s="22">
        <v>0.16558689392858578</v>
      </c>
      <c r="T4" s="22">
        <v>-1.1485948039173315</v>
      </c>
      <c r="U4" s="22">
        <v>1.1512231673130238</v>
      </c>
      <c r="V4" s="22">
        <v>-9.7249445640597676E-2</v>
      </c>
      <c r="W4" s="22">
        <v>0.16558689392858578</v>
      </c>
      <c r="X4" s="22">
        <v>-0.36008578520978113</v>
      </c>
      <c r="Y4" s="22">
        <v>1.7426049313436864</v>
      </c>
      <c r="Z4" s="22">
        <v>1.1512231673130238</v>
      </c>
      <c r="AA4" s="22">
        <v>-1.1485948039173315</v>
      </c>
      <c r="AB4" s="22">
        <v>-1.9371038226248818</v>
      </c>
      <c r="AC4" s="22">
        <v>-1.4771402283788109</v>
      </c>
      <c r="AD4" s="22">
        <v>1.2169322522053196</v>
      </c>
      <c r="AE4" s="22">
        <v>-0.88575846434814798</v>
      </c>
      <c r="AF4" s="22">
        <v>-0.29437670031748525</v>
      </c>
      <c r="AG4" s="22">
        <v>0.62555048817465686</v>
      </c>
      <c r="AH4" s="22">
        <v>0.69125957306695263</v>
      </c>
      <c r="AI4" s="22">
        <v>-0.49150395499437283</v>
      </c>
      <c r="AJ4" s="22">
        <v>-3.1540360748301806E-2</v>
      </c>
      <c r="AK4" s="22">
        <v>-3.1540360748301806E-2</v>
      </c>
    </row>
    <row r="5" spans="2:37" x14ac:dyDescent="0.3">
      <c r="B5" s="28"/>
      <c r="C5" s="29" t="s">
        <v>22</v>
      </c>
      <c r="D5" s="30">
        <v>0.99328494787837607</v>
      </c>
      <c r="G5" s="15" t="s">
        <v>12</v>
      </c>
      <c r="H5" s="22">
        <v>-0.71381495974132181</v>
      </c>
      <c r="I5" s="22">
        <v>-1.5203855357202167</v>
      </c>
      <c r="J5" s="22">
        <v>-0.31052967175187435</v>
      </c>
      <c r="K5" s="22">
        <v>-0.31052967175187435</v>
      </c>
      <c r="L5" s="22">
        <v>1.5042541242006393</v>
      </c>
      <c r="M5" s="22">
        <v>-1.1171002477307692</v>
      </c>
      <c r="N5" s="22">
        <v>1.3026114802059154</v>
      </c>
      <c r="O5" s="22">
        <v>0.49604090422702057</v>
      </c>
      <c r="P5" s="22">
        <v>0.49604090422702057</v>
      </c>
      <c r="Q5" s="22">
        <v>-0.31052967175187435</v>
      </c>
      <c r="R5" s="22">
        <v>0.69768354822174428</v>
      </c>
      <c r="S5" s="22">
        <v>-0.10888702775715065</v>
      </c>
      <c r="T5" s="22">
        <v>-1.5203855357202167</v>
      </c>
      <c r="U5" s="22">
        <v>-0.91545760373604557</v>
      </c>
      <c r="V5" s="22">
        <v>9.2755616237573085E-2</v>
      </c>
      <c r="W5" s="22">
        <v>1.5042541242006393</v>
      </c>
      <c r="X5" s="22">
        <v>2.1091820561848102</v>
      </c>
      <c r="Y5" s="22">
        <v>-0.10888702775715065</v>
      </c>
      <c r="Z5" s="22">
        <v>-0.91545760373604557</v>
      </c>
      <c r="AA5" s="22">
        <v>9.2755616237573085E-2</v>
      </c>
      <c r="AB5" s="22">
        <v>-1.7220281797149404</v>
      </c>
      <c r="AC5" s="22">
        <v>-1.3187428917254931</v>
      </c>
      <c r="AD5" s="22">
        <v>-1.7220281797149404</v>
      </c>
      <c r="AE5" s="22">
        <v>1.3026114802059154</v>
      </c>
      <c r="AF5" s="22">
        <v>-0.31052967175187435</v>
      </c>
      <c r="AG5" s="22">
        <v>0.89932619221646803</v>
      </c>
      <c r="AH5" s="22">
        <v>-1.3187428917254931</v>
      </c>
      <c r="AI5" s="22">
        <v>1.9075394121900866</v>
      </c>
      <c r="AJ5" s="22">
        <v>1.5042541242006393</v>
      </c>
      <c r="AK5" s="22">
        <v>9.2755616237573085E-2</v>
      </c>
    </row>
    <row r="6" spans="2:37" x14ac:dyDescent="0.3">
      <c r="B6" s="28"/>
      <c r="C6" s="29" t="s">
        <v>23</v>
      </c>
      <c r="D6" s="30">
        <v>0.1</v>
      </c>
      <c r="G6" s="15" t="s">
        <v>17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1</v>
      </c>
      <c r="O6" s="23">
        <v>1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0</v>
      </c>
      <c r="V6" s="23">
        <v>1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0</v>
      </c>
      <c r="AC6" s="23">
        <v>0</v>
      </c>
      <c r="AD6" s="23">
        <v>0</v>
      </c>
      <c r="AE6" s="23">
        <v>0</v>
      </c>
      <c r="AF6" s="23">
        <v>1</v>
      </c>
      <c r="AG6" s="23">
        <v>1</v>
      </c>
      <c r="AH6" s="23">
        <v>0</v>
      </c>
      <c r="AI6" s="23">
        <v>0</v>
      </c>
      <c r="AJ6" s="23">
        <v>0</v>
      </c>
      <c r="AK6" s="23">
        <v>1</v>
      </c>
    </row>
    <row r="7" spans="2:37" x14ac:dyDescent="0.3">
      <c r="B7" s="28"/>
      <c r="C7" s="29" t="s">
        <v>26</v>
      </c>
      <c r="D7" s="30">
        <f>1/D6</f>
        <v>10</v>
      </c>
      <c r="G7" s="17" t="s">
        <v>29</v>
      </c>
      <c r="H7" s="20">
        <f t="shared" ref="H7:AK7" si="0">SUMPRODUCT(H12:H81,$E$12:$E$81)</f>
        <v>1.6690615725054641</v>
      </c>
      <c r="I7" s="20">
        <f t="shared" si="0"/>
        <v>1.5639518077412679E-6</v>
      </c>
      <c r="J7" s="20">
        <f t="shared" si="0"/>
        <v>3.6939245632554161</v>
      </c>
      <c r="K7" s="20">
        <f t="shared" si="0"/>
        <v>3.6181874242141343</v>
      </c>
      <c r="L7" s="20">
        <f t="shared" si="0"/>
        <v>1.2599133105202962</v>
      </c>
      <c r="M7" s="20">
        <f t="shared" si="0"/>
        <v>4.2220480082908483E-2</v>
      </c>
      <c r="N7" s="20">
        <f t="shared" si="0"/>
        <v>2.8144583283948434</v>
      </c>
      <c r="O7" s="20">
        <f t="shared" si="0"/>
        <v>1.0348595656640942</v>
      </c>
      <c r="P7" s="20">
        <f t="shared" si="0"/>
        <v>1.370264582720389</v>
      </c>
      <c r="Q7" s="20">
        <f t="shared" si="0"/>
        <v>2.3007946110303554</v>
      </c>
      <c r="R7" s="20">
        <f t="shared" si="0"/>
        <v>3.1500471036827302</v>
      </c>
      <c r="S7" s="20">
        <f t="shared" si="0"/>
        <v>5.2458580957798375</v>
      </c>
      <c r="T7" s="20">
        <f t="shared" si="0"/>
        <v>1.5067434384414154E-2</v>
      </c>
      <c r="U7" s="20">
        <f t="shared" si="0"/>
        <v>0.15360241947784758</v>
      </c>
      <c r="V7" s="20">
        <f t="shared" si="0"/>
        <v>6.3580934235975537</v>
      </c>
      <c r="W7" s="20">
        <f t="shared" si="0"/>
        <v>1.3278798558253577</v>
      </c>
      <c r="X7" s="20">
        <f t="shared" si="0"/>
        <v>6.6345951055218552E-2</v>
      </c>
      <c r="Y7" s="20">
        <f t="shared" si="0"/>
        <v>0.20806296626630674</v>
      </c>
      <c r="Z7" s="20">
        <f t="shared" si="0"/>
        <v>0.15360241947784758</v>
      </c>
      <c r="AA7" s="20">
        <f t="shared" si="0"/>
        <v>0.77184410132310088</v>
      </c>
      <c r="AB7" s="20">
        <f t="shared" si="0"/>
        <v>5.6612901414068765E-6</v>
      </c>
      <c r="AC7" s="20">
        <f t="shared" si="0"/>
        <v>2.853821107381611E-2</v>
      </c>
      <c r="AD7" s="20">
        <f t="shared" si="0"/>
        <v>3.3632969726894548E-6</v>
      </c>
      <c r="AE7" s="20">
        <f t="shared" si="0"/>
        <v>1.1010748430981132</v>
      </c>
      <c r="AF7" s="20">
        <f t="shared" si="0"/>
        <v>3.3800367833302305</v>
      </c>
      <c r="AG7" s="20">
        <f t="shared" si="0"/>
        <v>3.0877663685894965</v>
      </c>
      <c r="AH7" s="20">
        <f t="shared" si="0"/>
        <v>2.1232901173174609E-2</v>
      </c>
      <c r="AI7" s="20">
        <f t="shared" si="0"/>
        <v>0.14565980119446839</v>
      </c>
      <c r="AJ7" s="20">
        <f t="shared" si="0"/>
        <v>1.4393162408909292</v>
      </c>
      <c r="AK7" s="20">
        <f t="shared" si="0"/>
        <v>6.4401670107838962</v>
      </c>
    </row>
    <row r="8" spans="2:37" x14ac:dyDescent="0.3">
      <c r="B8" s="31" t="s">
        <v>24</v>
      </c>
      <c r="C8" s="32"/>
      <c r="D8" s="33"/>
      <c r="G8" s="17" t="s">
        <v>30</v>
      </c>
      <c r="H8" s="20">
        <f>SUM(H12:H81)</f>
        <v>3.7950855719270171</v>
      </c>
      <c r="I8" s="20">
        <f t="shared" ref="I8:AK8" si="1">SUM(I12:I81)</f>
        <v>2.0469095759293339</v>
      </c>
      <c r="J8" s="20">
        <f t="shared" si="1"/>
        <v>4.2971385001997104</v>
      </c>
      <c r="K8" s="20">
        <f t="shared" si="1"/>
        <v>4.1433691052830595</v>
      </c>
      <c r="L8" s="20">
        <f t="shared" si="1"/>
        <v>1.8977730643396502</v>
      </c>
      <c r="M8" s="20">
        <f t="shared" si="1"/>
        <v>1.7758420013449654</v>
      </c>
      <c r="N8" s="20">
        <f t="shared" si="1"/>
        <v>2.924657346027939</v>
      </c>
      <c r="O8" s="20">
        <f t="shared" si="1"/>
        <v>2.0820163384213943</v>
      </c>
      <c r="P8" s="20">
        <f t="shared" si="1"/>
        <v>2.1636632465493206</v>
      </c>
      <c r="Q8" s="20">
        <f t="shared" si="1"/>
        <v>2.7670296979320792</v>
      </c>
      <c r="R8" s="20">
        <f t="shared" si="1"/>
        <v>3.1596159413612011</v>
      </c>
      <c r="S8" s="20">
        <f t="shared" si="1"/>
        <v>6.2058900232827687</v>
      </c>
      <c r="T8" s="20">
        <f t="shared" si="1"/>
        <v>1.5562319945719101</v>
      </c>
      <c r="U8" s="20">
        <f t="shared" si="1"/>
        <v>2.5754273367438736</v>
      </c>
      <c r="V8" s="20">
        <f t="shared" si="1"/>
        <v>6.715774949186164</v>
      </c>
      <c r="W8" s="20">
        <f t="shared" si="1"/>
        <v>1.8963022704850072</v>
      </c>
      <c r="X8" s="20">
        <f t="shared" si="1"/>
        <v>0.43847603637400823</v>
      </c>
      <c r="Y8" s="20">
        <f t="shared" si="1"/>
        <v>1.0878770818962058</v>
      </c>
      <c r="Z8" s="20">
        <f t="shared" si="1"/>
        <v>2.5754273367438736</v>
      </c>
      <c r="AA8" s="20">
        <f t="shared" si="1"/>
        <v>1.0846319643377098</v>
      </c>
      <c r="AB8" s="20">
        <f t="shared" si="1"/>
        <v>0.84144283975035572</v>
      </c>
      <c r="AC8" s="20">
        <f t="shared" si="1"/>
        <v>1.3450995164163688</v>
      </c>
      <c r="AD8" s="20">
        <f t="shared" si="1"/>
        <v>2.2379215349165258</v>
      </c>
      <c r="AE8" s="20">
        <f t="shared" si="1"/>
        <v>1.5350836776118197</v>
      </c>
      <c r="AF8" s="20">
        <f t="shared" si="1"/>
        <v>3.7743051184064309</v>
      </c>
      <c r="AG8" s="20">
        <f t="shared" si="1"/>
        <v>3.1850978187490524</v>
      </c>
      <c r="AH8" s="20">
        <f t="shared" si="1"/>
        <v>0.73557457303857543</v>
      </c>
      <c r="AI8" s="20">
        <f t="shared" si="1"/>
        <v>0.9465230090339537</v>
      </c>
      <c r="AJ8" s="20">
        <f t="shared" si="1"/>
        <v>1.893743285781408</v>
      </c>
      <c r="AK8" s="20">
        <f t="shared" si="1"/>
        <v>6.8734739894957029</v>
      </c>
    </row>
    <row r="9" spans="2:37" ht="16.2" thickBot="1" x14ac:dyDescent="0.35">
      <c r="B9" s="34"/>
      <c r="C9" s="35" t="s">
        <v>25</v>
      </c>
      <c r="D9" s="36">
        <f>SQRT(SUMXMY2(H9:AK9,H6:AK6)/30)</f>
        <v>0.3069457066208095</v>
      </c>
      <c r="G9" s="15" t="s">
        <v>28</v>
      </c>
      <c r="H9" s="24">
        <f>H7/H8</f>
        <v>0.43979550417830776</v>
      </c>
      <c r="I9" s="24">
        <f t="shared" ref="I9:AK9" si="2">I7/I8</f>
        <v>7.6405515228058164E-7</v>
      </c>
      <c r="J9" s="24">
        <f t="shared" si="2"/>
        <v>0.85962427394037688</v>
      </c>
      <c r="K9" s="24">
        <f t="shared" si="2"/>
        <v>0.87324767170772088</v>
      </c>
      <c r="L9" s="24">
        <f t="shared" si="2"/>
        <v>0.6638903956404798</v>
      </c>
      <c r="M9" s="24">
        <f t="shared" si="2"/>
        <v>2.3774907931523218E-2</v>
      </c>
      <c r="N9" s="24">
        <f t="shared" si="2"/>
        <v>0.96232070817363957</v>
      </c>
      <c r="O9" s="24">
        <f t="shared" si="2"/>
        <v>0.49704680341208807</v>
      </c>
      <c r="P9" s="24">
        <f t="shared" si="2"/>
        <v>0.63330769467278736</v>
      </c>
      <c r="Q9" s="24">
        <f t="shared" si="2"/>
        <v>0.83150340336059225</v>
      </c>
      <c r="R9" s="24">
        <f t="shared" si="2"/>
        <v>0.99697151873643586</v>
      </c>
      <c r="S9" s="24">
        <f t="shared" si="2"/>
        <v>0.84530310335807446</v>
      </c>
      <c r="T9" s="24">
        <f t="shared" si="2"/>
        <v>9.6819975665382203E-3</v>
      </c>
      <c r="U9" s="24">
        <f t="shared" si="2"/>
        <v>5.9641527169641655E-2</v>
      </c>
      <c r="V9" s="24">
        <f t="shared" si="2"/>
        <v>0.94674009651976876</v>
      </c>
      <c r="W9" s="24">
        <f t="shared" si="2"/>
        <v>0.70024693662668713</v>
      </c>
      <c r="X9" s="24">
        <f t="shared" si="2"/>
        <v>0.15131032382948117</v>
      </c>
      <c r="Y9" s="24">
        <f t="shared" si="2"/>
        <v>0.1912559513650624</v>
      </c>
      <c r="Z9" s="24">
        <f t="shared" si="2"/>
        <v>5.9641527169641655E-2</v>
      </c>
      <c r="AA9" s="24">
        <f t="shared" si="2"/>
        <v>0.71161843528592561</v>
      </c>
      <c r="AB9" s="24">
        <f t="shared" si="2"/>
        <v>6.7280745333652159E-6</v>
      </c>
      <c r="AC9" s="24">
        <f t="shared" si="2"/>
        <v>2.1216430996754777E-2</v>
      </c>
      <c r="AD9" s="24">
        <f t="shared" si="2"/>
        <v>1.5028663517529918E-6</v>
      </c>
      <c r="AE9" s="24">
        <f t="shared" si="2"/>
        <v>0.71727350056323425</v>
      </c>
      <c r="AF9" s="24">
        <f t="shared" si="2"/>
        <v>0.89553882828565101</v>
      </c>
      <c r="AG9" s="24">
        <f t="shared" si="2"/>
        <v>0.96944161350818958</v>
      </c>
      <c r="AH9" s="24">
        <f t="shared" si="2"/>
        <v>2.8865735645896368E-2</v>
      </c>
      <c r="AI9" s="24">
        <f t="shared" si="2"/>
        <v>0.15388934004164634</v>
      </c>
      <c r="AJ9" s="24">
        <f t="shared" si="2"/>
        <v>0.7600376733729407</v>
      </c>
      <c r="AK9" s="24">
        <f t="shared" si="2"/>
        <v>0.9369595375825962</v>
      </c>
    </row>
    <row r="10" spans="2:37" x14ac:dyDescent="0.3">
      <c r="G10" s="17"/>
    </row>
    <row r="11" spans="2:37" x14ac:dyDescent="0.3">
      <c r="B11" s="14" t="s">
        <v>18</v>
      </c>
      <c r="C11" s="15" t="s">
        <v>1</v>
      </c>
      <c r="D11" s="15" t="s">
        <v>2</v>
      </c>
      <c r="E11" s="15" t="s">
        <v>3</v>
      </c>
      <c r="F11" s="17"/>
      <c r="G11" s="18" t="s">
        <v>31</v>
      </c>
      <c r="H11" s="19" t="s">
        <v>32</v>
      </c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x14ac:dyDescent="0.3">
      <c r="C12" s="21">
        <v>0.82267774285154438</v>
      </c>
      <c r="D12" s="21">
        <v>-0.10888702775715065</v>
      </c>
      <c r="E12" s="16">
        <v>1</v>
      </c>
      <c r="F12" s="17"/>
      <c r="G12" s="20"/>
      <c r="H12" s="19">
        <f t="shared" ref="H12:H43" si="3">EXP(-$D$7*(($D$4*(C12-$H$4)^2)+($D$5*(D12-$H$5)^2)))</f>
        <v>1.1782211186714297E-5</v>
      </c>
      <c r="I12" s="19">
        <f t="shared" ref="I12:I43" si="4">EXP(-$D$7*(($D$4*(C12-$I$4)^2)+($D$5*(D12-$I$5)^2)))</f>
        <v>8.2519219949400424E-11</v>
      </c>
      <c r="J12" s="19">
        <f t="shared" ref="J12:J43" si="5">EXP(-$D$7*(($D$4*(C12-$J$4)^2)+($D$5*(D12-$J$5)^2)))</f>
        <v>2.1658384991738121E-2</v>
      </c>
      <c r="K12" s="19">
        <f t="shared" ref="K12:K43" si="6">EXP(-$D$7*(($D$4*(C12-$K$4)^2)+($D$5*(D12-$K$5)^2)))</f>
        <v>1.3041222489226664E-2</v>
      </c>
      <c r="L12" s="19">
        <f t="shared" ref="L12:L43" si="7">EXP(-$D$7*(($D$4*(C12-$L$4)^2)+($D$5*(D12-$L$5)^2)))</f>
        <v>1.4428782311410527E-12</v>
      </c>
      <c r="M12" s="19">
        <f t="shared" ref="M12:M43" si="8">EXP(-$D$7*(($D$4*(C12-$M$4)^2)+($D$5*(D12-$M$5)^2)))</f>
        <v>3.1154307271535629E-5</v>
      </c>
      <c r="N12" s="19">
        <f t="shared" ref="N12:N43" si="9">EXP(-$D$7*(($D$4*(C12-$N$4)^2)+($D$5*(D12-$N$5)^2)))</f>
        <v>1.323333296809244E-10</v>
      </c>
      <c r="O12" s="19">
        <f t="shared" ref="O12:O43" si="10">EXP(-$D$7*(($D$4*(C12-$O$4)^2)+($D$5*(D12-$O$5)^2)))</f>
        <v>1.0504570992603768E-12</v>
      </c>
      <c r="P12" s="19">
        <f t="shared" ref="P12:P43" si="11">EXP(-$D$7*(($D$4*(C12-$P$4)^2)+($D$5*(D12-$P$5)^2)))</f>
        <v>1.3041283211110474E-11</v>
      </c>
      <c r="Q12" s="19">
        <f t="shared" ref="Q12:Q43" si="12">EXP(-$D$7*(($D$4*(C12-$Q$4)^2)+($D$5*(D12-$Q$5)^2)))</f>
        <v>6.3956572397497587E-5</v>
      </c>
      <c r="R12" s="19">
        <f t="shared" ref="R12:R43" si="13">EXP(-$D$7*(($D$4*(C12-$R$4)^2)+($D$5*(D12-$R$5)^2)))</f>
        <v>2.7161957562963593E-4</v>
      </c>
      <c r="S12" s="19">
        <f t="shared" ref="S12:S43" si="14">EXP(-$D$7*(($D$4*(C12-$S$4)^2)+($D$5*(D12-$S$5)^2)))</f>
        <v>0.17390739569278935</v>
      </c>
      <c r="T12" s="19">
        <f t="shared" ref="T12:T43" si="15">EXP(-$D$7*(($D$4*(C12-$T$4)^2)+($D$5*(D12-$T$5)^2)))</f>
        <v>3.7016401430752005E-16</v>
      </c>
      <c r="U12" s="19">
        <f t="shared" ref="U12:U43" si="16">EXP(-$D$7*(($D$4*(C12-$U$4)^2)+($D$5*(D12-$U$5)^2)))</f>
        <v>1.0086082768491096E-3</v>
      </c>
      <c r="V12" s="19">
        <f t="shared" ref="V12:V43" si="17">EXP(-$D$7*(($D$4*(C12-$V$4)^2)+($D$5*(D12-$V$5)^2)))</f>
        <v>2.1658384991738121E-2</v>
      </c>
      <c r="W12" s="19">
        <f t="shared" ref="W12:W43" si="18">EXP(-$D$7*(($D$4*(C12-$W$4)^2)+($D$5*(D12-$W$5)^2)))</f>
        <v>1.0348802790464085E-12</v>
      </c>
      <c r="X12" s="19">
        <f t="shared" ref="X12:X43" si="19">EXP(-$D$7*(($D$4*(C12-$X$4)^2)+($D$5*(D12-$X$5)^2)))</f>
        <v>2.0680250106400223E-24</v>
      </c>
      <c r="Y12" s="19">
        <f t="shared" ref="Y12:Y43" si="20">EXP(-$D$7*(($D$4*(C12-$Y$4)^2)+($D$5*(D12-$Y$5)^2)))</f>
        <v>3.2435707911822556E-2</v>
      </c>
      <c r="Z12" s="19">
        <f t="shared" ref="Z12:Z43" si="21">EXP(-$D$7*(($D$4*(C12-$Z$4)^2)+($D$5*(D12-$Z$5)^2)))</f>
        <v>1.0086082768491096E-3</v>
      </c>
      <c r="AA12" s="19">
        <f t="shared" ref="AA12:AA43" si="22">EXP(-$D$7*(($D$4*(C12-$AA$4)^2)+($D$5*(D12-$AA$5)^2)))</f>
        <v>9.715499900357188E-8</v>
      </c>
      <c r="AB12" s="19">
        <f t="shared" ref="AB12:AB43" si="23">EXP(-$D$7*(($D$4*(C12-$AB$4)^2)+($D$5*(D12-$AB$5)^2)))</f>
        <v>2.3647350441972015E-25</v>
      </c>
      <c r="AC12" s="19">
        <f t="shared" ref="AC12:AC43" si="24">EXP(-$D$7*(($D$4*(C12-$AC$4)^2)+($D$5*(D12-$AC$5)^2)))</f>
        <v>2.3965854260292638E-16</v>
      </c>
      <c r="AD12" s="19">
        <f t="shared" ref="AD12:AD43" si="25">EXP(-$D$7*(($D$4*(C12-$AD$4)^2)+($D$5*(D12-$AD$5)^2)))</f>
        <v>3.1701992438824763E-12</v>
      </c>
      <c r="AE12" s="19">
        <f t="shared" ref="AE12:AE43" si="26">EXP(-$D$7*(($D$4*(C12-$AE$4)^2)+($D$5*(D12-$AE$5)^2)))</f>
        <v>1.8624377293092019E-14</v>
      </c>
      <c r="AF12" s="19">
        <f t="shared" ref="AF12:AF43" si="27">EXP(-$D$7*(($D$4*(C12-$AF$4)^2)+($D$5*(D12-$AF$5)^2)))</f>
        <v>4.2571784706594831E-3</v>
      </c>
      <c r="AG12" s="19">
        <f t="shared" ref="AG12:AG43" si="28">EXP(-$D$7*(($D$4*(C12-$AG$4)^2)+($D$5*(D12-$AG$5)^2)))</f>
        <v>3.5212416924962701E-5</v>
      </c>
      <c r="AH12" s="19">
        <f t="shared" ref="AH12:AH43" si="29">EXP(-$D$7*(($D$4*(C12-$AH$4)^2)+($D$5*(D12-$AH$5)^2)))</f>
        <v>4.5217808009151374E-7</v>
      </c>
      <c r="AI12" s="19">
        <f t="shared" ref="AI12:AI43" si="30">EXP(-$D$7*(($D$4*(C12-$AI$4)^2)+($D$5*(D12-$AI$5)^2)))</f>
        <v>2.6396178034244611E-21</v>
      </c>
      <c r="AJ12" s="19">
        <f t="shared" ref="AJ12:AJ43" si="31">EXP(-$D$7*(($D$4*(C12-$AJ$4)^2)+($D$5*(D12-$AJ$5)^2)))</f>
        <v>3.0953485992490494E-13</v>
      </c>
      <c r="AK12" s="19">
        <f t="shared" ref="AK12:AK43" si="32">EXP(-$D$7*(($D$4*(C12-$AK$4)^2)+($D$5*(D12-$AK$5)^2)))</f>
        <v>3.4732831978120188E-2</v>
      </c>
    </row>
    <row r="13" spans="2:37" x14ac:dyDescent="0.3">
      <c r="C13" s="21">
        <v>-1.0171766341327397</v>
      </c>
      <c r="D13" s="21">
        <v>-0.71381495974132181</v>
      </c>
      <c r="E13" s="16">
        <v>0</v>
      </c>
      <c r="F13" s="17"/>
      <c r="G13" s="19"/>
      <c r="H13" s="19">
        <f t="shared" si="3"/>
        <v>0.42438091536984512</v>
      </c>
      <c r="I13" s="19">
        <f t="shared" si="4"/>
        <v>6.2065955085472492E-17</v>
      </c>
      <c r="J13" s="19">
        <f t="shared" si="5"/>
        <v>6.4481351959063187E-3</v>
      </c>
      <c r="K13" s="19">
        <f t="shared" si="6"/>
        <v>1.0340660045384295E-2</v>
      </c>
      <c r="L13" s="19">
        <f t="shared" si="7"/>
        <v>1.0826135684993026E-24</v>
      </c>
      <c r="M13" s="19">
        <f t="shared" si="8"/>
        <v>3.3057316873458196E-9</v>
      </c>
      <c r="N13" s="19">
        <f t="shared" si="9"/>
        <v>5.6361748646711691E-20</v>
      </c>
      <c r="O13" s="19">
        <f t="shared" si="10"/>
        <v>1.1758567191279591E-7</v>
      </c>
      <c r="P13" s="19">
        <f t="shared" si="11"/>
        <v>2.0580343952268043E-7</v>
      </c>
      <c r="Q13" s="19">
        <f t="shared" si="12"/>
        <v>0.12837789980820896</v>
      </c>
      <c r="R13" s="19">
        <f t="shared" si="13"/>
        <v>8.7935091502132729E-12</v>
      </c>
      <c r="S13" s="19">
        <f t="shared" si="14"/>
        <v>9.1212567915880047E-5</v>
      </c>
      <c r="T13" s="19">
        <f t="shared" si="15"/>
        <v>1.456316388880576E-3</v>
      </c>
      <c r="U13" s="19">
        <f t="shared" si="16"/>
        <v>3.5617732584351408E-9</v>
      </c>
      <c r="V13" s="19">
        <f t="shared" si="17"/>
        <v>5.066014118122612E-5</v>
      </c>
      <c r="W13" s="19">
        <f t="shared" si="18"/>
        <v>2.0680250106399929E-24</v>
      </c>
      <c r="X13" s="19">
        <f t="shared" si="19"/>
        <v>7.2852587932491738E-36</v>
      </c>
      <c r="Y13" s="19">
        <f t="shared" si="20"/>
        <v>1.0486598096420847E-15</v>
      </c>
      <c r="Z13" s="19">
        <f t="shared" si="21"/>
        <v>3.5617732584351408E-9</v>
      </c>
      <c r="AA13" s="19">
        <f t="shared" si="22"/>
        <v>1.456316388880576E-3</v>
      </c>
      <c r="AB13" s="19">
        <f t="shared" si="23"/>
        <v>1.3368743526906474E-6</v>
      </c>
      <c r="AC13" s="19">
        <f t="shared" si="24"/>
        <v>1.1199020537660335E-2</v>
      </c>
      <c r="AD13" s="19">
        <f t="shared" si="25"/>
        <v>6.809949411832777E-14</v>
      </c>
      <c r="AE13" s="19">
        <f t="shared" si="26"/>
        <v>2.6908009049276981E-18</v>
      </c>
      <c r="AF13" s="19">
        <f t="shared" si="27"/>
        <v>2.3943938921770307E-2</v>
      </c>
      <c r="AG13" s="19">
        <f t="shared" si="28"/>
        <v>1.0630651502722319E-16</v>
      </c>
      <c r="AH13" s="19">
        <f t="shared" si="29"/>
        <v>1.9318536544604871E-7</v>
      </c>
      <c r="AI13" s="19">
        <f t="shared" si="30"/>
        <v>7.4414556475186997E-31</v>
      </c>
      <c r="AJ13" s="19">
        <f t="shared" si="31"/>
        <v>1.1685328230465846E-23</v>
      </c>
      <c r="AK13" s="19">
        <f t="shared" si="32"/>
        <v>3.0504129127449965E-5</v>
      </c>
    </row>
    <row r="14" spans="2:37" x14ac:dyDescent="0.3">
      <c r="C14" s="21">
        <v>-0.5572130398866687</v>
      </c>
      <c r="D14" s="21">
        <v>0.49604090422702057</v>
      </c>
      <c r="E14" s="16">
        <v>1</v>
      </c>
      <c r="F14" s="17"/>
      <c r="G14" s="19"/>
      <c r="H14" s="19">
        <f t="shared" si="3"/>
        <v>4.8494979879885585E-7</v>
      </c>
      <c r="I14" s="19">
        <f t="shared" si="4"/>
        <v>1.426149235670802E-27</v>
      </c>
      <c r="J14" s="19">
        <f t="shared" si="5"/>
        <v>6.628249688799935E-4</v>
      </c>
      <c r="K14" s="19">
        <f t="shared" si="6"/>
        <v>8.320654965791645E-4</v>
      </c>
      <c r="L14" s="19">
        <f t="shared" si="7"/>
        <v>3.3199015481337447E-6</v>
      </c>
      <c r="M14" s="19">
        <f t="shared" si="8"/>
        <v>1.0630651502722319E-16</v>
      </c>
      <c r="N14" s="19">
        <f t="shared" si="9"/>
        <v>5.0985486518203963E-4</v>
      </c>
      <c r="O14" s="19">
        <f t="shared" si="10"/>
        <v>1.1355707874150939E-2</v>
      </c>
      <c r="P14" s="19">
        <f t="shared" si="11"/>
        <v>3.2435707911822528E-2</v>
      </c>
      <c r="Q14" s="19">
        <f t="shared" si="12"/>
        <v>1.456316388880576E-3</v>
      </c>
      <c r="R14" s="19">
        <f t="shared" si="13"/>
        <v>8.0424344656358351E-2</v>
      </c>
      <c r="S14" s="19">
        <f t="shared" si="14"/>
        <v>3.1784035575528544E-3</v>
      </c>
      <c r="T14" s="19">
        <f t="shared" si="15"/>
        <v>6.9972350788310986E-19</v>
      </c>
      <c r="U14" s="19">
        <f t="shared" si="16"/>
        <v>1.8624377293092019E-14</v>
      </c>
      <c r="V14" s="19">
        <f t="shared" si="17"/>
        <v>8.4365832998200649E-2</v>
      </c>
      <c r="W14" s="19">
        <f t="shared" si="18"/>
        <v>4.9642318087914659E-6</v>
      </c>
      <c r="X14" s="19">
        <f t="shared" si="19"/>
        <v>5.0839431341227214E-12</v>
      </c>
      <c r="Y14" s="19">
        <f t="shared" si="20"/>
        <v>1.3041283211110474E-11</v>
      </c>
      <c r="Z14" s="19">
        <f t="shared" si="21"/>
        <v>1.8624377293092019E-14</v>
      </c>
      <c r="AA14" s="19">
        <f t="shared" si="22"/>
        <v>4.8202368155673601E-2</v>
      </c>
      <c r="AB14" s="19">
        <f t="shared" si="23"/>
        <v>2.6713322485602237E-25</v>
      </c>
      <c r="AC14" s="19">
        <f t="shared" si="24"/>
        <v>2.0129878042782186E-16</v>
      </c>
      <c r="AD14" s="19">
        <f t="shared" si="25"/>
        <v>1.7331809034895684E-27</v>
      </c>
      <c r="AE14" s="19">
        <f t="shared" si="26"/>
        <v>1.0086082768491125E-3</v>
      </c>
      <c r="AF14" s="19">
        <f t="shared" si="27"/>
        <v>1.1805758720726284E-3</v>
      </c>
      <c r="AG14" s="19">
        <f t="shared" si="28"/>
        <v>6.8713368693721646E-4</v>
      </c>
      <c r="AH14" s="19">
        <f t="shared" si="29"/>
        <v>1.1229642450648041E-17</v>
      </c>
      <c r="AI14" s="19">
        <f t="shared" si="30"/>
        <v>2.4999706705116156E-9</v>
      </c>
      <c r="AJ14" s="19">
        <f t="shared" si="31"/>
        <v>1.3454599157512943E-5</v>
      </c>
      <c r="AK14" s="19">
        <f t="shared" si="32"/>
        <v>6.489545872412035E-2</v>
      </c>
    </row>
    <row r="15" spans="2:37" x14ac:dyDescent="0.3">
      <c r="C15" s="21">
        <v>1.6111867615590947</v>
      </c>
      <c r="D15" s="21">
        <v>0.49604090422702057</v>
      </c>
      <c r="E15" s="16">
        <v>0</v>
      </c>
      <c r="F15" s="17"/>
      <c r="G15" s="19"/>
      <c r="H15" s="19">
        <f t="shared" si="3"/>
        <v>2.5867851789741184E-15</v>
      </c>
      <c r="I15" s="19">
        <f t="shared" si="4"/>
        <v>2.6908009049276981E-18</v>
      </c>
      <c r="J15" s="19">
        <f t="shared" si="5"/>
        <v>1.1433864542818175E-8</v>
      </c>
      <c r="K15" s="19">
        <f t="shared" si="6"/>
        <v>4.5244064213305703E-9</v>
      </c>
      <c r="L15" s="19">
        <f t="shared" si="7"/>
        <v>1.840220302170151E-8</v>
      </c>
      <c r="M15" s="19">
        <f t="shared" si="8"/>
        <v>1.942565236432798E-12</v>
      </c>
      <c r="N15" s="19">
        <f t="shared" si="9"/>
        <v>2.7901711031701668E-8</v>
      </c>
      <c r="O15" s="19">
        <f t="shared" si="10"/>
        <v>5.7548819025063214E-19</v>
      </c>
      <c r="P15" s="19">
        <f t="shared" si="11"/>
        <v>1.6543437572965009E-17</v>
      </c>
      <c r="Q15" s="19">
        <f t="shared" si="12"/>
        <v>7.7186108459136046E-13</v>
      </c>
      <c r="R15" s="19">
        <f t="shared" si="13"/>
        <v>1.4052126720043122E-4</v>
      </c>
      <c r="S15" s="19">
        <f t="shared" si="14"/>
        <v>5.5534589369684691E-6</v>
      </c>
      <c r="T15" s="19">
        <f t="shared" si="15"/>
        <v>1.146777783896024E-31</v>
      </c>
      <c r="U15" s="19">
        <f t="shared" si="16"/>
        <v>1.0796614087453838E-9</v>
      </c>
      <c r="V15" s="19">
        <f t="shared" si="17"/>
        <v>1.4553276533523216E-6</v>
      </c>
      <c r="W15" s="19">
        <f t="shared" si="18"/>
        <v>8.6737435962795498E-9</v>
      </c>
      <c r="X15" s="19">
        <f t="shared" si="19"/>
        <v>8.6583377441031968E-19</v>
      </c>
      <c r="Y15" s="19">
        <f t="shared" si="20"/>
        <v>2.4605767607040491E-2</v>
      </c>
      <c r="Z15" s="19">
        <f t="shared" si="21"/>
        <v>1.0796614087453838E-9</v>
      </c>
      <c r="AA15" s="19">
        <f t="shared" si="22"/>
        <v>7.8998925017305054E-15</v>
      </c>
      <c r="AB15" s="19">
        <f t="shared" si="23"/>
        <v>4.2130797583483997E-44</v>
      </c>
      <c r="AC15" s="19">
        <f t="shared" si="24"/>
        <v>1.0266999001763284E-31</v>
      </c>
      <c r="AD15" s="19">
        <f t="shared" si="25"/>
        <v>3.1874237078363012E-22</v>
      </c>
      <c r="AE15" s="19">
        <f t="shared" si="26"/>
        <v>1.6743092558808168E-14</v>
      </c>
      <c r="AF15" s="19">
        <f t="shared" si="27"/>
        <v>6.3784892472822877E-10</v>
      </c>
      <c r="AG15" s="19">
        <f t="shared" si="28"/>
        <v>3.8826332509328551E-3</v>
      </c>
      <c r="AH15" s="19">
        <f t="shared" si="29"/>
        <v>2.0129878042782186E-16</v>
      </c>
      <c r="AI15" s="19">
        <f t="shared" si="30"/>
        <v>4.2304696150752932E-17</v>
      </c>
      <c r="AJ15" s="19">
        <f t="shared" si="31"/>
        <v>7.3630039326243881E-10</v>
      </c>
      <c r="AK15" s="19">
        <f t="shared" si="32"/>
        <v>3.5513917003491563E-6</v>
      </c>
    </row>
    <row r="16" spans="2:37" x14ac:dyDescent="0.3">
      <c r="C16" s="21">
        <v>-0.36008578520978113</v>
      </c>
      <c r="D16" s="21">
        <v>-0.91545760373604557</v>
      </c>
      <c r="E16" s="16">
        <v>0</v>
      </c>
      <c r="F16" s="17"/>
      <c r="G16" s="19"/>
      <c r="H16" s="19">
        <f t="shared" si="3"/>
        <v>0.57046803292733694</v>
      </c>
      <c r="I16" s="19">
        <f t="shared" si="4"/>
        <v>4.388145738971137E-10</v>
      </c>
      <c r="J16" s="19">
        <f t="shared" si="5"/>
        <v>1.994688501241634E-2</v>
      </c>
      <c r="K16" s="19">
        <f t="shared" si="6"/>
        <v>2.2545133977452638E-2</v>
      </c>
      <c r="L16" s="19">
        <f t="shared" si="7"/>
        <v>1.3410493365287894E-26</v>
      </c>
      <c r="M16" s="19">
        <f t="shared" si="8"/>
        <v>1.4052126720043095E-4</v>
      </c>
      <c r="N16" s="19">
        <f t="shared" si="9"/>
        <v>3.8637125884511389E-22</v>
      </c>
      <c r="O16" s="19">
        <f t="shared" si="10"/>
        <v>4.6034125659812873E-12</v>
      </c>
      <c r="P16" s="19">
        <f t="shared" si="11"/>
        <v>1.6220001940043501E-11</v>
      </c>
      <c r="Q16" s="19">
        <f t="shared" si="12"/>
        <v>1.7041338720196107E-2</v>
      </c>
      <c r="R16" s="19">
        <f t="shared" si="13"/>
        <v>1.942565236432798E-12</v>
      </c>
      <c r="S16" s="19">
        <f t="shared" si="14"/>
        <v>5.0985486518203877E-4</v>
      </c>
      <c r="T16" s="19">
        <f t="shared" si="15"/>
        <v>2.1256031744179178E-3</v>
      </c>
      <c r="U16" s="19">
        <f t="shared" si="16"/>
        <v>9.5781689268054819E-5</v>
      </c>
      <c r="V16" s="19">
        <f t="shared" si="17"/>
        <v>3.115430727153552E-5</v>
      </c>
      <c r="W16" s="19">
        <f t="shared" si="18"/>
        <v>1.8054717059678266E-26</v>
      </c>
      <c r="X16" s="19">
        <f t="shared" si="19"/>
        <v>3.4324553515930319E-40</v>
      </c>
      <c r="Y16" s="19">
        <f t="shared" si="20"/>
        <v>2.5971669157078463E-11</v>
      </c>
      <c r="Z16" s="19">
        <f t="shared" si="21"/>
        <v>9.5781689268054819E-5</v>
      </c>
      <c r="AA16" s="19">
        <f t="shared" si="22"/>
        <v>3.3199015481337447E-6</v>
      </c>
      <c r="AB16" s="19">
        <f t="shared" si="23"/>
        <v>6.5746856235006572E-8</v>
      </c>
      <c r="AC16" s="19">
        <f t="shared" si="24"/>
        <v>1.267447334710576E-3</v>
      </c>
      <c r="AD16" s="19">
        <f t="shared" si="25"/>
        <v>6.5746856235006333E-8</v>
      </c>
      <c r="AE16" s="19">
        <f t="shared" si="26"/>
        <v>1.9531196660818319E-22</v>
      </c>
      <c r="AF16" s="19">
        <f t="shared" si="27"/>
        <v>2.5931484311495466E-2</v>
      </c>
      <c r="AG16" s="19">
        <f t="shared" si="28"/>
        <v>1.2120858426750884E-16</v>
      </c>
      <c r="AH16" s="19">
        <f t="shared" si="29"/>
        <v>2.2574854791762998E-3</v>
      </c>
      <c r="AI16" s="19">
        <f t="shared" si="30"/>
        <v>3.9060666939233371E-35</v>
      </c>
      <c r="AJ16" s="19">
        <f t="shared" si="31"/>
        <v>3.5716315183259862E-26</v>
      </c>
      <c r="AK16" s="19">
        <f t="shared" si="32"/>
        <v>2.6616241206425334E-5</v>
      </c>
    </row>
    <row r="17" spans="3:37" x14ac:dyDescent="0.3">
      <c r="C17" s="21">
        <v>-1.2143038888096274</v>
      </c>
      <c r="D17" s="21">
        <v>-0.51217231574659805</v>
      </c>
      <c r="E17" s="16">
        <v>0</v>
      </c>
      <c r="F17" s="17"/>
      <c r="G17" s="19"/>
      <c r="H17" s="19">
        <f t="shared" si="3"/>
        <v>0.1161236665179147</v>
      </c>
      <c r="I17" s="19">
        <f t="shared" si="4"/>
        <v>1.7041497414612865E-20</v>
      </c>
      <c r="J17" s="19">
        <f t="shared" si="5"/>
        <v>4.2571784706594831E-3</v>
      </c>
      <c r="K17" s="19">
        <f t="shared" si="6"/>
        <v>7.5825782394108952E-3</v>
      </c>
      <c r="L17" s="19">
        <f t="shared" si="7"/>
        <v>6.0730689534748603E-22</v>
      </c>
      <c r="M17" s="19">
        <f t="shared" si="8"/>
        <v>1.3041283211110474E-11</v>
      </c>
      <c r="N17" s="19">
        <f t="shared" si="9"/>
        <v>2.1451034906828524E-17</v>
      </c>
      <c r="O17" s="19">
        <f t="shared" si="10"/>
        <v>2.1957440232079594E-5</v>
      </c>
      <c r="P17" s="19">
        <f t="shared" si="11"/>
        <v>3.115430727153552E-5</v>
      </c>
      <c r="Q17" s="19">
        <f t="shared" si="12"/>
        <v>0.21797477666950424</v>
      </c>
      <c r="R17" s="19">
        <f t="shared" si="13"/>
        <v>2.1652068404144364E-10</v>
      </c>
      <c r="S17" s="19">
        <f t="shared" si="14"/>
        <v>8.8759196215880209E-5</v>
      </c>
      <c r="T17" s="19">
        <f t="shared" si="15"/>
        <v>4.0501433168359462E-5</v>
      </c>
      <c r="U17" s="19">
        <f t="shared" si="16"/>
        <v>2.8374792922928554E-11</v>
      </c>
      <c r="V17" s="19">
        <f t="shared" si="17"/>
        <v>1.6824546415762125E-4</v>
      </c>
      <c r="W17" s="19">
        <f t="shared" si="18"/>
        <v>1.2884615115274249E-21</v>
      </c>
      <c r="X17" s="19">
        <f t="shared" si="19"/>
        <v>1.1857465007053719E-31</v>
      </c>
      <c r="Y17" s="19">
        <f t="shared" si="20"/>
        <v>8.2196115924395646E-17</v>
      </c>
      <c r="Z17" s="19">
        <f t="shared" si="21"/>
        <v>2.8374792922928554E-11</v>
      </c>
      <c r="AA17" s="19">
        <f t="shared" si="22"/>
        <v>2.5931484311495466E-2</v>
      </c>
      <c r="AB17" s="19">
        <f t="shared" si="23"/>
        <v>5.8409249463896354E-8</v>
      </c>
      <c r="AC17" s="19">
        <f t="shared" si="24"/>
        <v>1.1805758720726262E-3</v>
      </c>
      <c r="AD17" s="19">
        <f t="shared" si="25"/>
        <v>1.9304159981830639E-17</v>
      </c>
      <c r="AE17" s="19">
        <f t="shared" si="26"/>
        <v>4.0077191126023801E-15</v>
      </c>
      <c r="AF17" s="19">
        <f t="shared" si="27"/>
        <v>2.1658384991738121E-2</v>
      </c>
      <c r="AG17" s="19">
        <f t="shared" si="28"/>
        <v>2.8159520579283297E-15</v>
      </c>
      <c r="AH17" s="19">
        <f t="shared" si="29"/>
        <v>6.3784892472822877E-10</v>
      </c>
      <c r="AI17" s="19">
        <f t="shared" si="30"/>
        <v>6.6614991407110308E-27</v>
      </c>
      <c r="AJ17" s="19">
        <f t="shared" si="31"/>
        <v>9.9746882197897005E-21</v>
      </c>
      <c r="AK17" s="19">
        <f t="shared" si="32"/>
        <v>9.1212567915880047E-5</v>
      </c>
    </row>
    <row r="18" spans="3:37" x14ac:dyDescent="0.3">
      <c r="C18" s="21">
        <v>-0.42579487010207701</v>
      </c>
      <c r="D18" s="21">
        <v>0.69768354822174428</v>
      </c>
      <c r="E18" s="16">
        <v>1</v>
      </c>
      <c r="F18" s="17"/>
      <c r="G18" s="19"/>
      <c r="H18" s="19">
        <f t="shared" si="3"/>
        <v>2.3721626037332739E-9</v>
      </c>
      <c r="I18" s="19">
        <f t="shared" si="4"/>
        <v>3.1914561416074401E-30</v>
      </c>
      <c r="J18" s="19">
        <f t="shared" si="5"/>
        <v>2.6616241206425334E-5</v>
      </c>
      <c r="K18" s="19">
        <f t="shared" si="6"/>
        <v>3.115430727153552E-5</v>
      </c>
      <c r="L18" s="19">
        <f t="shared" si="7"/>
        <v>2.7161957562963496E-4</v>
      </c>
      <c r="M18" s="19">
        <f t="shared" si="8"/>
        <v>5.9442936437186374E-19</v>
      </c>
      <c r="N18" s="19">
        <f t="shared" si="9"/>
        <v>1.4058490585552664E-2</v>
      </c>
      <c r="O18" s="19">
        <f t="shared" si="10"/>
        <v>2.3079860270186119E-3</v>
      </c>
      <c r="P18" s="19">
        <f t="shared" si="11"/>
        <v>7.5825782394108952E-3</v>
      </c>
      <c r="Q18" s="19">
        <f t="shared" si="12"/>
        <v>3.115430727153552E-5</v>
      </c>
      <c r="R18" s="19">
        <f t="shared" si="13"/>
        <v>0.24246978182904111</v>
      </c>
      <c r="S18" s="19">
        <f t="shared" si="14"/>
        <v>3.7870464899466768E-4</v>
      </c>
      <c r="T18" s="19">
        <f t="shared" si="15"/>
        <v>7.2062635677448167E-23</v>
      </c>
      <c r="U18" s="19">
        <f t="shared" si="16"/>
        <v>2.5049786919512514E-16</v>
      </c>
      <c r="V18" s="19">
        <f t="shared" si="17"/>
        <v>1.7041338720196107E-2</v>
      </c>
      <c r="W18" s="19">
        <f t="shared" si="18"/>
        <v>3.7870464899466665E-4</v>
      </c>
      <c r="X18" s="19">
        <f t="shared" si="19"/>
        <v>2.4999706705116156E-9</v>
      </c>
      <c r="Y18" s="19">
        <f t="shared" si="20"/>
        <v>8.3311814891401757E-12</v>
      </c>
      <c r="Z18" s="19">
        <f t="shared" si="21"/>
        <v>2.5049786919512514E-16</v>
      </c>
      <c r="AA18" s="19">
        <f t="shared" si="22"/>
        <v>3.1784035575528544E-3</v>
      </c>
      <c r="AB18" s="19">
        <f t="shared" si="23"/>
        <v>5.2974836647931991E-30</v>
      </c>
      <c r="AC18" s="19">
        <f t="shared" si="24"/>
        <v>3.2770499021602297E-20</v>
      </c>
      <c r="AD18" s="19">
        <f t="shared" si="25"/>
        <v>9.8804097510850062E-31</v>
      </c>
      <c r="AE18" s="19">
        <f t="shared" si="26"/>
        <v>1.1199020537660356E-2</v>
      </c>
      <c r="AF18" s="19">
        <f t="shared" si="27"/>
        <v>3.8430844926642062E-5</v>
      </c>
      <c r="AG18" s="19">
        <f t="shared" si="28"/>
        <v>7.5825782394108952E-3</v>
      </c>
      <c r="AH18" s="19">
        <f t="shared" si="29"/>
        <v>1.8398737013015212E-20</v>
      </c>
      <c r="AI18" s="19">
        <f t="shared" si="30"/>
        <v>4.7654066222019259E-7</v>
      </c>
      <c r="AJ18" s="19">
        <f t="shared" si="31"/>
        <v>8.3206549657916299E-4</v>
      </c>
      <c r="AK18" s="19">
        <f t="shared" si="32"/>
        <v>1.4058490585552664E-2</v>
      </c>
    </row>
    <row r="19" spans="3:37" x14ac:dyDescent="0.3">
      <c r="C19" s="21">
        <v>0.42842323349776923</v>
      </c>
      <c r="D19" s="21">
        <v>-0.71381495974132181</v>
      </c>
      <c r="E19" s="16">
        <v>1</v>
      </c>
      <c r="F19" s="17"/>
      <c r="G19" s="19"/>
      <c r="H19" s="19">
        <f t="shared" si="3"/>
        <v>1.9530601364552674E-2</v>
      </c>
      <c r="I19" s="19">
        <f t="shared" si="4"/>
        <v>1.4286150493216371E-6</v>
      </c>
      <c r="J19" s="19">
        <f t="shared" si="5"/>
        <v>6.4895458724120406E-2</v>
      </c>
      <c r="K19" s="19">
        <f t="shared" si="6"/>
        <v>4.8202368155673601E-2</v>
      </c>
      <c r="L19" s="19">
        <f t="shared" si="7"/>
        <v>5.1115654343379425E-22</v>
      </c>
      <c r="M19" s="19">
        <f t="shared" si="8"/>
        <v>3.4572342371672067E-2</v>
      </c>
      <c r="N19" s="19">
        <f t="shared" si="9"/>
        <v>1.2246858166870489E-18</v>
      </c>
      <c r="O19" s="19">
        <f t="shared" si="10"/>
        <v>2.427466572209523E-14</v>
      </c>
      <c r="P19" s="19">
        <f t="shared" si="11"/>
        <v>1.980485177357296E-13</v>
      </c>
      <c r="Q19" s="19">
        <f t="shared" si="12"/>
        <v>1.267447334710576E-3</v>
      </c>
      <c r="R19" s="19">
        <f t="shared" si="13"/>
        <v>1.923014776173157E-9</v>
      </c>
      <c r="S19" s="19">
        <f t="shared" si="14"/>
        <v>1.994688501241634E-2</v>
      </c>
      <c r="T19" s="19">
        <f t="shared" si="15"/>
        <v>6.5746856235006333E-8</v>
      </c>
      <c r="U19" s="19">
        <f t="shared" si="16"/>
        <v>8.0424344656358254E-2</v>
      </c>
      <c r="V19" s="19">
        <f t="shared" si="17"/>
        <v>5.0985486518203877E-4</v>
      </c>
      <c r="W19" s="19">
        <f t="shared" si="18"/>
        <v>4.5224751404959764E-22</v>
      </c>
      <c r="X19" s="19">
        <f t="shared" si="19"/>
        <v>3.3743095914292606E-36</v>
      </c>
      <c r="Y19" s="19">
        <f t="shared" si="20"/>
        <v>2.4137728705057802E-5</v>
      </c>
      <c r="Z19" s="19">
        <f t="shared" si="21"/>
        <v>8.0424344656358254E-2</v>
      </c>
      <c r="AA19" s="19">
        <f t="shared" si="22"/>
        <v>6.5746856235006333E-8</v>
      </c>
      <c r="AB19" s="19">
        <f t="shared" si="23"/>
        <v>5.8828687316689586E-15</v>
      </c>
      <c r="AC19" s="19">
        <f t="shared" si="24"/>
        <v>1.0777027938501406E-8</v>
      </c>
      <c r="AD19" s="19">
        <f t="shared" si="25"/>
        <v>3.3199015481337625E-6</v>
      </c>
      <c r="AE19" s="19">
        <f t="shared" si="26"/>
        <v>2.6396178034244611E-21</v>
      </c>
      <c r="AF19" s="19">
        <f t="shared" si="27"/>
        <v>2.3943938921770307E-2</v>
      </c>
      <c r="AG19" s="19">
        <f t="shared" si="28"/>
        <v>5.0839431341226672E-12</v>
      </c>
      <c r="AH19" s="19">
        <f t="shared" si="29"/>
        <v>1.9946885012416312E-2</v>
      </c>
      <c r="AI19" s="19">
        <f t="shared" si="30"/>
        <v>7.3939707050266465E-32</v>
      </c>
      <c r="AJ19" s="19">
        <f t="shared" si="31"/>
        <v>2.539107833024878E-22</v>
      </c>
      <c r="AK19" s="19">
        <f t="shared" si="32"/>
        <v>6.628249688799935E-4</v>
      </c>
    </row>
    <row r="20" spans="3:37" x14ac:dyDescent="0.3">
      <c r="C20" s="21">
        <v>1.019804997528432</v>
      </c>
      <c r="D20" s="21">
        <v>-0.31052967175187435</v>
      </c>
      <c r="E20" s="16">
        <v>1</v>
      </c>
      <c r="F20" s="17"/>
      <c r="G20" s="19"/>
      <c r="H20" s="19">
        <f t="shared" si="3"/>
        <v>8.368405768798863E-6</v>
      </c>
      <c r="I20" s="19">
        <f t="shared" si="4"/>
        <v>5.8409249463896354E-8</v>
      </c>
      <c r="J20" s="19">
        <f t="shared" si="5"/>
        <v>6.3755722070451999E-3</v>
      </c>
      <c r="K20" s="19">
        <f t="shared" si="6"/>
        <v>3.4564516544285401E-3</v>
      </c>
      <c r="L20" s="19">
        <f t="shared" si="7"/>
        <v>4.9989150546177713E-16</v>
      </c>
      <c r="M20" s="19">
        <f t="shared" si="8"/>
        <v>1.5347802268938313E-3</v>
      </c>
      <c r="N20" s="19">
        <f t="shared" si="9"/>
        <v>6.7575033751472842E-14</v>
      </c>
      <c r="O20" s="19">
        <f t="shared" si="10"/>
        <v>1.0932810950924828E-15</v>
      </c>
      <c r="P20" s="19">
        <f t="shared" si="11"/>
        <v>1.6743092558807989E-14</v>
      </c>
      <c r="Q20" s="19">
        <f t="shared" si="12"/>
        <v>7.3206564760153552E-6</v>
      </c>
      <c r="R20" s="19">
        <f t="shared" si="13"/>
        <v>2.14390095501465E-6</v>
      </c>
      <c r="S20" s="19">
        <f t="shared" si="14"/>
        <v>3.4732831978120188E-2</v>
      </c>
      <c r="T20" s="19">
        <f t="shared" si="15"/>
        <v>2.5867851789741184E-15</v>
      </c>
      <c r="U20" s="19">
        <f t="shared" si="16"/>
        <v>2.4605767607040491E-2</v>
      </c>
      <c r="V20" s="19">
        <f t="shared" si="17"/>
        <v>1.2674473347105784E-3</v>
      </c>
      <c r="W20" s="19">
        <f t="shared" si="18"/>
        <v>3.2281616199301708E-16</v>
      </c>
      <c r="X20" s="19">
        <f t="shared" si="19"/>
        <v>2.4693903173328594E-29</v>
      </c>
      <c r="Y20" s="19">
        <f t="shared" si="20"/>
        <v>8.0424344656358351E-2</v>
      </c>
      <c r="Z20" s="19">
        <f t="shared" si="21"/>
        <v>2.4605767607040491E-2</v>
      </c>
      <c r="AA20" s="19">
        <f t="shared" si="22"/>
        <v>1.0604112687217728E-9</v>
      </c>
      <c r="AB20" s="19">
        <f t="shared" si="23"/>
        <v>1.0518947203926101E-24</v>
      </c>
      <c r="AC20" s="19">
        <f t="shared" si="24"/>
        <v>4.4183475420101944E-16</v>
      </c>
      <c r="AD20" s="19">
        <f t="shared" si="25"/>
        <v>2.1735035692268843E-9</v>
      </c>
      <c r="AE20" s="19">
        <f t="shared" si="26"/>
        <v>2.4302271722575665E-18</v>
      </c>
      <c r="AF20" s="19">
        <f t="shared" si="27"/>
        <v>9.1468636639731044E-4</v>
      </c>
      <c r="AG20" s="19">
        <f t="shared" si="28"/>
        <v>2.5835167524466501E-7</v>
      </c>
      <c r="AH20" s="19">
        <f t="shared" si="29"/>
        <v>2.6616241206425334E-5</v>
      </c>
      <c r="AI20" s="19">
        <f t="shared" si="30"/>
        <v>5.7307015625085784E-26</v>
      </c>
      <c r="AJ20" s="19">
        <f t="shared" si="31"/>
        <v>7.0474495336296488E-17</v>
      </c>
      <c r="AK20" s="19">
        <f t="shared" si="32"/>
        <v>2.257485479176302E-3</v>
      </c>
    </row>
    <row r="21" spans="3:37" x14ac:dyDescent="0.3">
      <c r="C21" s="21">
        <v>-9.7249445640597676E-2</v>
      </c>
      <c r="D21" s="21">
        <v>0.89932619221646803</v>
      </c>
      <c r="E21" s="16">
        <v>1</v>
      </c>
      <c r="F21" s="17"/>
      <c r="G21" s="19"/>
      <c r="H21" s="19">
        <f t="shared" si="3"/>
        <v>2.5253867920358358E-12</v>
      </c>
      <c r="I21" s="19">
        <f t="shared" si="4"/>
        <v>6.1218214317535806E-32</v>
      </c>
      <c r="J21" s="19">
        <f t="shared" si="5"/>
        <v>4.8494979879885585E-7</v>
      </c>
      <c r="K21" s="19">
        <f t="shared" si="6"/>
        <v>4.7654066222019259E-7</v>
      </c>
      <c r="L21" s="19">
        <f t="shared" si="7"/>
        <v>1.7041338720196076E-2</v>
      </c>
      <c r="M21" s="19">
        <f t="shared" si="8"/>
        <v>9.9746882197897005E-21</v>
      </c>
      <c r="N21" s="19">
        <f t="shared" si="9"/>
        <v>0.19535023330496884</v>
      </c>
      <c r="O21" s="19">
        <f t="shared" si="10"/>
        <v>1.90411531442972E-5</v>
      </c>
      <c r="P21" s="19">
        <f t="shared" si="11"/>
        <v>8.8759196215880046E-5</v>
      </c>
      <c r="Q21" s="19">
        <f t="shared" si="12"/>
        <v>1.1758567191279612E-7</v>
      </c>
      <c r="R21" s="19">
        <f t="shared" si="13"/>
        <v>0.50472355885935793</v>
      </c>
      <c r="S21" s="19">
        <f t="shared" si="14"/>
        <v>3.115430727153552E-5</v>
      </c>
      <c r="T21" s="19">
        <f t="shared" si="15"/>
        <v>6.2806030489943902E-28</v>
      </c>
      <c r="U21" s="19">
        <f t="shared" si="16"/>
        <v>1.1229642450648121E-17</v>
      </c>
      <c r="V21" s="19">
        <f t="shared" si="17"/>
        <v>1.5618632810157015E-3</v>
      </c>
      <c r="W21" s="19">
        <f t="shared" si="18"/>
        <v>1.9946885012416302E-2</v>
      </c>
      <c r="X21" s="19">
        <f t="shared" si="19"/>
        <v>3.6656219439136097E-7</v>
      </c>
      <c r="Y21" s="19">
        <f t="shared" si="20"/>
        <v>4.5620572843020333E-11</v>
      </c>
      <c r="Z21" s="19">
        <f t="shared" si="21"/>
        <v>1.1229642450648121E-17</v>
      </c>
      <c r="AA21" s="19">
        <f t="shared" si="22"/>
        <v>1.7736063158577283E-5</v>
      </c>
      <c r="AB21" s="19">
        <f t="shared" si="23"/>
        <v>2.5231778773295347E-36</v>
      </c>
      <c r="AC21" s="19">
        <f t="shared" si="24"/>
        <v>2.6713322485601475E-25</v>
      </c>
      <c r="AD21" s="19">
        <f t="shared" si="25"/>
        <v>2.0850983785570141E-33</v>
      </c>
      <c r="AE21" s="19">
        <f t="shared" si="26"/>
        <v>1.6012854144729655E-2</v>
      </c>
      <c r="AF21" s="19">
        <f t="shared" si="27"/>
        <v>4.143099926869806E-7</v>
      </c>
      <c r="AG21" s="19">
        <f t="shared" si="28"/>
        <v>0.12044390905732248</v>
      </c>
      <c r="AH21" s="19">
        <f t="shared" si="29"/>
        <v>4.8192925907381145E-23</v>
      </c>
      <c r="AI21" s="19">
        <f t="shared" si="30"/>
        <v>2.1957440232079709E-5</v>
      </c>
      <c r="AJ21" s="19">
        <f t="shared" si="31"/>
        <v>2.5931484311495421E-2</v>
      </c>
      <c r="AK21" s="19">
        <f t="shared" si="32"/>
        <v>1.5347802268938285E-3</v>
      </c>
    </row>
    <row r="22" spans="3:37" x14ac:dyDescent="0.3">
      <c r="C22" s="21">
        <v>1.0855140824207279</v>
      </c>
      <c r="D22" s="21">
        <v>1.5042541242006393</v>
      </c>
      <c r="E22" s="16">
        <v>0</v>
      </c>
      <c r="F22" s="17"/>
      <c r="G22" s="19"/>
      <c r="H22" s="19">
        <f t="shared" si="3"/>
        <v>1.0688410419284794E-26</v>
      </c>
      <c r="I22" s="19">
        <f t="shared" si="4"/>
        <v>5.9692937102731085E-41</v>
      </c>
      <c r="J22" s="19">
        <f t="shared" si="5"/>
        <v>2.145103490682837E-17</v>
      </c>
      <c r="K22" s="19">
        <f t="shared" si="6"/>
        <v>1.1229642450648041E-17</v>
      </c>
      <c r="L22" s="19">
        <f t="shared" si="7"/>
        <v>5.2016066452898836E-2</v>
      </c>
      <c r="M22" s="19">
        <f t="shared" si="8"/>
        <v>2.2795774105277462E-30</v>
      </c>
      <c r="N22" s="19">
        <f t="shared" si="9"/>
        <v>4.2571784706594796E-3</v>
      </c>
      <c r="O22" s="19">
        <f t="shared" si="10"/>
        <v>6.9954177709396016E-18</v>
      </c>
      <c r="P22" s="19">
        <f t="shared" si="11"/>
        <v>1.1489596407821706E-16</v>
      </c>
      <c r="Q22" s="19">
        <f t="shared" si="12"/>
        <v>1.7977792274909005E-20</v>
      </c>
      <c r="R22" s="19">
        <f t="shared" si="13"/>
        <v>5.0660141181226031E-5</v>
      </c>
      <c r="S22" s="19">
        <f t="shared" si="14"/>
        <v>1.930169462956686E-13</v>
      </c>
      <c r="T22" s="19">
        <f t="shared" si="15"/>
        <v>5.6712862960429368E-49</v>
      </c>
      <c r="U22" s="19">
        <f t="shared" si="16"/>
        <v>5.4348844421565228E-26</v>
      </c>
      <c r="V22" s="19">
        <f t="shared" si="17"/>
        <v>8.7935091502132729E-12</v>
      </c>
      <c r="W22" s="19">
        <f t="shared" si="18"/>
        <v>3.2435707911822556E-2</v>
      </c>
      <c r="X22" s="19">
        <f t="shared" si="19"/>
        <v>5.5534589369684691E-6</v>
      </c>
      <c r="Y22" s="19">
        <f t="shared" si="20"/>
        <v>1.0348802790464085E-12</v>
      </c>
      <c r="Z22" s="19">
        <f t="shared" si="21"/>
        <v>5.4348844421565228E-26</v>
      </c>
      <c r="AA22" s="19">
        <f t="shared" si="22"/>
        <v>4.2034744119992366E-18</v>
      </c>
      <c r="AB22" s="19">
        <f t="shared" si="23"/>
        <v>1.0554027153327988E-61</v>
      </c>
      <c r="AC22" s="19">
        <f t="shared" si="24"/>
        <v>1.1677893093654175E-46</v>
      </c>
      <c r="AD22" s="19">
        <f t="shared" si="25"/>
        <v>1.1692327198210008E-45</v>
      </c>
      <c r="AE22" s="19">
        <f t="shared" si="26"/>
        <v>9.715499900357188E-8</v>
      </c>
      <c r="AF22" s="19">
        <f t="shared" si="27"/>
        <v>2.7708969193688289E-18</v>
      </c>
      <c r="AG22" s="19">
        <f t="shared" si="28"/>
        <v>1.1199020537660335E-2</v>
      </c>
      <c r="AH22" s="19">
        <f t="shared" si="29"/>
        <v>2.2317288661764446E-35</v>
      </c>
      <c r="AI22" s="19">
        <f t="shared" si="30"/>
        <v>8.3684057687988782E-6</v>
      </c>
      <c r="AJ22" s="19">
        <f t="shared" si="31"/>
        <v>6.3755722070451999E-3</v>
      </c>
      <c r="AK22" s="19">
        <f t="shared" si="32"/>
        <v>1.6220001940043501E-11</v>
      </c>
    </row>
    <row r="23" spans="3:37" x14ac:dyDescent="0.3">
      <c r="C23" s="21">
        <v>-1.80568565284029</v>
      </c>
      <c r="D23" s="21">
        <v>-0.91545760373604557</v>
      </c>
      <c r="E23" s="16">
        <v>0</v>
      </c>
      <c r="F23" s="17"/>
      <c r="G23" s="19"/>
      <c r="H23" s="19">
        <f t="shared" si="3"/>
        <v>1.2082334478072455E-3</v>
      </c>
      <c r="I23" s="19">
        <f t="shared" si="4"/>
        <v>1.8582261898004716E-24</v>
      </c>
      <c r="J23" s="19">
        <f t="shared" si="5"/>
        <v>1.9318536544604871E-7</v>
      </c>
      <c r="K23" s="19">
        <f t="shared" si="6"/>
        <v>4.7142435718420436E-7</v>
      </c>
      <c r="L23" s="19">
        <f t="shared" si="7"/>
        <v>2.768494139763599E-33</v>
      </c>
      <c r="M23" s="19">
        <f t="shared" si="8"/>
        <v>1.3096648295140816E-15</v>
      </c>
      <c r="N23" s="19">
        <f t="shared" si="9"/>
        <v>1.7331809034895684E-27</v>
      </c>
      <c r="O23" s="19">
        <f t="shared" si="10"/>
        <v>2.1735035692268764E-9</v>
      </c>
      <c r="P23" s="19">
        <f t="shared" si="11"/>
        <v>1.6429004400591911E-9</v>
      </c>
      <c r="Q23" s="19">
        <f t="shared" si="12"/>
        <v>1.6824546415762154E-4</v>
      </c>
      <c r="R23" s="19">
        <f t="shared" si="13"/>
        <v>8.6583377441031352E-19</v>
      </c>
      <c r="S23" s="19">
        <f t="shared" si="14"/>
        <v>2.2725083000696364E-10</v>
      </c>
      <c r="T23" s="19">
        <f t="shared" si="15"/>
        <v>4.5892556085309856E-3</v>
      </c>
      <c r="U23" s="19">
        <f t="shared" si="16"/>
        <v>4.1346670418799751E-16</v>
      </c>
      <c r="V23" s="19">
        <f t="shared" si="17"/>
        <v>3.0172912871978213E-10</v>
      </c>
      <c r="W23" s="19">
        <f t="shared" si="18"/>
        <v>8.0472889787721193E-33</v>
      </c>
      <c r="X23" s="19">
        <f t="shared" si="19"/>
        <v>7.2234432619276207E-44</v>
      </c>
      <c r="Y23" s="19">
        <f t="shared" si="20"/>
        <v>1.0998093201852429E-25</v>
      </c>
      <c r="Z23" s="19">
        <f t="shared" si="21"/>
        <v>4.1346670418799751E-16</v>
      </c>
      <c r="AA23" s="19">
        <f t="shared" si="22"/>
        <v>7.1677898221599079E-6</v>
      </c>
      <c r="AB23" s="19">
        <f t="shared" si="23"/>
        <v>1.4563163888805799E-3</v>
      </c>
      <c r="AC23" s="19">
        <f t="shared" si="24"/>
        <v>0.12837789980820896</v>
      </c>
      <c r="AD23" s="19">
        <f t="shared" si="25"/>
        <v>1.3145375126378248E-19</v>
      </c>
      <c r="AE23" s="19">
        <f t="shared" si="26"/>
        <v>1.9406565433519366E-23</v>
      </c>
      <c r="AF23" s="19">
        <f t="shared" si="27"/>
        <v>2.5275903472471955E-6</v>
      </c>
      <c r="AG23" s="19">
        <f t="shared" si="28"/>
        <v>2.4704262163895425E-25</v>
      </c>
      <c r="AH23" s="19">
        <f t="shared" si="29"/>
        <v>2.1310979776103866E-12</v>
      </c>
      <c r="AI23" s="19">
        <f t="shared" si="30"/>
        <v>3.8317673997215575E-38</v>
      </c>
      <c r="AJ23" s="19">
        <f t="shared" si="31"/>
        <v>1.602159425721057E-31</v>
      </c>
      <c r="AK23" s="19">
        <f t="shared" si="32"/>
        <v>1.1939490820185888E-10</v>
      </c>
    </row>
    <row r="24" spans="3:37" x14ac:dyDescent="0.3">
      <c r="C24" s="21">
        <v>-1.9371038226248818</v>
      </c>
      <c r="D24" s="21">
        <v>-1.9236708237096642</v>
      </c>
      <c r="E24" s="16">
        <v>0</v>
      </c>
      <c r="F24" s="17"/>
      <c r="G24" s="19"/>
      <c r="H24" s="19">
        <f t="shared" si="3"/>
        <v>2.1652068404144516E-10</v>
      </c>
      <c r="I24" s="19">
        <f t="shared" si="4"/>
        <v>2.983904008023906E-25</v>
      </c>
      <c r="J24" s="19">
        <f t="shared" si="5"/>
        <v>6.5866651123171073E-18</v>
      </c>
      <c r="K24" s="19">
        <f t="shared" si="6"/>
        <v>1.7238149971231763E-17</v>
      </c>
      <c r="L24" s="19">
        <f t="shared" si="7"/>
        <v>1.0895333713212785E-59</v>
      </c>
      <c r="M24" s="19">
        <f t="shared" si="8"/>
        <v>1.3145375126378248E-19</v>
      </c>
      <c r="N24" s="19">
        <f t="shared" si="9"/>
        <v>5.1210975773482096E-52</v>
      </c>
      <c r="O24" s="19">
        <f t="shared" si="10"/>
        <v>3.5716315183259862E-26</v>
      </c>
      <c r="P24" s="19">
        <f t="shared" si="11"/>
        <v>2.3471615336935998E-26</v>
      </c>
      <c r="Q24" s="19">
        <f t="shared" si="12"/>
        <v>1.0767632517244744E-14</v>
      </c>
      <c r="R24" s="19">
        <f t="shared" si="13"/>
        <v>3.7906282223162931E-38</v>
      </c>
      <c r="S24" s="19">
        <f t="shared" si="14"/>
        <v>1.0319879110270323E-22</v>
      </c>
      <c r="T24" s="19">
        <f t="shared" si="15"/>
        <v>1.6012854144729641E-2</v>
      </c>
      <c r="U24" s="19">
        <f t="shared" si="16"/>
        <v>6.8185647301918465E-22</v>
      </c>
      <c r="V24" s="19">
        <f t="shared" si="17"/>
        <v>3.19420192097359E-24</v>
      </c>
      <c r="W24" s="19">
        <f t="shared" si="18"/>
        <v>3.3965170837339393E-59</v>
      </c>
      <c r="X24" s="19">
        <f t="shared" si="19"/>
        <v>2.9194923963415143E-75</v>
      </c>
      <c r="Y24" s="19">
        <f t="shared" si="20"/>
        <v>9.3151929895985539E-39</v>
      </c>
      <c r="Z24" s="19">
        <f t="shared" si="21"/>
        <v>6.8185647301918465E-22</v>
      </c>
      <c r="AA24" s="19">
        <f t="shared" si="22"/>
        <v>2.3244854769758671E-19</v>
      </c>
      <c r="AB24" s="19">
        <f t="shared" si="23"/>
        <v>0.66773276694367445</v>
      </c>
      <c r="AC24" s="19">
        <f t="shared" si="24"/>
        <v>1.1199020537660366E-2</v>
      </c>
      <c r="AD24" s="19">
        <f t="shared" si="25"/>
        <v>2.0966724771722106E-18</v>
      </c>
      <c r="AE24" s="19">
        <f t="shared" si="26"/>
        <v>1.4239752792839393E-47</v>
      </c>
      <c r="AF24" s="19">
        <f t="shared" si="27"/>
        <v>1.0630651502722319E-16</v>
      </c>
      <c r="AG24" s="19">
        <f t="shared" si="28"/>
        <v>1.1677893093654175E-46</v>
      </c>
      <c r="AH24" s="19">
        <f t="shared" si="29"/>
        <v>1.8471961697618807E-14</v>
      </c>
      <c r="AI24" s="19">
        <f t="shared" si="30"/>
        <v>1.0109039473477422E-67</v>
      </c>
      <c r="AJ24" s="19">
        <f t="shared" si="31"/>
        <v>8.3416462630024034E-58</v>
      </c>
      <c r="AK24" s="19">
        <f t="shared" si="32"/>
        <v>1.1785381782218065E-24</v>
      </c>
    </row>
    <row r="25" spans="3:37" x14ac:dyDescent="0.3">
      <c r="C25" s="21">
        <v>-1.80568565284029</v>
      </c>
      <c r="D25" s="21">
        <v>0.49604090422702057</v>
      </c>
      <c r="E25" s="16">
        <v>0</v>
      </c>
      <c r="F25" s="17"/>
      <c r="G25" s="19"/>
      <c r="H25" s="19">
        <f t="shared" si="3"/>
        <v>8.7749560366504525E-10</v>
      </c>
      <c r="I25" s="19">
        <f t="shared" si="4"/>
        <v>2.0320913344092528E-40</v>
      </c>
      <c r="J25" s="19">
        <f t="shared" si="5"/>
        <v>1.1433864542818175E-8</v>
      </c>
      <c r="K25" s="19">
        <f t="shared" si="6"/>
        <v>2.7901711031701668E-8</v>
      </c>
      <c r="L25" s="19">
        <f t="shared" si="7"/>
        <v>2.0631161816227695E-12</v>
      </c>
      <c r="M25" s="19">
        <f t="shared" si="8"/>
        <v>1.167157690474504E-26</v>
      </c>
      <c r="N25" s="19">
        <f t="shared" si="9"/>
        <v>4.5244064213305869E-9</v>
      </c>
      <c r="O25" s="19">
        <f t="shared" si="10"/>
        <v>0.85433583788087153</v>
      </c>
      <c r="P25" s="19">
        <f t="shared" si="11"/>
        <v>0.64577244955345781</v>
      </c>
      <c r="Q25" s="19">
        <f t="shared" si="12"/>
        <v>9.9577721256481506E-6</v>
      </c>
      <c r="R25" s="19">
        <f t="shared" si="13"/>
        <v>9.715499900357188E-8</v>
      </c>
      <c r="S25" s="19">
        <f t="shared" si="14"/>
        <v>3.8396059773498345E-9</v>
      </c>
      <c r="T25" s="19">
        <f t="shared" si="15"/>
        <v>5.0186498310445778E-19</v>
      </c>
      <c r="U25" s="19">
        <f t="shared" si="16"/>
        <v>1.0518947203926026E-24</v>
      </c>
      <c r="V25" s="19">
        <f t="shared" si="17"/>
        <v>1.4553276533523216E-6</v>
      </c>
      <c r="W25" s="19">
        <f t="shared" si="18"/>
        <v>5.9969395895911173E-12</v>
      </c>
      <c r="X25" s="19">
        <f t="shared" si="19"/>
        <v>1.2523087891812725E-15</v>
      </c>
      <c r="Y25" s="19">
        <f t="shared" si="20"/>
        <v>1.8582261898004716E-24</v>
      </c>
      <c r="Z25" s="19">
        <f t="shared" si="21"/>
        <v>1.0518947203926026E-24</v>
      </c>
      <c r="AA25" s="19">
        <f t="shared" si="22"/>
        <v>3.4572342371672019E-2</v>
      </c>
      <c r="AB25" s="19">
        <f t="shared" si="23"/>
        <v>5.5787644159174367E-22</v>
      </c>
      <c r="AC25" s="19">
        <f t="shared" si="24"/>
        <v>4.0077191126023517E-15</v>
      </c>
      <c r="AD25" s="19">
        <f t="shared" si="25"/>
        <v>5.0356468930007388E-38</v>
      </c>
      <c r="AE25" s="19">
        <f t="shared" si="26"/>
        <v>5.0660141181226303E-5</v>
      </c>
      <c r="AF25" s="19">
        <f t="shared" si="27"/>
        <v>1.4959790346143089E-7</v>
      </c>
      <c r="AG25" s="19">
        <f t="shared" si="28"/>
        <v>7.9134320639874567E-12</v>
      </c>
      <c r="AH25" s="19">
        <f t="shared" si="29"/>
        <v>6.6528912752561396E-26</v>
      </c>
      <c r="AI25" s="19">
        <f t="shared" si="30"/>
        <v>2.327040484476247E-12</v>
      </c>
      <c r="AJ25" s="19">
        <f t="shared" si="31"/>
        <v>1.1939490820185888E-10</v>
      </c>
      <c r="AK25" s="19">
        <f t="shared" si="32"/>
        <v>5.7587648999244427E-7</v>
      </c>
    </row>
    <row r="26" spans="3:37" x14ac:dyDescent="0.3">
      <c r="C26" s="21">
        <v>1.6768958464513906</v>
      </c>
      <c r="D26" s="21">
        <v>-1.5203855357202167</v>
      </c>
      <c r="E26" s="16">
        <v>0</v>
      </c>
      <c r="F26" s="17"/>
      <c r="G26" s="19"/>
      <c r="H26" s="19">
        <f t="shared" si="3"/>
        <v>2.5805940397174017E-12</v>
      </c>
      <c r="I26" s="19">
        <f t="shared" si="4"/>
        <v>0.98265977921943293</v>
      </c>
      <c r="J26" s="19">
        <f t="shared" si="5"/>
        <v>1.4048028469442325E-12</v>
      </c>
      <c r="K26" s="19">
        <f t="shared" si="6"/>
        <v>5.3677256069203048E-13</v>
      </c>
      <c r="L26" s="19">
        <f t="shared" si="7"/>
        <v>7.2234432619275181E-44</v>
      </c>
      <c r="M26" s="19">
        <f t="shared" si="8"/>
        <v>4.8202368155673601E-2</v>
      </c>
      <c r="N26" s="19">
        <f t="shared" si="9"/>
        <v>3.0667400171100626E-40</v>
      </c>
      <c r="O26" s="19">
        <f t="shared" si="10"/>
        <v>2.9391390284271852E-37</v>
      </c>
      <c r="P26" s="19">
        <f t="shared" si="11"/>
        <v>9.0614301880425614E-36</v>
      </c>
      <c r="Q26" s="19">
        <f t="shared" si="12"/>
        <v>6.9217949633794022E-17</v>
      </c>
      <c r="R26" s="19">
        <f t="shared" si="13"/>
        <v>5.7307015625085784E-26</v>
      </c>
      <c r="S26" s="19">
        <f t="shared" si="14"/>
        <v>2.4367682386715738E-13</v>
      </c>
      <c r="T26" s="19">
        <f t="shared" si="15"/>
        <v>8.9842281414192846E-15</v>
      </c>
      <c r="U26" s="19">
        <f t="shared" si="16"/>
        <v>8.6144538520447535E-3</v>
      </c>
      <c r="V26" s="19">
        <f t="shared" si="17"/>
        <v>1.7238149971231763E-17</v>
      </c>
      <c r="W26" s="19">
        <f t="shared" si="18"/>
        <v>3.2876637191275329E-44</v>
      </c>
      <c r="X26" s="19">
        <f t="shared" si="19"/>
        <v>7.4255311786779507E-65</v>
      </c>
      <c r="Y26" s="19">
        <f t="shared" si="20"/>
        <v>2.4999706705116065E-9</v>
      </c>
      <c r="Z26" s="19">
        <f t="shared" si="21"/>
        <v>8.6144538520447535E-3</v>
      </c>
      <c r="AA26" s="19">
        <f t="shared" si="22"/>
        <v>5.3462939221015114E-26</v>
      </c>
      <c r="AB26" s="19">
        <f t="shared" si="23"/>
        <v>6.9859222105087574E-24</v>
      </c>
      <c r="AC26" s="19">
        <f t="shared" si="24"/>
        <v>2.0966724771722106E-18</v>
      </c>
      <c r="AD26" s="19">
        <f t="shared" si="25"/>
        <v>0.28337304285799647</v>
      </c>
      <c r="AE26" s="19">
        <f t="shared" si="26"/>
        <v>1.1677893093654505E-46</v>
      </c>
      <c r="AF26" s="19">
        <f t="shared" si="27"/>
        <v>7.0560109600042267E-14</v>
      </c>
      <c r="AG26" s="19">
        <f t="shared" si="28"/>
        <v>6.2806030489944351E-28</v>
      </c>
      <c r="AH26" s="19">
        <f t="shared" si="29"/>
        <v>1.3041222489226676E-2</v>
      </c>
      <c r="AI26" s="19">
        <f t="shared" si="30"/>
        <v>1.0895333713212785E-59</v>
      </c>
      <c r="AJ26" s="19">
        <f t="shared" si="31"/>
        <v>2.5127826498272871E-45</v>
      </c>
      <c r="AK26" s="19">
        <f t="shared" si="32"/>
        <v>4.3563432058317036E-17</v>
      </c>
    </row>
    <row r="27" spans="3:37" x14ac:dyDescent="0.3">
      <c r="C27" s="21">
        <v>0.95409591263613613</v>
      </c>
      <c r="D27" s="21">
        <v>-0.31052967175187435</v>
      </c>
      <c r="E27" s="16">
        <v>1</v>
      </c>
      <c r="F27" s="17"/>
      <c r="G27" s="19"/>
      <c r="H27" s="19">
        <f t="shared" si="3"/>
        <v>1.9041153144297234E-5</v>
      </c>
      <c r="I27" s="19">
        <f t="shared" si="4"/>
        <v>3.9062027155361031E-8</v>
      </c>
      <c r="J27" s="19">
        <f t="shared" si="5"/>
        <v>1.1355707874150958E-2</v>
      </c>
      <c r="K27" s="19">
        <f t="shared" si="6"/>
        <v>6.3755722070451999E-3</v>
      </c>
      <c r="L27" s="19">
        <f t="shared" si="7"/>
        <v>7.4748521194943279E-16</v>
      </c>
      <c r="M27" s="19">
        <f t="shared" si="8"/>
        <v>1.4563163888805799E-3</v>
      </c>
      <c r="N27" s="19">
        <f t="shared" si="9"/>
        <v>1.1622182086952309E-13</v>
      </c>
      <c r="O27" s="19">
        <f t="shared" si="10"/>
        <v>4.3539213312311099E-15</v>
      </c>
      <c r="P27" s="19">
        <f t="shared" si="11"/>
        <v>6.2172329426988262E-14</v>
      </c>
      <c r="Q27" s="19">
        <f t="shared" si="12"/>
        <v>1.7864374795697079E-5</v>
      </c>
      <c r="R27" s="19">
        <f t="shared" si="13"/>
        <v>3.3199015481337447E-6</v>
      </c>
      <c r="S27" s="19">
        <f t="shared" si="14"/>
        <v>5.3784939264809858E-2</v>
      </c>
      <c r="T27" s="19">
        <f t="shared" si="15"/>
        <v>8.0640577733570662E-15</v>
      </c>
      <c r="U27" s="19">
        <f t="shared" si="16"/>
        <v>2.2545133977452638E-2</v>
      </c>
      <c r="V27" s="19">
        <f t="shared" si="17"/>
        <v>2.257485479176302E-3</v>
      </c>
      <c r="W27" s="19">
        <f t="shared" si="18"/>
        <v>4.9989150546177713E-16</v>
      </c>
      <c r="X27" s="19">
        <f t="shared" si="19"/>
        <v>5.0589378005623165E-29</v>
      </c>
      <c r="Y27" s="19">
        <f t="shared" si="20"/>
        <v>5.3784939264809858E-2</v>
      </c>
      <c r="Z27" s="19">
        <f t="shared" si="21"/>
        <v>2.2545133977452638E-2</v>
      </c>
      <c r="AA27" s="19">
        <f t="shared" si="22"/>
        <v>3.3057316873458196E-9</v>
      </c>
      <c r="AB27" s="19">
        <f t="shared" si="23"/>
        <v>4.9898697510406336E-24</v>
      </c>
      <c r="AC27" s="19">
        <f t="shared" si="24"/>
        <v>1.640670371617044E-15</v>
      </c>
      <c r="AD27" s="19">
        <f t="shared" si="25"/>
        <v>1.923014776173164E-9</v>
      </c>
      <c r="AE27" s="19">
        <f t="shared" si="26"/>
        <v>6.5866651123171073E-18</v>
      </c>
      <c r="AF27" s="19">
        <f t="shared" si="27"/>
        <v>1.8094565784715507E-3</v>
      </c>
      <c r="AG27" s="19">
        <f t="shared" si="28"/>
        <v>3.1316721948079323E-7</v>
      </c>
      <c r="AH27" s="19">
        <f t="shared" si="29"/>
        <v>3.115430727153552E-5</v>
      </c>
      <c r="AI27" s="19">
        <f t="shared" si="30"/>
        <v>1.2591128875797989E-25</v>
      </c>
      <c r="AJ27" s="19">
        <f t="shared" si="31"/>
        <v>1.2120858426750797E-16</v>
      </c>
      <c r="AK27" s="19">
        <f t="shared" si="32"/>
        <v>3.8826332509328551E-3</v>
      </c>
    </row>
    <row r="28" spans="3:37" x14ac:dyDescent="0.3">
      <c r="C28" s="21">
        <v>3.4168724143994057E-2</v>
      </c>
      <c r="D28" s="21">
        <v>-0.10888702775715065</v>
      </c>
      <c r="E28" s="16">
        <v>1</v>
      </c>
      <c r="G28" s="20"/>
      <c r="H28" s="19">
        <f t="shared" si="3"/>
        <v>6.3985536769460647E-3</v>
      </c>
      <c r="I28" s="19">
        <f t="shared" si="4"/>
        <v>1.8624377293092019E-14</v>
      </c>
      <c r="J28" s="19">
        <f t="shared" si="5"/>
        <v>0.62260902328164314</v>
      </c>
      <c r="K28" s="19">
        <f t="shared" si="6"/>
        <v>0.57046803292733717</v>
      </c>
      <c r="L28" s="19">
        <f t="shared" si="7"/>
        <v>5.0839431341226309E-12</v>
      </c>
      <c r="M28" s="19">
        <f t="shared" si="8"/>
        <v>4.6803833154713546E-7</v>
      </c>
      <c r="N28" s="19">
        <f t="shared" si="9"/>
        <v>2.4999706705116065E-9</v>
      </c>
      <c r="O28" s="19">
        <f t="shared" si="10"/>
        <v>4.7142435718420356E-7</v>
      </c>
      <c r="P28" s="19">
        <f t="shared" si="11"/>
        <v>2.5275903472471909E-6</v>
      </c>
      <c r="Q28" s="19">
        <f t="shared" si="12"/>
        <v>8.0424344656358324E-2</v>
      </c>
      <c r="R28" s="19">
        <f t="shared" si="13"/>
        <v>1.456316388880576E-3</v>
      </c>
      <c r="S28" s="19">
        <f t="shared" si="14"/>
        <v>0.93242245117223943</v>
      </c>
      <c r="T28" s="19">
        <f t="shared" si="15"/>
        <v>8.7935091502132729E-12</v>
      </c>
      <c r="U28" s="19">
        <f t="shared" si="16"/>
        <v>9.9577721256481151E-6</v>
      </c>
      <c r="V28" s="19">
        <f t="shared" si="17"/>
        <v>0.62260902328164303</v>
      </c>
      <c r="W28" s="19">
        <f t="shared" si="18"/>
        <v>5.5486174271901509E-12</v>
      </c>
      <c r="X28" s="19">
        <f t="shared" si="19"/>
        <v>3.1874237078363012E-22</v>
      </c>
      <c r="Y28" s="19">
        <f t="shared" si="20"/>
        <v>7.3206564760153552E-6</v>
      </c>
      <c r="Z28" s="19">
        <f t="shared" si="21"/>
        <v>9.9577721256481151E-6</v>
      </c>
      <c r="AA28" s="19">
        <f t="shared" si="22"/>
        <v>2.3079860270186119E-3</v>
      </c>
      <c r="AB28" s="19">
        <f t="shared" si="23"/>
        <v>8.6583377441031968E-19</v>
      </c>
      <c r="AC28" s="19">
        <f t="shared" si="24"/>
        <v>4.6449310939157875E-11</v>
      </c>
      <c r="AD28" s="19">
        <f t="shared" si="25"/>
        <v>2.0568496459830559E-14</v>
      </c>
      <c r="AE28" s="19">
        <f t="shared" si="26"/>
        <v>8.2519219949400424E-11</v>
      </c>
      <c r="AF28" s="19">
        <f t="shared" si="27"/>
        <v>0.43120342455632493</v>
      </c>
      <c r="AG28" s="19">
        <f t="shared" si="28"/>
        <v>9.9936660396300535E-6</v>
      </c>
      <c r="AH28" s="19">
        <f t="shared" si="29"/>
        <v>8.4336356550851151E-8</v>
      </c>
      <c r="AI28" s="19">
        <f t="shared" si="30"/>
        <v>9.4204662056174051E-19</v>
      </c>
      <c r="AJ28" s="19">
        <f t="shared" si="31"/>
        <v>5.8475674509134942E-12</v>
      </c>
      <c r="AK28" s="19">
        <f t="shared" si="32"/>
        <v>0.65615413334245254</v>
      </c>
    </row>
    <row r="29" spans="3:37" x14ac:dyDescent="0.3">
      <c r="C29" s="21">
        <v>0.82267774285154438</v>
      </c>
      <c r="D29" s="21">
        <v>-0.10888702775715065</v>
      </c>
      <c r="E29" s="16">
        <v>1</v>
      </c>
      <c r="G29" s="20"/>
      <c r="H29" s="19">
        <f t="shared" si="3"/>
        <v>1.1782211186714297E-5</v>
      </c>
      <c r="I29" s="19">
        <f t="shared" si="4"/>
        <v>8.2519219949400424E-11</v>
      </c>
      <c r="J29" s="19">
        <f t="shared" si="5"/>
        <v>2.1658384991738121E-2</v>
      </c>
      <c r="K29" s="19">
        <f t="shared" si="6"/>
        <v>1.3041222489226664E-2</v>
      </c>
      <c r="L29" s="19">
        <f t="shared" si="7"/>
        <v>1.4428782311410527E-12</v>
      </c>
      <c r="M29" s="19">
        <f t="shared" si="8"/>
        <v>3.1154307271535629E-5</v>
      </c>
      <c r="N29" s="19">
        <f t="shared" si="9"/>
        <v>1.323333296809244E-10</v>
      </c>
      <c r="O29" s="19">
        <f t="shared" si="10"/>
        <v>1.0504570992603768E-12</v>
      </c>
      <c r="P29" s="19">
        <f t="shared" si="11"/>
        <v>1.3041283211110474E-11</v>
      </c>
      <c r="Q29" s="19">
        <f t="shared" si="12"/>
        <v>6.3956572397497587E-5</v>
      </c>
      <c r="R29" s="19">
        <f t="shared" si="13"/>
        <v>2.7161957562963593E-4</v>
      </c>
      <c r="S29" s="19">
        <f t="shared" si="14"/>
        <v>0.17390739569278935</v>
      </c>
      <c r="T29" s="19">
        <f t="shared" si="15"/>
        <v>3.7016401430752005E-16</v>
      </c>
      <c r="U29" s="19">
        <f t="shared" si="16"/>
        <v>1.0086082768491096E-3</v>
      </c>
      <c r="V29" s="19">
        <f t="shared" si="17"/>
        <v>2.1658384991738121E-2</v>
      </c>
      <c r="W29" s="19">
        <f t="shared" si="18"/>
        <v>1.0348802790464085E-12</v>
      </c>
      <c r="X29" s="19">
        <f t="shared" si="19"/>
        <v>2.0680250106400223E-24</v>
      </c>
      <c r="Y29" s="19">
        <f t="shared" si="20"/>
        <v>3.2435707911822556E-2</v>
      </c>
      <c r="Z29" s="19">
        <f t="shared" si="21"/>
        <v>1.0086082768491096E-3</v>
      </c>
      <c r="AA29" s="19">
        <f t="shared" si="22"/>
        <v>9.715499900357188E-8</v>
      </c>
      <c r="AB29" s="19">
        <f t="shared" si="23"/>
        <v>2.3647350441972015E-25</v>
      </c>
      <c r="AC29" s="19">
        <f t="shared" si="24"/>
        <v>2.3965854260292638E-16</v>
      </c>
      <c r="AD29" s="19">
        <f t="shared" si="25"/>
        <v>3.1701992438824763E-12</v>
      </c>
      <c r="AE29" s="19">
        <f t="shared" si="26"/>
        <v>1.8624377293092019E-14</v>
      </c>
      <c r="AF29" s="19">
        <f t="shared" si="27"/>
        <v>4.2571784706594831E-3</v>
      </c>
      <c r="AG29" s="19">
        <f t="shared" si="28"/>
        <v>3.5212416924962701E-5</v>
      </c>
      <c r="AH29" s="19">
        <f t="shared" si="29"/>
        <v>4.5217808009151374E-7</v>
      </c>
      <c r="AI29" s="19">
        <f t="shared" si="30"/>
        <v>2.6396178034244611E-21</v>
      </c>
      <c r="AJ29" s="19">
        <f t="shared" si="31"/>
        <v>3.0953485992490494E-13</v>
      </c>
      <c r="AK29" s="19">
        <f t="shared" si="32"/>
        <v>3.4732831978120188E-2</v>
      </c>
    </row>
    <row r="30" spans="3:37" x14ac:dyDescent="0.3">
      <c r="C30" s="21">
        <v>0.16558689392858578</v>
      </c>
      <c r="D30" s="21">
        <v>-0.91545760373604557</v>
      </c>
      <c r="E30" s="16">
        <v>0</v>
      </c>
      <c r="G30" s="20"/>
      <c r="H30" s="19">
        <f t="shared" si="3"/>
        <v>8.0424344656358324E-2</v>
      </c>
      <c r="I30" s="19">
        <f t="shared" si="4"/>
        <v>1.1108519259716514E-6</v>
      </c>
      <c r="J30" s="19">
        <f t="shared" si="5"/>
        <v>1.994688501241634E-2</v>
      </c>
      <c r="K30" s="19">
        <f t="shared" si="6"/>
        <v>1.7041338720196107E-2</v>
      </c>
      <c r="L30" s="19">
        <f t="shared" si="7"/>
        <v>5.4348844421565228E-26</v>
      </c>
      <c r="M30" s="19">
        <f t="shared" si="8"/>
        <v>2.1658384991738132E-2</v>
      </c>
      <c r="N30" s="19">
        <f t="shared" si="9"/>
        <v>5.1115654343380873E-22</v>
      </c>
      <c r="O30" s="19">
        <f t="shared" si="10"/>
        <v>7.3697088069034762E-15</v>
      </c>
      <c r="P30" s="19">
        <f t="shared" si="11"/>
        <v>4.5448500061480888E-14</v>
      </c>
      <c r="Q30" s="19">
        <f t="shared" si="12"/>
        <v>1.3726559687224629E-3</v>
      </c>
      <c r="R30" s="19">
        <f t="shared" si="13"/>
        <v>5.9507548538910421E-12</v>
      </c>
      <c r="S30" s="19">
        <f t="shared" si="14"/>
        <v>1.5618632810157015E-3</v>
      </c>
      <c r="T30" s="19">
        <f t="shared" si="15"/>
        <v>2.4137728705057802E-5</v>
      </c>
      <c r="U30" s="19">
        <f t="shared" si="16"/>
        <v>1.9530601364552674E-2</v>
      </c>
      <c r="V30" s="19">
        <f t="shared" si="17"/>
        <v>3.115430727153552E-5</v>
      </c>
      <c r="W30" s="19">
        <f t="shared" si="18"/>
        <v>5.5307895541157285E-26</v>
      </c>
      <c r="X30" s="19">
        <f t="shared" si="19"/>
        <v>1.1204911990707421E-40</v>
      </c>
      <c r="Y30" s="19">
        <f t="shared" si="20"/>
        <v>6.5746856235006333E-8</v>
      </c>
      <c r="Z30" s="19">
        <f t="shared" si="21"/>
        <v>1.9530601364552674E-2</v>
      </c>
      <c r="AA30" s="19">
        <f t="shared" si="22"/>
        <v>3.7699832151548355E-8</v>
      </c>
      <c r="AB30" s="19">
        <f t="shared" si="23"/>
        <v>2.5971669157078463E-11</v>
      </c>
      <c r="AC30" s="19">
        <f t="shared" si="24"/>
        <v>3.5513917003491436E-6</v>
      </c>
      <c r="AD30" s="19">
        <f t="shared" si="25"/>
        <v>1.7736063158577314E-5</v>
      </c>
      <c r="AE30" s="19">
        <f t="shared" si="26"/>
        <v>6.7942185354097921E-24</v>
      </c>
      <c r="AF30" s="19">
        <f t="shared" si="27"/>
        <v>1.1199020537660356E-2</v>
      </c>
      <c r="AG30" s="19">
        <f t="shared" si="28"/>
        <v>2.6337442960403562E-15</v>
      </c>
      <c r="AH30" s="19">
        <f t="shared" si="29"/>
        <v>6.4895458724120406E-2</v>
      </c>
      <c r="AI30" s="19">
        <f t="shared" si="30"/>
        <v>7.2852587932490709E-36</v>
      </c>
      <c r="AJ30" s="19">
        <f t="shared" si="31"/>
        <v>4.7251517278582505E-26</v>
      </c>
      <c r="AK30" s="19">
        <f t="shared" si="32"/>
        <v>3.5212416924962701E-5</v>
      </c>
    </row>
    <row r="31" spans="3:37" x14ac:dyDescent="0.3">
      <c r="C31" s="21">
        <v>3.4168724143994057E-2</v>
      </c>
      <c r="D31" s="21">
        <v>-0.71381495974132181</v>
      </c>
      <c r="E31" s="16">
        <v>0</v>
      </c>
      <c r="G31" s="20"/>
      <c r="H31" s="19">
        <f t="shared" si="3"/>
        <v>0.24246978182904111</v>
      </c>
      <c r="I31" s="19">
        <f t="shared" si="4"/>
        <v>1.1433864542818175E-8</v>
      </c>
      <c r="J31" s="19">
        <f t="shared" si="5"/>
        <v>0.18536318187356376</v>
      </c>
      <c r="K31" s="19">
        <f t="shared" si="6"/>
        <v>0.16983976426041933</v>
      </c>
      <c r="L31" s="19">
        <f t="shared" si="7"/>
        <v>5.1115654343379425E-22</v>
      </c>
      <c r="M31" s="19">
        <f t="shared" si="8"/>
        <v>2.257485479176302E-3</v>
      </c>
      <c r="N31" s="19">
        <f t="shared" si="9"/>
        <v>2.8357766587832472E-18</v>
      </c>
      <c r="O31" s="19">
        <f t="shared" si="10"/>
        <v>8.6633249628406501E-12</v>
      </c>
      <c r="P31" s="19">
        <f t="shared" si="11"/>
        <v>4.6449310939157875E-11</v>
      </c>
      <c r="Q31" s="19">
        <f t="shared" si="12"/>
        <v>2.3943938921770297E-2</v>
      </c>
      <c r="R31" s="19">
        <f t="shared" si="13"/>
        <v>2.3721626037332739E-9</v>
      </c>
      <c r="S31" s="19">
        <f t="shared" si="14"/>
        <v>2.4605767607040491E-2</v>
      </c>
      <c r="T31" s="19">
        <f t="shared" si="15"/>
        <v>5.3985049216579096E-6</v>
      </c>
      <c r="U31" s="19">
        <f t="shared" si="16"/>
        <v>4.2571784706594796E-3</v>
      </c>
      <c r="V31" s="19">
        <f t="shared" si="17"/>
        <v>1.456316388880576E-3</v>
      </c>
      <c r="W31" s="19">
        <f t="shared" si="18"/>
        <v>5.5787644159172787E-22</v>
      </c>
      <c r="X31" s="19">
        <f t="shared" si="19"/>
        <v>2.2317288661764764E-35</v>
      </c>
      <c r="Y31" s="19">
        <f t="shared" si="20"/>
        <v>1.9318536544604871E-7</v>
      </c>
      <c r="Z31" s="19">
        <f t="shared" si="21"/>
        <v>4.2571784706594796E-3</v>
      </c>
      <c r="AA31" s="19">
        <f t="shared" si="22"/>
        <v>5.3985049216579096E-6</v>
      </c>
      <c r="AB31" s="19">
        <f t="shared" si="23"/>
        <v>5.9969395895911383E-12</v>
      </c>
      <c r="AC31" s="19">
        <f t="shared" si="24"/>
        <v>2.5275903472471866E-6</v>
      </c>
      <c r="AD31" s="19">
        <f t="shared" si="25"/>
        <v>1.4246156059496429E-7</v>
      </c>
      <c r="AE31" s="19">
        <f t="shared" si="26"/>
        <v>9.3603529270853709E-20</v>
      </c>
      <c r="AF31" s="19">
        <f t="shared" si="27"/>
        <v>0.12837789980820896</v>
      </c>
      <c r="AG31" s="19">
        <f t="shared" si="28"/>
        <v>1.442878231141068E-12</v>
      </c>
      <c r="AH31" s="19">
        <f t="shared" si="29"/>
        <v>4.5892556085309734E-3</v>
      </c>
      <c r="AI31" s="19">
        <f t="shared" si="30"/>
        <v>7.4414556475186997E-31</v>
      </c>
      <c r="AJ31" s="19">
        <f t="shared" si="31"/>
        <v>5.8793387078684148E-22</v>
      </c>
      <c r="AK31" s="19">
        <f t="shared" si="32"/>
        <v>1.5347802268938285E-3</v>
      </c>
    </row>
    <row r="32" spans="3:37" x14ac:dyDescent="0.3">
      <c r="C32" s="21">
        <v>9.9877809036289913E-2</v>
      </c>
      <c r="D32" s="21">
        <v>9.2755616237573085E-2</v>
      </c>
      <c r="E32" s="16">
        <v>1</v>
      </c>
      <c r="G32" s="20"/>
      <c r="H32" s="19">
        <f t="shared" si="3"/>
        <v>2.7161957562963593E-4</v>
      </c>
      <c r="I32" s="19">
        <f t="shared" si="4"/>
        <v>1.0630651502722319E-16</v>
      </c>
      <c r="J32" s="19">
        <f t="shared" si="5"/>
        <v>0.16983976426041938</v>
      </c>
      <c r="K32" s="19">
        <f t="shared" si="6"/>
        <v>0.15026631696341183</v>
      </c>
      <c r="L32" s="19">
        <f t="shared" si="7"/>
        <v>2.3721626037332739E-9</v>
      </c>
      <c r="M32" s="19">
        <f t="shared" si="8"/>
        <v>9.4713612021605E-9</v>
      </c>
      <c r="N32" s="19">
        <f t="shared" si="9"/>
        <v>4.5217808009151374E-7</v>
      </c>
      <c r="O32" s="19">
        <f t="shared" si="10"/>
        <v>1.455327653352319E-6</v>
      </c>
      <c r="P32" s="19">
        <f t="shared" si="11"/>
        <v>8.3684057687988325E-6</v>
      </c>
      <c r="Q32" s="19">
        <f t="shared" si="12"/>
        <v>1.6012854144729641E-2</v>
      </c>
      <c r="R32" s="19">
        <f t="shared" si="13"/>
        <v>2.5931484311495466E-2</v>
      </c>
      <c r="S32" s="19">
        <f t="shared" si="14"/>
        <v>0.65615413334245254</v>
      </c>
      <c r="T32" s="19">
        <f t="shared" si="15"/>
        <v>1.0767632517244666E-14</v>
      </c>
      <c r="U32" s="19">
        <f t="shared" si="16"/>
        <v>4.6803833154713382E-7</v>
      </c>
      <c r="V32" s="19">
        <f t="shared" si="17"/>
        <v>0.85433583788087131</v>
      </c>
      <c r="W32" s="19">
        <f t="shared" si="18"/>
        <v>2.4999706705116065E-9</v>
      </c>
      <c r="X32" s="19">
        <f t="shared" si="19"/>
        <v>1.2246858166870489E-18</v>
      </c>
      <c r="Y32" s="19">
        <f t="shared" si="20"/>
        <v>1.1928628412049668E-5</v>
      </c>
      <c r="Z32" s="19">
        <f t="shared" si="21"/>
        <v>4.6803833154713382E-7</v>
      </c>
      <c r="AA32" s="19">
        <f t="shared" si="22"/>
        <v>1.8094565784715507E-3</v>
      </c>
      <c r="AB32" s="19">
        <f t="shared" si="23"/>
        <v>3.1065205971355469E-22</v>
      </c>
      <c r="AC32" s="19">
        <f t="shared" si="24"/>
        <v>1.0709364727646319E-13</v>
      </c>
      <c r="AD32" s="19">
        <f t="shared" si="25"/>
        <v>3.9567346989826117E-17</v>
      </c>
      <c r="AE32" s="19">
        <f t="shared" si="26"/>
        <v>9.4713612021605E-9</v>
      </c>
      <c r="AF32" s="19">
        <f t="shared" si="27"/>
        <v>0.10590714294692227</v>
      </c>
      <c r="AG32" s="19">
        <f t="shared" si="28"/>
        <v>5.0985486518203877E-4</v>
      </c>
      <c r="AH32" s="19">
        <f t="shared" si="29"/>
        <v>6.1686389926272614E-10</v>
      </c>
      <c r="AI32" s="19">
        <f t="shared" si="30"/>
        <v>1.5047882261572632E-15</v>
      </c>
      <c r="AJ32" s="19">
        <f t="shared" si="31"/>
        <v>2.3721626037332739E-9</v>
      </c>
      <c r="AK32" s="19">
        <f t="shared" si="32"/>
        <v>0.93242245117223943</v>
      </c>
    </row>
    <row r="33" spans="3:37" x14ac:dyDescent="0.3">
      <c r="C33" s="21">
        <v>-0.62292212477896458</v>
      </c>
      <c r="D33" s="21">
        <v>1.705896768195363</v>
      </c>
      <c r="E33" s="16">
        <v>0</v>
      </c>
      <c r="G33" s="20"/>
      <c r="H33" s="19">
        <f t="shared" si="3"/>
        <v>5.4348844421565228E-26</v>
      </c>
      <c r="I33" s="19">
        <f t="shared" si="4"/>
        <v>1.7898234141375163E-55</v>
      </c>
      <c r="J33" s="19">
        <f t="shared" si="5"/>
        <v>9.4204662056174051E-19</v>
      </c>
      <c r="K33" s="19">
        <f t="shared" si="6"/>
        <v>1.2246858166870489E-18</v>
      </c>
      <c r="L33" s="19">
        <f t="shared" si="7"/>
        <v>3.4732831978120222E-2</v>
      </c>
      <c r="M33" s="19">
        <f t="shared" si="8"/>
        <v>3.0667400171100626E-40</v>
      </c>
      <c r="N33" s="19">
        <f t="shared" si="9"/>
        <v>4.8202368155673601E-2</v>
      </c>
      <c r="O33" s="19">
        <f t="shared" si="10"/>
        <v>9.4713612021604653E-9</v>
      </c>
      <c r="P33" s="19">
        <f t="shared" si="11"/>
        <v>2.5225180960641146E-8</v>
      </c>
      <c r="Q33" s="19">
        <f t="shared" si="12"/>
        <v>2.8357766587832472E-18</v>
      </c>
      <c r="R33" s="19">
        <f t="shared" si="13"/>
        <v>3.3199015481337447E-6</v>
      </c>
      <c r="S33" s="19">
        <f t="shared" si="14"/>
        <v>4.9989150546178068E-16</v>
      </c>
      <c r="T33" s="19">
        <f t="shared" si="15"/>
        <v>4.0934716884494261E-46</v>
      </c>
      <c r="U33" s="19">
        <f t="shared" si="16"/>
        <v>6.603481110974404E-36</v>
      </c>
      <c r="V33" s="19">
        <f t="shared" si="17"/>
        <v>1.942565236432798E-12</v>
      </c>
      <c r="W33" s="19">
        <f t="shared" si="18"/>
        <v>5.3784939264809886E-2</v>
      </c>
      <c r="X33" s="19">
        <f t="shared" si="19"/>
        <v>0.15026631696341197</v>
      </c>
      <c r="Y33" s="19">
        <f t="shared" si="20"/>
        <v>8.8580822776541521E-25</v>
      </c>
      <c r="Z33" s="19">
        <f t="shared" si="21"/>
        <v>6.603481110974404E-36</v>
      </c>
      <c r="AA33" s="19">
        <f t="shared" si="22"/>
        <v>1.942565236432798E-12</v>
      </c>
      <c r="AB33" s="19">
        <f t="shared" si="23"/>
        <v>1.8683109629008619E-54</v>
      </c>
      <c r="AC33" s="19">
        <f t="shared" si="24"/>
        <v>1.7854282566506972E-41</v>
      </c>
      <c r="AD33" s="19">
        <f t="shared" si="25"/>
        <v>2.2608433913924295E-57</v>
      </c>
      <c r="AE33" s="19">
        <f t="shared" si="26"/>
        <v>0.15026631696341167</v>
      </c>
      <c r="AF33" s="19">
        <f t="shared" si="27"/>
        <v>1.8635813514048782E-18</v>
      </c>
      <c r="AG33" s="19">
        <f t="shared" si="28"/>
        <v>2.826123788507021E-6</v>
      </c>
      <c r="AH33" s="19">
        <f t="shared" si="29"/>
        <v>3.1396201133695887E-43</v>
      </c>
      <c r="AI33" s="19">
        <f t="shared" si="30"/>
        <v>0.62260902328164314</v>
      </c>
      <c r="AJ33" s="19">
        <f t="shared" si="31"/>
        <v>0.16190501832093487</v>
      </c>
      <c r="AK33" s="19">
        <f t="shared" si="32"/>
        <v>1.442878231141068E-12</v>
      </c>
    </row>
    <row r="34" spans="3:37" x14ac:dyDescent="0.3">
      <c r="C34" s="21">
        <v>-0.75434029456355634</v>
      </c>
      <c r="D34" s="21">
        <v>-0.31052967175187435</v>
      </c>
      <c r="E34" s="16">
        <v>1</v>
      </c>
      <c r="G34" s="20"/>
      <c r="H34" s="19">
        <f t="shared" si="3"/>
        <v>0.16983976426041927</v>
      </c>
      <c r="I34" s="19">
        <f t="shared" si="4"/>
        <v>5.1986364404343658E-18</v>
      </c>
      <c r="J34" s="19">
        <f t="shared" si="5"/>
        <v>0.17390739569278926</v>
      </c>
      <c r="K34" s="19">
        <f t="shared" si="6"/>
        <v>0.24246978182904111</v>
      </c>
      <c r="L34" s="19">
        <f t="shared" si="7"/>
        <v>1.2120858426750797E-16</v>
      </c>
      <c r="M34" s="19">
        <f t="shared" si="8"/>
        <v>1.728767296899914E-9</v>
      </c>
      <c r="N34" s="19">
        <f t="shared" si="9"/>
        <v>7.1673217644447461E-13</v>
      </c>
      <c r="O34" s="19">
        <f t="shared" si="10"/>
        <v>8.1241984215655227E-5</v>
      </c>
      <c r="P34" s="19">
        <f t="shared" si="11"/>
        <v>1.881169189786267E-4</v>
      </c>
      <c r="Q34" s="19">
        <f t="shared" si="12"/>
        <v>0.98265977921943293</v>
      </c>
      <c r="R34" s="19">
        <f t="shared" si="13"/>
        <v>1.3368743526906402E-6</v>
      </c>
      <c r="S34" s="19">
        <f t="shared" si="14"/>
        <v>2.1658384991738121E-2</v>
      </c>
      <c r="T34" s="19">
        <f t="shared" si="15"/>
        <v>2.5835167524466501E-7</v>
      </c>
      <c r="U34" s="19">
        <f t="shared" si="16"/>
        <v>1.0777027938501406E-8</v>
      </c>
      <c r="V34" s="19">
        <f t="shared" si="17"/>
        <v>3.4572342371672067E-2</v>
      </c>
      <c r="W34" s="19">
        <f t="shared" si="18"/>
        <v>2.0129878042782186E-16</v>
      </c>
      <c r="X34" s="19">
        <f t="shared" si="19"/>
        <v>2.9464673462503275E-26</v>
      </c>
      <c r="Y34" s="19">
        <f t="shared" si="20"/>
        <v>7.1580602843908725E-12</v>
      </c>
      <c r="Z34" s="19">
        <f t="shared" si="21"/>
        <v>1.0777027938501406E-8</v>
      </c>
      <c r="AA34" s="19">
        <f t="shared" si="22"/>
        <v>0.10590714294692227</v>
      </c>
      <c r="AB34" s="19">
        <f t="shared" si="23"/>
        <v>8.7935091502133343E-12</v>
      </c>
      <c r="AC34" s="19">
        <f t="shared" si="24"/>
        <v>4.9642318087914659E-6</v>
      </c>
      <c r="AD34" s="19">
        <f t="shared" si="25"/>
        <v>3.7016401430752005E-16</v>
      </c>
      <c r="AE34" s="19">
        <f t="shared" si="26"/>
        <v>5.5486174271901905E-12</v>
      </c>
      <c r="AF34" s="19">
        <f t="shared" si="27"/>
        <v>0.42438091536984507</v>
      </c>
      <c r="AG34" s="19">
        <f t="shared" si="28"/>
        <v>2.1652068404144364E-10</v>
      </c>
      <c r="AH34" s="19">
        <f t="shared" si="29"/>
        <v>8.6737435962795498E-9</v>
      </c>
      <c r="AI34" s="19">
        <f t="shared" si="30"/>
        <v>4.5224751404960732E-22</v>
      </c>
      <c r="AJ34" s="19">
        <f t="shared" si="31"/>
        <v>7.4748521194943279E-16</v>
      </c>
      <c r="AK34" s="19">
        <f t="shared" si="32"/>
        <v>2.3943938921770307E-2</v>
      </c>
    </row>
    <row r="35" spans="3:37" x14ac:dyDescent="0.3">
      <c r="C35" s="21">
        <v>1.2169322522053196</v>
      </c>
      <c r="D35" s="21">
        <v>0.49604090422702057</v>
      </c>
      <c r="E35" s="16">
        <v>1</v>
      </c>
      <c r="G35" s="20"/>
      <c r="H35" s="19">
        <f t="shared" si="3"/>
        <v>1.4048028469442325E-12</v>
      </c>
      <c r="I35" s="19">
        <f t="shared" si="4"/>
        <v>9.4204662056174051E-19</v>
      </c>
      <c r="J35" s="19">
        <f t="shared" si="5"/>
        <v>1.4286150493216345E-6</v>
      </c>
      <c r="K35" s="19">
        <f t="shared" si="6"/>
        <v>6.9734167706088755E-7</v>
      </c>
      <c r="L35" s="19">
        <f t="shared" si="7"/>
        <v>8.0497580406988617E-7</v>
      </c>
      <c r="M35" s="19">
        <f t="shared" si="8"/>
        <v>5.5486174271901905E-12</v>
      </c>
      <c r="N35" s="19">
        <f t="shared" si="9"/>
        <v>2.8261237885070261E-6</v>
      </c>
      <c r="O35" s="19">
        <f t="shared" si="10"/>
        <v>8.9842281414192199E-15</v>
      </c>
      <c r="P35" s="19">
        <f t="shared" si="11"/>
        <v>1.6972524537006724E-13</v>
      </c>
      <c r="Q35" s="19">
        <f t="shared" si="12"/>
        <v>6.3784892472822877E-10</v>
      </c>
      <c r="R35" s="19">
        <f t="shared" si="13"/>
        <v>7.5825782394108952E-3</v>
      </c>
      <c r="S35" s="19">
        <f t="shared" si="14"/>
        <v>2.9966664639350656E-4</v>
      </c>
      <c r="T35" s="19">
        <f t="shared" si="15"/>
        <v>4.1189904975968404E-28</v>
      </c>
      <c r="U35" s="19">
        <f t="shared" si="16"/>
        <v>2.4999706705116065E-9</v>
      </c>
      <c r="V35" s="19">
        <f t="shared" si="17"/>
        <v>1.8183729389893718E-4</v>
      </c>
      <c r="W35" s="19">
        <f t="shared" si="18"/>
        <v>4.6803833154713382E-7</v>
      </c>
      <c r="X35" s="19">
        <f t="shared" si="19"/>
        <v>2.5049786919512691E-16</v>
      </c>
      <c r="Y35" s="19">
        <f t="shared" si="20"/>
        <v>8.6144538520447535E-3</v>
      </c>
      <c r="Z35" s="19">
        <f t="shared" si="21"/>
        <v>2.4999706705116065E-9</v>
      </c>
      <c r="AA35" s="19">
        <f t="shared" si="22"/>
        <v>2.8374792922928554E-11</v>
      </c>
      <c r="AB35" s="19">
        <f t="shared" si="23"/>
        <v>1.8786817039415948E-39</v>
      </c>
      <c r="AC35" s="19">
        <f t="shared" si="24"/>
        <v>1.053329404546604E-27</v>
      </c>
      <c r="AD35" s="19">
        <f t="shared" si="25"/>
        <v>5.9830867531168987E-22</v>
      </c>
      <c r="AE35" s="19">
        <f t="shared" si="26"/>
        <v>2.5971669157078463E-11</v>
      </c>
      <c r="AF35" s="19">
        <f t="shared" si="27"/>
        <v>1.495979034614301E-7</v>
      </c>
      <c r="AG35" s="19">
        <f t="shared" si="28"/>
        <v>4.8202368155673601E-2</v>
      </c>
      <c r="AH35" s="19">
        <f t="shared" si="29"/>
        <v>2.0259154468043616E-15</v>
      </c>
      <c r="AI35" s="19">
        <f t="shared" si="30"/>
        <v>1.8624377293092019E-14</v>
      </c>
      <c r="AJ35" s="19">
        <f t="shared" si="31"/>
        <v>7.4578797498181542E-8</v>
      </c>
      <c r="AK35" s="19">
        <f t="shared" si="32"/>
        <v>3.5971530761176558E-4</v>
      </c>
    </row>
    <row r="36" spans="3:37" x14ac:dyDescent="0.3">
      <c r="C36" s="21">
        <v>1.1512231673130238</v>
      </c>
      <c r="D36" s="21">
        <v>-1.3187428917254931</v>
      </c>
      <c r="E36" s="16">
        <v>0</v>
      </c>
      <c r="G36" s="20"/>
      <c r="H36" s="19">
        <f t="shared" si="3"/>
        <v>1.9318536544604871E-7</v>
      </c>
      <c r="I36" s="19">
        <f t="shared" si="4"/>
        <v>0.16190501832093487</v>
      </c>
      <c r="J36" s="19">
        <f t="shared" si="5"/>
        <v>7.4578797498181542E-8</v>
      </c>
      <c r="K36" s="19">
        <f t="shared" si="6"/>
        <v>3.7699832151548355E-8</v>
      </c>
      <c r="L36" s="19">
        <f t="shared" si="7"/>
        <v>1.3587836522910147E-36</v>
      </c>
      <c r="M36" s="19">
        <f t="shared" si="8"/>
        <v>0.65615413334245221</v>
      </c>
      <c r="N36" s="19">
        <f t="shared" si="9"/>
        <v>7.8792491120164373E-33</v>
      </c>
      <c r="O36" s="19">
        <f t="shared" si="10"/>
        <v>2.4661994170327069E-28</v>
      </c>
      <c r="P36" s="19">
        <f t="shared" si="11"/>
        <v>4.3441677416498482E-27</v>
      </c>
      <c r="Q36" s="19">
        <f t="shared" si="12"/>
        <v>4.5620572843020333E-11</v>
      </c>
      <c r="R36" s="19">
        <f t="shared" si="13"/>
        <v>5.6361748646711691E-20</v>
      </c>
      <c r="S36" s="19">
        <f t="shared" si="14"/>
        <v>9.4713612021605E-9</v>
      </c>
      <c r="T36" s="19">
        <f t="shared" si="15"/>
        <v>3.2998851050212613E-10</v>
      </c>
      <c r="U36" s="19">
        <f t="shared" si="16"/>
        <v>0.19879742453704921</v>
      </c>
      <c r="V36" s="19">
        <f t="shared" si="17"/>
        <v>4.6034125659812873E-12</v>
      </c>
      <c r="W36" s="19">
        <f t="shared" si="18"/>
        <v>8.1816811045747017E-37</v>
      </c>
      <c r="X36" s="19">
        <f t="shared" si="19"/>
        <v>1.9564080834560266E-55</v>
      </c>
      <c r="Y36" s="19">
        <f t="shared" si="20"/>
        <v>1.1758567191279612E-7</v>
      </c>
      <c r="Z36" s="19">
        <f t="shared" si="21"/>
        <v>0.19879742453704921</v>
      </c>
      <c r="AA36" s="19">
        <f t="shared" si="22"/>
        <v>1.2572680044835881E-18</v>
      </c>
      <c r="AB36" s="19">
        <f t="shared" si="23"/>
        <v>3.2887927824949096E-18</v>
      </c>
      <c r="AC36" s="19">
        <f t="shared" si="24"/>
        <v>6.9998514491070308E-13</v>
      </c>
      <c r="AD36" s="19">
        <f t="shared" si="25"/>
        <v>0.19535023330496898</v>
      </c>
      <c r="AE36" s="19">
        <f t="shared" si="26"/>
        <v>1.1410661426246343E-37</v>
      </c>
      <c r="AF36" s="19">
        <f t="shared" si="27"/>
        <v>8.6737435962795184E-9</v>
      </c>
      <c r="AG36" s="19">
        <f t="shared" si="28"/>
        <v>1.9531196660817764E-22</v>
      </c>
      <c r="AH36" s="19">
        <f t="shared" si="29"/>
        <v>0.42438091536984496</v>
      </c>
      <c r="AI36" s="19">
        <f t="shared" si="30"/>
        <v>2.2401446365876662E-50</v>
      </c>
      <c r="AJ36" s="19">
        <f t="shared" si="31"/>
        <v>1.4479628487651475E-37</v>
      </c>
      <c r="AK36" s="19">
        <f t="shared" si="32"/>
        <v>8.7935091502132729E-12</v>
      </c>
    </row>
    <row r="37" spans="3:37" x14ac:dyDescent="0.3">
      <c r="C37" s="21">
        <v>-0.29437670031748525</v>
      </c>
      <c r="D37" s="21">
        <v>1.1009688362111918</v>
      </c>
      <c r="E37" s="16">
        <v>1</v>
      </c>
      <c r="G37" s="20"/>
      <c r="H37" s="19">
        <f t="shared" si="3"/>
        <v>4.6910347604558779E-15</v>
      </c>
      <c r="I37" s="19">
        <f t="shared" si="4"/>
        <v>1.1410661426246343E-37</v>
      </c>
      <c r="J37" s="19">
        <f t="shared" si="5"/>
        <v>2.1735035692268764E-9</v>
      </c>
      <c r="K37" s="19">
        <f t="shared" si="6"/>
        <v>2.3721626037332739E-9</v>
      </c>
      <c r="L37" s="19">
        <f t="shared" si="7"/>
        <v>6.489545872412035E-2</v>
      </c>
      <c r="M37" s="19">
        <f t="shared" si="8"/>
        <v>2.6713322485602237E-25</v>
      </c>
      <c r="N37" s="19">
        <f t="shared" si="9"/>
        <v>0.50472355885935816</v>
      </c>
      <c r="O37" s="19">
        <f t="shared" si="10"/>
        <v>2.4137728705057802E-5</v>
      </c>
      <c r="P37" s="19">
        <f t="shared" si="11"/>
        <v>9.1212567915880047E-5</v>
      </c>
      <c r="Q37" s="19">
        <f t="shared" si="12"/>
        <v>1.3553336829224611E-9</v>
      </c>
      <c r="R37" s="19">
        <f t="shared" si="13"/>
        <v>8.4365832998200649E-2</v>
      </c>
      <c r="S37" s="19">
        <f t="shared" si="14"/>
        <v>2.0580343952268043E-7</v>
      </c>
      <c r="T37" s="19">
        <f t="shared" si="15"/>
        <v>1.1857465007053719E-31</v>
      </c>
      <c r="U37" s="19">
        <f t="shared" si="16"/>
        <v>6.0730689534748603E-22</v>
      </c>
      <c r="V37" s="19">
        <f t="shared" si="17"/>
        <v>3.5212416924962701E-5</v>
      </c>
      <c r="W37" s="19">
        <f t="shared" si="18"/>
        <v>8.4365832998200649E-2</v>
      </c>
      <c r="X37" s="19">
        <f t="shared" si="19"/>
        <v>4.0501433168359679E-5</v>
      </c>
      <c r="Y37" s="19">
        <f t="shared" si="20"/>
        <v>2.427466572209523E-14</v>
      </c>
      <c r="Z37" s="19">
        <f t="shared" si="21"/>
        <v>6.0730689534748603E-22</v>
      </c>
      <c r="AA37" s="19">
        <f t="shared" si="22"/>
        <v>2.14390095501465E-6</v>
      </c>
      <c r="AB37" s="19">
        <f t="shared" si="23"/>
        <v>7.4836721605649676E-40</v>
      </c>
      <c r="AC37" s="19">
        <f t="shared" si="24"/>
        <v>1.9116906704619518E-28</v>
      </c>
      <c r="AD37" s="19">
        <f t="shared" si="25"/>
        <v>4.0124480686550043E-39</v>
      </c>
      <c r="AE37" s="19">
        <f t="shared" si="26"/>
        <v>0.16190501832093487</v>
      </c>
      <c r="AF37" s="19">
        <f t="shared" si="27"/>
        <v>2.5440856778502008E-9</v>
      </c>
      <c r="AG37" s="19">
        <f t="shared" si="28"/>
        <v>2.1658384991738121E-2</v>
      </c>
      <c r="AH37" s="19">
        <f t="shared" si="29"/>
        <v>1.0801964601266697E-27</v>
      </c>
      <c r="AI37" s="19">
        <f t="shared" si="30"/>
        <v>1.3343557748419202E-3</v>
      </c>
      <c r="AJ37" s="19">
        <f t="shared" si="31"/>
        <v>0.15026631696341167</v>
      </c>
      <c r="AK37" s="19">
        <f t="shared" si="32"/>
        <v>3.115430727153552E-5</v>
      </c>
    </row>
    <row r="38" spans="3:37" x14ac:dyDescent="0.3">
      <c r="C38" s="21">
        <v>-1.3457220585942191</v>
      </c>
      <c r="D38" s="21">
        <v>-1.5203855357202167</v>
      </c>
      <c r="E38" s="16">
        <v>0</v>
      </c>
      <c r="G38" s="20"/>
      <c r="H38" s="19">
        <f t="shared" si="3"/>
        <v>1.2580590000677944E-4</v>
      </c>
      <c r="I38" s="19">
        <f t="shared" si="4"/>
        <v>1.6543437572965009E-17</v>
      </c>
      <c r="J38" s="19">
        <f t="shared" si="5"/>
        <v>8.7749560366504525E-10</v>
      </c>
      <c r="K38" s="19">
        <f t="shared" si="6"/>
        <v>1.6762055343730972E-9</v>
      </c>
      <c r="L38" s="19">
        <f t="shared" si="7"/>
        <v>1.4448969463415888E-44</v>
      </c>
      <c r="M38" s="19">
        <f t="shared" si="8"/>
        <v>7.9134320639874001E-12</v>
      </c>
      <c r="N38" s="19">
        <f t="shared" si="9"/>
        <v>3.8317673997215575E-38</v>
      </c>
      <c r="O38" s="19">
        <f t="shared" si="10"/>
        <v>2.1813217575273276E-18</v>
      </c>
      <c r="P38" s="19">
        <f t="shared" si="11"/>
        <v>2.6908009049276981E-18</v>
      </c>
      <c r="Q38" s="19">
        <f t="shared" si="12"/>
        <v>8.4336356550851151E-8</v>
      </c>
      <c r="R38" s="19">
        <f t="shared" si="13"/>
        <v>5.7307015625085784E-26</v>
      </c>
      <c r="S38" s="19">
        <f t="shared" si="14"/>
        <v>2.4367682386715652E-13</v>
      </c>
      <c r="T38" s="19">
        <f t="shared" si="15"/>
        <v>0.85433583788087131</v>
      </c>
      <c r="U38" s="19">
        <f t="shared" si="16"/>
        <v>2.8288952021055761E-13</v>
      </c>
      <c r="V38" s="19">
        <f t="shared" si="17"/>
        <v>1.0767632517244666E-14</v>
      </c>
      <c r="W38" s="19">
        <f t="shared" si="18"/>
        <v>3.2876637191275329E-44</v>
      </c>
      <c r="X38" s="19">
        <f t="shared" si="19"/>
        <v>2.8972546405509696E-59</v>
      </c>
      <c r="Y38" s="19">
        <f t="shared" si="20"/>
        <v>4.2087922591789463E-26</v>
      </c>
      <c r="Z38" s="19">
        <f t="shared" si="21"/>
        <v>2.8288952021055761E-13</v>
      </c>
      <c r="AA38" s="19">
        <f t="shared" si="22"/>
        <v>5.0839431341226672E-12</v>
      </c>
      <c r="AB38" s="19">
        <f t="shared" si="23"/>
        <v>0.16190501832093487</v>
      </c>
      <c r="AC38" s="19">
        <f t="shared" si="24"/>
        <v>0.62260902328164314</v>
      </c>
      <c r="AD38" s="19">
        <f t="shared" si="25"/>
        <v>1.8614023217623749E-12</v>
      </c>
      <c r="AE38" s="19">
        <f t="shared" si="26"/>
        <v>1.7777994909698292E-35</v>
      </c>
      <c r="AF38" s="19">
        <f t="shared" si="27"/>
        <v>5.5069482487880945E-9</v>
      </c>
      <c r="AG38" s="19">
        <f t="shared" si="28"/>
        <v>8.0472889787721193E-33</v>
      </c>
      <c r="AH38" s="19">
        <f t="shared" si="29"/>
        <v>3.342405698361883E-8</v>
      </c>
      <c r="AI38" s="19">
        <f t="shared" si="30"/>
        <v>1.0624645864538698E-52</v>
      </c>
      <c r="AJ38" s="19">
        <f t="shared" si="31"/>
        <v>3.1396201133695887E-43</v>
      </c>
      <c r="AK38" s="19">
        <f t="shared" si="32"/>
        <v>5.4430743346267744E-15</v>
      </c>
    </row>
    <row r="39" spans="3:37" x14ac:dyDescent="0.3">
      <c r="C39" s="21">
        <v>-0.5572130398866687</v>
      </c>
      <c r="D39" s="21">
        <v>-0.91545760373604557</v>
      </c>
      <c r="E39" s="16">
        <v>0</v>
      </c>
      <c r="G39" s="20"/>
      <c r="H39" s="19">
        <f t="shared" si="3"/>
        <v>0.66773276694367478</v>
      </c>
      <c r="I39" s="19">
        <f t="shared" si="4"/>
        <v>1.3041283211110474E-11</v>
      </c>
      <c r="J39" s="19">
        <f t="shared" si="5"/>
        <v>1.1199020537660356E-2</v>
      </c>
      <c r="K39" s="19">
        <f t="shared" si="6"/>
        <v>1.4058490585552664E-2</v>
      </c>
      <c r="L39" s="19">
        <f t="shared" si="7"/>
        <v>4.4549735310451162E-27</v>
      </c>
      <c r="M39" s="19">
        <f t="shared" si="8"/>
        <v>1.1928628412049668E-5</v>
      </c>
      <c r="N39" s="19">
        <f t="shared" si="9"/>
        <v>1.9531196660818319E-22</v>
      </c>
      <c r="O39" s="19">
        <f t="shared" si="10"/>
        <v>2.8889893764478124E-11</v>
      </c>
      <c r="P39" s="19">
        <f t="shared" si="11"/>
        <v>8.2519219949399842E-11</v>
      </c>
      <c r="Q39" s="19">
        <f t="shared" si="12"/>
        <v>2.4605767607040491E-2</v>
      </c>
      <c r="R39" s="19">
        <f t="shared" si="13"/>
        <v>7.1673217644447461E-13</v>
      </c>
      <c r="S39" s="19">
        <f t="shared" si="14"/>
        <v>1.881169189786267E-4</v>
      </c>
      <c r="T39" s="19">
        <f t="shared" si="15"/>
        <v>6.3985536769460647E-3</v>
      </c>
      <c r="U39" s="19">
        <f t="shared" si="16"/>
        <v>7.3206564760153552E-6</v>
      </c>
      <c r="V39" s="19">
        <f t="shared" si="17"/>
        <v>1.7491338961112382E-5</v>
      </c>
      <c r="W39" s="19">
        <f t="shared" si="18"/>
        <v>6.6614991407110308E-27</v>
      </c>
      <c r="X39" s="19">
        <f t="shared" si="19"/>
        <v>2.9324696187919459E-40</v>
      </c>
      <c r="Y39" s="19">
        <f t="shared" si="20"/>
        <v>7.7186108459136046E-13</v>
      </c>
      <c r="Z39" s="19">
        <f t="shared" si="21"/>
        <v>7.3206564760153552E-6</v>
      </c>
      <c r="AA39" s="19">
        <f t="shared" si="22"/>
        <v>9.9936660396300535E-6</v>
      </c>
      <c r="AB39" s="19">
        <f t="shared" si="23"/>
        <v>6.9734167706089126E-7</v>
      </c>
      <c r="AC39" s="19">
        <f t="shared" si="24"/>
        <v>6.4481351959063066E-3</v>
      </c>
      <c r="AD39" s="19">
        <f t="shared" si="25"/>
        <v>4.5244064213305869E-9</v>
      </c>
      <c r="AE39" s="19">
        <f t="shared" si="26"/>
        <v>3.8637125884511389E-22</v>
      </c>
      <c r="AF39" s="19">
        <f t="shared" si="27"/>
        <v>1.994688501241634E-2</v>
      </c>
      <c r="AG39" s="19">
        <f t="shared" si="28"/>
        <v>2.1451034906828524E-17</v>
      </c>
      <c r="AH39" s="19">
        <f t="shared" si="29"/>
        <v>3.5971530761176623E-4</v>
      </c>
      <c r="AI39" s="19">
        <f t="shared" si="30"/>
        <v>4.1165188914547358E-35</v>
      </c>
      <c r="AJ39" s="19">
        <f t="shared" si="31"/>
        <v>1.8054717059678266E-26</v>
      </c>
      <c r="AK39" s="19">
        <f t="shared" si="32"/>
        <v>1.3454599157512943E-5</v>
      </c>
    </row>
    <row r="40" spans="3:37" x14ac:dyDescent="0.3">
      <c r="C40" s="21">
        <v>-1.5428493132711067</v>
      </c>
      <c r="D40" s="21">
        <v>-0.51217231574659805</v>
      </c>
      <c r="E40" s="16">
        <v>0</v>
      </c>
      <c r="G40" s="20"/>
      <c r="H40" s="19">
        <f t="shared" si="3"/>
        <v>1.3041222489226652E-2</v>
      </c>
      <c r="I40" s="19">
        <f t="shared" si="4"/>
        <v>4.1977686276406699E-24</v>
      </c>
      <c r="J40" s="19">
        <f t="shared" si="5"/>
        <v>1.4052126720043095E-4</v>
      </c>
      <c r="K40" s="19">
        <f t="shared" si="6"/>
        <v>2.9812973593066185E-4</v>
      </c>
      <c r="L40" s="19">
        <f t="shared" si="7"/>
        <v>8.3596373602132572E-24</v>
      </c>
      <c r="M40" s="19">
        <f t="shared" si="8"/>
        <v>1.8471961697618741E-14</v>
      </c>
      <c r="N40" s="19">
        <f t="shared" si="9"/>
        <v>5.9442936437186374E-19</v>
      </c>
      <c r="O40" s="19">
        <f t="shared" si="10"/>
        <v>4.0501433168359462E-5</v>
      </c>
      <c r="P40" s="19">
        <f t="shared" si="11"/>
        <v>4.0501433168359462E-5</v>
      </c>
      <c r="Q40" s="19">
        <f t="shared" si="12"/>
        <v>3.4732831978120174E-2</v>
      </c>
      <c r="R40" s="19">
        <f t="shared" si="13"/>
        <v>3.5501508851191935E-12</v>
      </c>
      <c r="S40" s="19">
        <f t="shared" si="14"/>
        <v>1.455327653352319E-6</v>
      </c>
      <c r="T40" s="19">
        <f t="shared" si="15"/>
        <v>2.1957440232079594E-5</v>
      </c>
      <c r="U40" s="19">
        <f t="shared" si="16"/>
        <v>3.3740941658488007E-14</v>
      </c>
      <c r="V40" s="19">
        <f t="shared" si="17"/>
        <v>5.5534589369684589E-6</v>
      </c>
      <c r="W40" s="19">
        <f t="shared" si="18"/>
        <v>2.1126077611668245E-23</v>
      </c>
      <c r="X40" s="19">
        <f t="shared" si="19"/>
        <v>7.8792491120164373E-33</v>
      </c>
      <c r="Y40" s="19">
        <f t="shared" si="20"/>
        <v>2.0247063291837315E-20</v>
      </c>
      <c r="Z40" s="19">
        <f t="shared" si="21"/>
        <v>3.3740941658488007E-14</v>
      </c>
      <c r="AA40" s="19">
        <f t="shared" si="22"/>
        <v>1.4058490585552664E-2</v>
      </c>
      <c r="AB40" s="19">
        <f t="shared" si="23"/>
        <v>2.5835167524466501E-7</v>
      </c>
      <c r="AC40" s="19">
        <f t="shared" si="24"/>
        <v>1.5347802268938259E-3</v>
      </c>
      <c r="AD40" s="19">
        <f t="shared" si="25"/>
        <v>1.9271131344726054E-20</v>
      </c>
      <c r="AE40" s="19">
        <f t="shared" si="26"/>
        <v>1.0792841875227733E-15</v>
      </c>
      <c r="AF40" s="19">
        <f t="shared" si="27"/>
        <v>1.2082334478072444E-3</v>
      </c>
      <c r="AG40" s="19">
        <f t="shared" si="28"/>
        <v>1.3570483257861549E-17</v>
      </c>
      <c r="AH40" s="19">
        <f t="shared" si="29"/>
        <v>2.5805940397174017E-12</v>
      </c>
      <c r="AI40" s="19">
        <f t="shared" si="30"/>
        <v>6.2806030489943902E-28</v>
      </c>
      <c r="AJ40" s="19">
        <f t="shared" si="31"/>
        <v>2.7640846253108307E-22</v>
      </c>
      <c r="AK40" s="19">
        <f t="shared" si="32"/>
        <v>2.5275903472471909E-6</v>
      </c>
    </row>
    <row r="41" spans="3:37" x14ac:dyDescent="0.3">
      <c r="C41" s="21">
        <v>0.23129597882088165</v>
      </c>
      <c r="D41" s="21">
        <v>0.29439826023229682</v>
      </c>
      <c r="E41" s="16">
        <v>1</v>
      </c>
      <c r="G41" s="20"/>
      <c r="H41" s="19">
        <f t="shared" si="3"/>
        <v>3.3199015481337447E-6</v>
      </c>
      <c r="I41" s="19">
        <f t="shared" si="4"/>
        <v>5.9442936437186798E-19</v>
      </c>
      <c r="J41" s="19">
        <f t="shared" si="5"/>
        <v>1.7041338720196107E-2</v>
      </c>
      <c r="K41" s="19">
        <f t="shared" si="6"/>
        <v>1.4058490585552664E-2</v>
      </c>
      <c r="L41" s="19">
        <f t="shared" si="7"/>
        <v>4.8494979879885236E-7</v>
      </c>
      <c r="M41" s="19">
        <f t="shared" si="8"/>
        <v>1.3233332968092487E-10</v>
      </c>
      <c r="N41" s="19">
        <f t="shared" si="9"/>
        <v>3.115430727153552E-5</v>
      </c>
      <c r="O41" s="19">
        <f t="shared" si="10"/>
        <v>7.3908810367192973E-7</v>
      </c>
      <c r="P41" s="19">
        <f t="shared" si="11"/>
        <v>4.8882422045738524E-6</v>
      </c>
      <c r="Q41" s="19">
        <f t="shared" si="12"/>
        <v>8.5594838481717545E-4</v>
      </c>
      <c r="R41" s="19">
        <f t="shared" si="13"/>
        <v>0.19535023330496873</v>
      </c>
      <c r="S41" s="19">
        <f t="shared" si="14"/>
        <v>0.19535023330496873</v>
      </c>
      <c r="T41" s="19">
        <f t="shared" si="15"/>
        <v>2.7708969193688486E-18</v>
      </c>
      <c r="U41" s="19">
        <f t="shared" si="16"/>
        <v>1.5729690025736788E-8</v>
      </c>
      <c r="V41" s="19">
        <f t="shared" si="17"/>
        <v>0.43120342455632493</v>
      </c>
      <c r="W41" s="19">
        <f t="shared" si="18"/>
        <v>4.7654066222019005E-7</v>
      </c>
      <c r="X41" s="19">
        <f t="shared" si="19"/>
        <v>1.5047882261572632E-15</v>
      </c>
      <c r="Y41" s="19">
        <f t="shared" si="20"/>
        <v>1.9041153144297234E-5</v>
      </c>
      <c r="Z41" s="19">
        <f t="shared" si="21"/>
        <v>1.5729690025736788E-8</v>
      </c>
      <c r="AA41" s="19">
        <f t="shared" si="22"/>
        <v>2.9812973593066185E-4</v>
      </c>
      <c r="AB41" s="19">
        <f t="shared" si="23"/>
        <v>1.5393324459753477E-26</v>
      </c>
      <c r="AC41" s="19">
        <f t="shared" si="24"/>
        <v>4.3563432058317036E-17</v>
      </c>
      <c r="AD41" s="19">
        <f t="shared" si="25"/>
        <v>5.6361748646711691E-20</v>
      </c>
      <c r="AE41" s="19">
        <f t="shared" si="26"/>
        <v>2.6277641266523165E-7</v>
      </c>
      <c r="AF41" s="19">
        <f t="shared" si="27"/>
        <v>8.6144538520447535E-3</v>
      </c>
      <c r="AG41" s="19">
        <f t="shared" si="28"/>
        <v>1.4058490585552664E-2</v>
      </c>
      <c r="AH41" s="19">
        <f t="shared" si="29"/>
        <v>2.5253867920358358E-12</v>
      </c>
      <c r="AI41" s="19">
        <f t="shared" si="30"/>
        <v>7.1673217644447461E-13</v>
      </c>
      <c r="AJ41" s="19">
        <f t="shared" si="31"/>
        <v>3.6656219439135838E-7</v>
      </c>
      <c r="AK41" s="19">
        <f t="shared" si="32"/>
        <v>0.50472355885935805</v>
      </c>
    </row>
    <row r="42" spans="3:37" x14ac:dyDescent="0.3">
      <c r="C42" s="21">
        <v>0.16558689392858578</v>
      </c>
      <c r="D42" s="21">
        <v>1.705896768195363</v>
      </c>
      <c r="E42" s="16">
        <v>1</v>
      </c>
      <c r="G42" s="20"/>
      <c r="H42" s="19">
        <f t="shared" si="3"/>
        <v>6.6614991407110308E-27</v>
      </c>
      <c r="I42" s="19">
        <f t="shared" si="4"/>
        <v>5.2786177593199208E-50</v>
      </c>
      <c r="J42" s="19">
        <f t="shared" si="5"/>
        <v>2.1813217575273276E-18</v>
      </c>
      <c r="K42" s="19">
        <f t="shared" si="6"/>
        <v>1.8635813514048782E-18</v>
      </c>
      <c r="L42" s="19">
        <f t="shared" si="7"/>
        <v>0.65615413334245287</v>
      </c>
      <c r="M42" s="19">
        <f t="shared" si="8"/>
        <v>1.3587836522910147E-36</v>
      </c>
      <c r="N42" s="19">
        <f t="shared" si="9"/>
        <v>0.16983976426041925</v>
      </c>
      <c r="O42" s="19">
        <f t="shared" si="10"/>
        <v>1.4048028469442275E-12</v>
      </c>
      <c r="P42" s="19">
        <f t="shared" si="11"/>
        <v>8.6633249628406501E-12</v>
      </c>
      <c r="Q42" s="19">
        <f t="shared" si="12"/>
        <v>1.5010886804181413E-19</v>
      </c>
      <c r="R42" s="19">
        <f t="shared" si="13"/>
        <v>4.1216129961614359E-5</v>
      </c>
      <c r="S42" s="19">
        <f t="shared" si="14"/>
        <v>6.2060856194371018E-15</v>
      </c>
      <c r="T42" s="19">
        <f t="shared" si="15"/>
        <v>1.1469921456967862E-48</v>
      </c>
      <c r="U42" s="19">
        <f t="shared" si="16"/>
        <v>4.4521517684656275E-32</v>
      </c>
      <c r="V42" s="19">
        <f t="shared" si="17"/>
        <v>4.4980362151507753E-12</v>
      </c>
      <c r="W42" s="19">
        <f t="shared" si="18"/>
        <v>0.66773276694367512</v>
      </c>
      <c r="X42" s="19">
        <f t="shared" si="19"/>
        <v>6.4895458724120461E-2</v>
      </c>
      <c r="Y42" s="19">
        <f t="shared" si="20"/>
        <v>2.6124605396825871E-19</v>
      </c>
      <c r="Z42" s="19">
        <f t="shared" si="21"/>
        <v>4.4521517684656275E-32</v>
      </c>
      <c r="AA42" s="19">
        <f t="shared" si="22"/>
        <v>5.4430743346267744E-15</v>
      </c>
      <c r="AB42" s="19">
        <f t="shared" si="23"/>
        <v>3.3965170837340361E-59</v>
      </c>
      <c r="AC42" s="19">
        <f t="shared" si="24"/>
        <v>6.131866887035259E-45</v>
      </c>
      <c r="AD42" s="19">
        <f t="shared" si="25"/>
        <v>2.3194828623432438E-53</v>
      </c>
      <c r="AE42" s="19">
        <f t="shared" si="26"/>
        <v>2.2574854791762998E-3</v>
      </c>
      <c r="AF42" s="19">
        <f t="shared" si="27"/>
        <v>1.2246858166870489E-18</v>
      </c>
      <c r="AG42" s="19">
        <f t="shared" si="28"/>
        <v>6.6282496887999285E-4</v>
      </c>
      <c r="AH42" s="19">
        <f t="shared" si="29"/>
        <v>1.1204911990707103E-40</v>
      </c>
      <c r="AI42" s="19">
        <f t="shared" si="30"/>
        <v>0.11612366651791481</v>
      </c>
      <c r="AJ42" s="19">
        <f t="shared" si="31"/>
        <v>0.57046803292733728</v>
      </c>
      <c r="AK42" s="19">
        <f t="shared" si="32"/>
        <v>5.0839431341226672E-12</v>
      </c>
    </row>
    <row r="43" spans="3:37" x14ac:dyDescent="0.3">
      <c r="C43" s="21">
        <v>-3.1540360748301806E-2</v>
      </c>
      <c r="D43" s="21">
        <v>1.1009688362111918</v>
      </c>
      <c r="E43" s="16">
        <v>1</v>
      </c>
      <c r="G43" s="20"/>
      <c r="H43" s="19">
        <f t="shared" si="3"/>
        <v>2.0259154468043758E-15</v>
      </c>
      <c r="I43" s="19">
        <f t="shared" si="4"/>
        <v>6.603481110974404E-36</v>
      </c>
      <c r="J43" s="19">
        <f t="shared" si="5"/>
        <v>2.4999706705116065E-9</v>
      </c>
      <c r="K43" s="19">
        <f t="shared" si="6"/>
        <v>2.3721626037332739E-9</v>
      </c>
      <c r="L43" s="19">
        <f t="shared" si="7"/>
        <v>0.15026631696341167</v>
      </c>
      <c r="M43" s="19">
        <f t="shared" si="8"/>
        <v>3.8145601615512713E-24</v>
      </c>
      <c r="N43" s="19">
        <f t="shared" si="9"/>
        <v>0.66773276694367512</v>
      </c>
      <c r="O43" s="19">
        <f t="shared" si="10"/>
        <v>1.1108519259716455E-6</v>
      </c>
      <c r="P43" s="19">
        <f t="shared" si="11"/>
        <v>5.5534589369684589E-6</v>
      </c>
      <c r="Q43" s="19">
        <f t="shared" si="12"/>
        <v>4.4243531465425287E-10</v>
      </c>
      <c r="R43" s="19">
        <f t="shared" si="13"/>
        <v>0.16983976426041925</v>
      </c>
      <c r="S43" s="19">
        <f t="shared" si="14"/>
        <v>4.143099926869806E-7</v>
      </c>
      <c r="T43" s="19">
        <f t="shared" si="15"/>
        <v>1.4533610382368779E-32</v>
      </c>
      <c r="U43" s="19">
        <f t="shared" si="16"/>
        <v>9.9746882197897005E-21</v>
      </c>
      <c r="V43" s="19">
        <f t="shared" si="17"/>
        <v>4.0501433168359462E-5</v>
      </c>
      <c r="W43" s="19">
        <f t="shared" si="18"/>
        <v>0.16983976426041925</v>
      </c>
      <c r="X43" s="19">
        <f t="shared" si="19"/>
        <v>2.6616241206425476E-5</v>
      </c>
      <c r="Y43" s="19">
        <f t="shared" si="20"/>
        <v>1.4048028469442325E-12</v>
      </c>
      <c r="Z43" s="19">
        <f t="shared" si="21"/>
        <v>9.9746882197897005E-21</v>
      </c>
      <c r="AA43" s="19">
        <f t="shared" si="22"/>
        <v>2.6277641266523165E-7</v>
      </c>
      <c r="AB43" s="19">
        <f t="shared" si="23"/>
        <v>1.7108098622380041E-41</v>
      </c>
      <c r="AC43" s="19">
        <f t="shared" si="24"/>
        <v>1.1639290375408721E-29</v>
      </c>
      <c r="AD43" s="19">
        <f t="shared" si="25"/>
        <v>7.5801028454242605E-38</v>
      </c>
      <c r="AE43" s="19">
        <f t="shared" si="26"/>
        <v>3.4732831978120222E-2</v>
      </c>
      <c r="AF43" s="19">
        <f t="shared" si="27"/>
        <v>1.923014776173157E-9</v>
      </c>
      <c r="AG43" s="19">
        <f t="shared" si="28"/>
        <v>0.1161236665179147</v>
      </c>
      <c r="AH43" s="19">
        <f t="shared" si="29"/>
        <v>6.6614991407110308E-27</v>
      </c>
      <c r="AI43" s="19">
        <f t="shared" si="30"/>
        <v>6.6282496887999523E-4</v>
      </c>
      <c r="AJ43" s="19">
        <f t="shared" si="31"/>
        <v>0.19879742453704921</v>
      </c>
      <c r="AK43" s="19">
        <f t="shared" si="32"/>
        <v>4.1216129961614359E-5</v>
      </c>
    </row>
    <row r="44" spans="3:37" x14ac:dyDescent="0.3">
      <c r="C44" s="21">
        <v>1.3483504219899114</v>
      </c>
      <c r="D44" s="21">
        <v>-0.71381495974132181</v>
      </c>
      <c r="E44" s="16">
        <v>0</v>
      </c>
      <c r="G44" s="20"/>
      <c r="H44" s="19">
        <f t="shared" ref="H44:H75" si="33">EXP(-$D$7*(($D$4*(C44-$H$4)^2)+($D$5*(D44-$H$5)^2)))</f>
        <v>4.0838973070256729E-7</v>
      </c>
      <c r="I44" s="19">
        <f t="shared" ref="I44:I75" si="34">EXP(-$D$7*(($D$4*(C44-$I$4)^2)+($D$5*(D44-$I$5)^2)))</f>
        <v>8.320654965791645E-4</v>
      </c>
      <c r="J44" s="19">
        <f t="shared" ref="J44:J75" si="35">EXP(-$D$7*(($D$4*(C44-$J$4)^2)+($D$5*(D44-$J$5)^2)))</f>
        <v>4.1835996966260397E-5</v>
      </c>
      <c r="K44" s="19">
        <f t="shared" ref="K44:K75" si="36">EXP(-$D$7*(($D$4*(C44-$K$4)^2)+($D$5*(D44-$K$5)^2)))</f>
        <v>1.90411531442972E-5</v>
      </c>
      <c r="L44" s="19">
        <f t="shared" ref="L44:L75" si="37">EXP(-$D$7*(($D$4*(C44-$L$4)^2)+($D$5*(D44-$L$5)^2)))</f>
        <v>3.8145601615511082E-24</v>
      </c>
      <c r="M44" s="19">
        <f t="shared" ref="M44:M75" si="38">EXP(-$D$7*(($D$4*(C44-$M$4)^2)+($D$5*(D44-$M$5)^2)))</f>
        <v>0.15026631696341181</v>
      </c>
      <c r="N44" s="19">
        <f t="shared" ref="N44:N75" si="39">EXP(-$D$7*(($D$4*(C44-$N$4)^2)+($D$5*(D44-$N$5)^2)))</f>
        <v>1.2884615115274249E-21</v>
      </c>
      <c r="O44" s="19">
        <f t="shared" ref="O44:O75" si="40">EXP(-$D$7*(($D$4*(C44-$O$4)^2)+($D$5*(D44-$O$5)^2)))</f>
        <v>2.0051059500599328E-22</v>
      </c>
      <c r="P44" s="19">
        <f t="shared" ref="P44:P75" si="41">EXP(-$D$7*(($D$4*(C44-$P$4)^2)+($D$5*(D44-$P$5)^2)))</f>
        <v>4.3568996295442847E-21</v>
      </c>
      <c r="Q44" s="19">
        <f t="shared" ref="Q44:Q75" si="42">EXP(-$D$7*(($D$4*(C44-$Q$4)^2)+($D$5*(D44-$Q$5)^2)))</f>
        <v>9.9510115047019804E-9</v>
      </c>
      <c r="R44" s="19">
        <f t="shared" ref="R44:R75" si="43">EXP(-$D$7*(($D$4*(C44-$R$4)^2)+($D$5*(D44-$R$5)^2)))</f>
        <v>8.7935091502132729E-12</v>
      </c>
      <c r="S44" s="19">
        <f t="shared" ref="S44:S75" si="44">EXP(-$D$7*(($D$4*(C44-$S$4)^2)+($D$5*(D44-$S$5)^2)))</f>
        <v>9.1212567915880047E-5</v>
      </c>
      <c r="T44" s="19">
        <f t="shared" ref="T44:T75" si="45">EXP(-$D$7*(($D$4*(C44-$T$4)^2)+($D$5*(D44-$T$5)^2)))</f>
        <v>1.6743092558807989E-14</v>
      </c>
      <c r="U44" s="19">
        <f t="shared" ref="U44:U75" si="46">EXP(-$D$7*(($D$4*(C44-$U$4)^2)+($D$5*(D44-$U$5)^2)))</f>
        <v>0.57046803292733694</v>
      </c>
      <c r="V44" s="19">
        <f t="shared" ref="V44:V75" si="47">EXP(-$D$7*(($D$4*(C44-$V$4)^2)+($D$5*(D44-$V$5)^2)))</f>
        <v>3.2868689138429309E-7</v>
      </c>
      <c r="W44" s="19">
        <f t="shared" ref="W44:W75" si="48">EXP(-$D$7*(($D$4*(C44-$W$4)^2)+($D$5*(D44-$W$5)^2)))</f>
        <v>2.0680250106399929E-24</v>
      </c>
      <c r="X44" s="19">
        <f t="shared" ref="X44:X75" si="49">EXP(-$D$7*(($D$4*(C44-$X$4)^2)+($D$5*(D44-$X$5)^2)))</f>
        <v>3.0667400171101062E-40</v>
      </c>
      <c r="Y44" s="19">
        <f t="shared" ref="Y44:Y75" si="50">EXP(-$D$7*(($D$4*(C44-$Y$4)^2)+($D$5*(D44-$Y$5)^2)))</f>
        <v>1.4058490585552676E-2</v>
      </c>
      <c r="Z44" s="19">
        <f t="shared" ref="Z44:Z75" si="51">EXP(-$D$7*(($D$4*(C44-$Z$4)^2)+($D$5*(D44-$Z$5)^2)))</f>
        <v>0.57046803292733694</v>
      </c>
      <c r="AA44" s="19">
        <f t="shared" ref="AA44:AA75" si="52">EXP(-$D$7*(($D$4*(C44-$AA$4)^2)+($D$5*(D44-$AA$5)^2)))</f>
        <v>1.6743092558807989E-14</v>
      </c>
      <c r="AB44" s="19">
        <f t="shared" ref="AB44:AB75" si="53">EXP(-$D$7*(($D$4*(C44-$AB$4)^2)+($D$5*(D44-$AB$5)^2)))</f>
        <v>4.1977686276407302E-24</v>
      </c>
      <c r="AC44" s="19">
        <f t="shared" ref="AC44:AC75" si="54">EXP(-$D$7*(($D$4*(C44-$AC$4)^2)+($D$5*(D44-$AC$5)^2)))</f>
        <v>2.3708548576717881E-16</v>
      </c>
      <c r="AD44" s="19">
        <f t="shared" ref="AD44:AD75" si="55">EXP(-$D$7*(($D$4*(C44-$AD$4)^2)+($D$5*(D44-$AD$5)^2)))</f>
        <v>3.8430844926642198E-5</v>
      </c>
      <c r="AE44" s="19">
        <f t="shared" ref="AE44:AE75" si="56">EXP(-$D$7*(($D$4*(C44-$AE$4)^2)+($D$5*(D44-$AE$5)^2)))</f>
        <v>4.7681017877304453E-27</v>
      </c>
      <c r="AF44" s="19">
        <f t="shared" ref="AF44:AF75" si="57">EXP(-$D$7*(($D$4*(C44-$AF$4)^2)+($D$5*(D44-$AF$5)^2)))</f>
        <v>3.5513917003491436E-6</v>
      </c>
      <c r="AG44" s="19">
        <f t="shared" ref="AG44:AG75" si="58">EXP(-$D$7*(($D$4*(C44-$AG$4)^2)+($D$5*(D44-$AG$5)^2)))</f>
        <v>7.1673217644447461E-13</v>
      </c>
      <c r="AH44" s="19">
        <f t="shared" ref="AH44:AH75" si="59">EXP(-$D$7*(($D$4*(C44-$AH$4)^2)+($D$5*(D44-$AH$5)^2)))</f>
        <v>4.5892556085309734E-3</v>
      </c>
      <c r="AI44" s="19">
        <f t="shared" ref="AI44:AI75" si="60">EXP(-$D$7*(($D$4*(C44-$AI$4)^2)+($D$5*(D44-$AI$5)^2)))</f>
        <v>2.5231778773295347E-36</v>
      </c>
      <c r="AJ44" s="19">
        <f t="shared" ref="AJ44:AJ75" si="61">EXP(-$D$7*(($D$4*(C44-$AJ$4)^2)+($D$5*(D44-$AJ$5)^2)))</f>
        <v>2.6713322485601475E-25</v>
      </c>
      <c r="AK44" s="19">
        <f t="shared" ref="AK44:AK75" si="62">EXP(-$D$7*(($D$4*(C44-$AK$4)^2)+($D$5*(D44-$AK$5)^2)))</f>
        <v>6.9734167706088755E-7</v>
      </c>
    </row>
    <row r="45" spans="3:37" x14ac:dyDescent="0.3">
      <c r="C45" s="21">
        <v>-0.2286676154251894</v>
      </c>
      <c r="D45" s="21">
        <v>0.49604090422702057</v>
      </c>
      <c r="E45" s="16">
        <v>1</v>
      </c>
      <c r="G45" s="20"/>
      <c r="H45" s="19">
        <f t="shared" si="33"/>
        <v>3.1316721948079323E-7</v>
      </c>
      <c r="I45" s="19">
        <f t="shared" si="34"/>
        <v>4.198859146935339E-25</v>
      </c>
      <c r="J45" s="19">
        <f t="shared" si="35"/>
        <v>1.456316388880576E-3</v>
      </c>
      <c r="K45" s="19">
        <f t="shared" si="36"/>
        <v>1.5347802268938285E-3</v>
      </c>
      <c r="L45" s="19">
        <f t="shared" si="37"/>
        <v>1.7491338961112382E-5</v>
      </c>
      <c r="M45" s="19">
        <f t="shared" si="38"/>
        <v>5.4430743346267744E-15</v>
      </c>
      <c r="N45" s="19">
        <f t="shared" si="39"/>
        <v>1.3343557748419202E-3</v>
      </c>
      <c r="O45" s="19">
        <f t="shared" si="40"/>
        <v>4.4648061423621915E-4</v>
      </c>
      <c r="P45" s="19">
        <f t="shared" si="41"/>
        <v>1.8094565784715507E-3</v>
      </c>
      <c r="Q45" s="19">
        <f t="shared" si="42"/>
        <v>6.628249688799935E-4</v>
      </c>
      <c r="R45" s="19">
        <f t="shared" si="43"/>
        <v>0.35572729256292868</v>
      </c>
      <c r="S45" s="19">
        <f t="shared" si="44"/>
        <v>1.4058490585552664E-2</v>
      </c>
      <c r="T45" s="19">
        <f t="shared" si="45"/>
        <v>9.3603529270853709E-20</v>
      </c>
      <c r="U45" s="19">
        <f t="shared" si="46"/>
        <v>1.1358849361161275E-12</v>
      </c>
      <c r="V45" s="19">
        <f t="shared" si="47"/>
        <v>0.18536318187356368</v>
      </c>
      <c r="W45" s="19">
        <f t="shared" si="48"/>
        <v>2.1957440232079594E-5</v>
      </c>
      <c r="X45" s="19">
        <f t="shared" si="49"/>
        <v>5.5486174271902292E-12</v>
      </c>
      <c r="Y45" s="19">
        <f t="shared" si="50"/>
        <v>3.8396059773498345E-9</v>
      </c>
      <c r="Z45" s="19">
        <f t="shared" si="51"/>
        <v>1.1358849361161275E-12</v>
      </c>
      <c r="AA45" s="19">
        <f t="shared" si="52"/>
        <v>6.4481351959063127E-3</v>
      </c>
      <c r="AB45" s="19">
        <f t="shared" si="53"/>
        <v>4.3800122785766833E-27</v>
      </c>
      <c r="AC45" s="19">
        <f t="shared" si="54"/>
        <v>1.1229642450648041E-17</v>
      </c>
      <c r="AD45" s="19">
        <f t="shared" si="55"/>
        <v>1.2591128875797989E-25</v>
      </c>
      <c r="AE45" s="19">
        <f t="shared" si="56"/>
        <v>2.7161957562963642E-4</v>
      </c>
      <c r="AF45" s="19">
        <f t="shared" si="57"/>
        <v>1.5347802268938285E-3</v>
      </c>
      <c r="AG45" s="19">
        <f t="shared" si="58"/>
        <v>1.0340660045384286E-2</v>
      </c>
      <c r="AH45" s="19">
        <f t="shared" si="59"/>
        <v>2.0129878042782186E-16</v>
      </c>
      <c r="AI45" s="19">
        <f t="shared" si="60"/>
        <v>1.923014776173164E-9</v>
      </c>
      <c r="AJ45" s="19">
        <f t="shared" si="61"/>
        <v>3.5212416924962701E-5</v>
      </c>
      <c r="AK45" s="19">
        <f t="shared" si="62"/>
        <v>0.16983976426041925</v>
      </c>
    </row>
    <row r="46" spans="3:37" x14ac:dyDescent="0.3">
      <c r="C46" s="21">
        <v>-1.5428493132711067</v>
      </c>
      <c r="D46" s="21">
        <v>0.69768354822174428</v>
      </c>
      <c r="E46" s="16">
        <v>1</v>
      </c>
      <c r="G46" s="20"/>
      <c r="H46" s="19">
        <f t="shared" si="33"/>
        <v>4.9687523211359985E-11</v>
      </c>
      <c r="I46" s="19">
        <f t="shared" si="34"/>
        <v>6.0936371008335263E-41</v>
      </c>
      <c r="J46" s="19">
        <f t="shared" si="35"/>
        <v>8.6737435962795184E-9</v>
      </c>
      <c r="K46" s="19">
        <f t="shared" si="36"/>
        <v>1.8402203021701444E-8</v>
      </c>
      <c r="L46" s="19">
        <f t="shared" si="37"/>
        <v>4.5244064213305381E-9</v>
      </c>
      <c r="M46" s="19">
        <f t="shared" si="38"/>
        <v>4.3441677416499407E-27</v>
      </c>
      <c r="N46" s="19">
        <f t="shared" si="39"/>
        <v>2.5275903472471909E-6</v>
      </c>
      <c r="O46" s="19">
        <f t="shared" si="40"/>
        <v>0.65615413334245265</v>
      </c>
      <c r="P46" s="19">
        <f t="shared" si="41"/>
        <v>0.65615413334245265</v>
      </c>
      <c r="Q46" s="19">
        <f t="shared" si="42"/>
        <v>2.1439009550146423E-6</v>
      </c>
      <c r="R46" s="19">
        <f t="shared" si="43"/>
        <v>7.3206564760153425E-6</v>
      </c>
      <c r="S46" s="19">
        <f t="shared" si="44"/>
        <v>1.1433864542818134E-8</v>
      </c>
      <c r="T46" s="19">
        <f t="shared" si="45"/>
        <v>3.1874237078363012E-22</v>
      </c>
      <c r="U46" s="19">
        <f t="shared" si="46"/>
        <v>1.0099933277137758E-24</v>
      </c>
      <c r="V46" s="19">
        <f t="shared" si="47"/>
        <v>5.5534589369684589E-6</v>
      </c>
      <c r="W46" s="19">
        <f t="shared" si="48"/>
        <v>1.1433864542818134E-8</v>
      </c>
      <c r="X46" s="19">
        <f t="shared" si="49"/>
        <v>8.7935091502133343E-12</v>
      </c>
      <c r="Y46" s="19">
        <f t="shared" si="50"/>
        <v>1.5907220517350311E-22</v>
      </c>
      <c r="Z46" s="19">
        <f t="shared" si="51"/>
        <v>1.0099933277137758E-24</v>
      </c>
      <c r="AA46" s="19">
        <f t="shared" si="52"/>
        <v>1.4058490585552664E-2</v>
      </c>
      <c r="AB46" s="19">
        <f t="shared" si="53"/>
        <v>2.9464673462503275E-26</v>
      </c>
      <c r="AC46" s="19">
        <f t="shared" si="54"/>
        <v>2.8357766587832472E-18</v>
      </c>
      <c r="AD46" s="19">
        <f t="shared" si="55"/>
        <v>2.1978475339384787E-39</v>
      </c>
      <c r="AE46" s="19">
        <f t="shared" si="56"/>
        <v>4.5892556085309769E-3</v>
      </c>
      <c r="AF46" s="19">
        <f t="shared" si="57"/>
        <v>7.4578797498181542E-8</v>
      </c>
      <c r="AG46" s="19">
        <f t="shared" si="58"/>
        <v>3.5617732584351408E-9</v>
      </c>
      <c r="AH46" s="19">
        <f t="shared" si="59"/>
        <v>4.7681017877304453E-27</v>
      </c>
      <c r="AI46" s="19">
        <f t="shared" si="60"/>
        <v>5.5069482487880945E-9</v>
      </c>
      <c r="AJ46" s="19">
        <f t="shared" si="61"/>
        <v>1.495979034614301E-7</v>
      </c>
      <c r="AK46" s="19">
        <f t="shared" si="62"/>
        <v>2.5275903472471909E-6</v>
      </c>
    </row>
    <row r="47" spans="3:37" x14ac:dyDescent="0.3">
      <c r="C47" s="21">
        <v>-1.0171766341327397</v>
      </c>
      <c r="D47" s="21">
        <v>0.49604090422702057</v>
      </c>
      <c r="E47" s="16">
        <v>1</v>
      </c>
      <c r="G47" s="20"/>
      <c r="H47" s="19">
        <f t="shared" si="33"/>
        <v>2.0580343952268043E-7</v>
      </c>
      <c r="I47" s="19">
        <f t="shared" si="34"/>
        <v>1.146777783896024E-31</v>
      </c>
      <c r="J47" s="19">
        <f t="shared" si="35"/>
        <v>5.066014118122612E-5</v>
      </c>
      <c r="K47" s="19">
        <f t="shared" si="36"/>
        <v>8.1241984215655227E-5</v>
      </c>
      <c r="L47" s="19">
        <f t="shared" si="37"/>
        <v>7.4578797498181542E-8</v>
      </c>
      <c r="M47" s="19">
        <f t="shared" si="38"/>
        <v>9.895298658896136E-20</v>
      </c>
      <c r="N47" s="19">
        <f t="shared" si="39"/>
        <v>3.0504129127450019E-5</v>
      </c>
      <c r="O47" s="19">
        <f t="shared" si="40"/>
        <v>0.24246978182904089</v>
      </c>
      <c r="P47" s="19">
        <f t="shared" si="41"/>
        <v>0.42438091536984496</v>
      </c>
      <c r="Q47" s="19">
        <f t="shared" si="42"/>
        <v>1.0086082768491096E-3</v>
      </c>
      <c r="R47" s="19">
        <f t="shared" si="43"/>
        <v>2.3079860270186119E-3</v>
      </c>
      <c r="S47" s="19">
        <f t="shared" si="44"/>
        <v>9.1212567915880047E-5</v>
      </c>
      <c r="T47" s="19">
        <f t="shared" si="45"/>
        <v>2.6908009049276981E-18</v>
      </c>
      <c r="U47" s="19">
        <f t="shared" si="46"/>
        <v>1.3570483257861549E-17</v>
      </c>
      <c r="V47" s="19">
        <f t="shared" si="47"/>
        <v>6.4481351959063127E-3</v>
      </c>
      <c r="W47" s="19">
        <f t="shared" si="48"/>
        <v>1.4246156059496379E-7</v>
      </c>
      <c r="X47" s="19">
        <f t="shared" si="49"/>
        <v>1.0348802790464269E-12</v>
      </c>
      <c r="Y47" s="19">
        <f t="shared" si="50"/>
        <v>1.0486598096420847E-15</v>
      </c>
      <c r="Z47" s="19">
        <f t="shared" si="51"/>
        <v>1.3570483257861549E-17</v>
      </c>
      <c r="AA47" s="19">
        <f t="shared" si="52"/>
        <v>0.18536318187356368</v>
      </c>
      <c r="AB47" s="19">
        <f t="shared" si="53"/>
        <v>1.9406565433519366E-23</v>
      </c>
      <c r="AC47" s="19">
        <f t="shared" si="54"/>
        <v>2.6337442960403187E-15</v>
      </c>
      <c r="AD47" s="19">
        <f t="shared" si="55"/>
        <v>9.8855759027543062E-31</v>
      </c>
      <c r="AE47" s="19">
        <f t="shared" si="56"/>
        <v>1.4563163888805799E-3</v>
      </c>
      <c r="AF47" s="19">
        <f t="shared" si="57"/>
        <v>1.881169189786267E-4</v>
      </c>
      <c r="AG47" s="19">
        <f t="shared" si="58"/>
        <v>3.5513917003491563E-6</v>
      </c>
      <c r="AH47" s="19">
        <f t="shared" si="59"/>
        <v>4.5432620880637584E-20</v>
      </c>
      <c r="AI47" s="19">
        <f t="shared" si="60"/>
        <v>8.3049168007095941E-10</v>
      </c>
      <c r="AJ47" s="19">
        <f t="shared" si="61"/>
        <v>8.0497580406988617E-7</v>
      </c>
      <c r="AK47" s="19">
        <f t="shared" si="62"/>
        <v>3.8826332509328482E-3</v>
      </c>
    </row>
    <row r="48" spans="3:37" x14ac:dyDescent="0.3">
      <c r="C48" s="21">
        <v>1.3483504219899114</v>
      </c>
      <c r="D48" s="21">
        <v>-0.71381495974132181</v>
      </c>
      <c r="E48" s="16">
        <v>0</v>
      </c>
      <c r="G48" s="20"/>
      <c r="H48" s="19">
        <f t="shared" si="33"/>
        <v>4.0838973070256729E-7</v>
      </c>
      <c r="I48" s="19">
        <f t="shared" si="34"/>
        <v>8.320654965791645E-4</v>
      </c>
      <c r="J48" s="19">
        <f t="shared" si="35"/>
        <v>4.1835996966260397E-5</v>
      </c>
      <c r="K48" s="19">
        <f t="shared" si="36"/>
        <v>1.90411531442972E-5</v>
      </c>
      <c r="L48" s="19">
        <f t="shared" si="37"/>
        <v>3.8145601615511082E-24</v>
      </c>
      <c r="M48" s="19">
        <f t="shared" si="38"/>
        <v>0.15026631696341181</v>
      </c>
      <c r="N48" s="19">
        <f t="shared" si="39"/>
        <v>1.2884615115274249E-21</v>
      </c>
      <c r="O48" s="19">
        <f t="shared" si="40"/>
        <v>2.0051059500599328E-22</v>
      </c>
      <c r="P48" s="19">
        <f t="shared" si="41"/>
        <v>4.3568996295442847E-21</v>
      </c>
      <c r="Q48" s="19">
        <f t="shared" si="42"/>
        <v>9.9510115047019804E-9</v>
      </c>
      <c r="R48" s="19">
        <f t="shared" si="43"/>
        <v>8.7935091502132729E-12</v>
      </c>
      <c r="S48" s="19">
        <f t="shared" si="44"/>
        <v>9.1212567915880047E-5</v>
      </c>
      <c r="T48" s="19">
        <f t="shared" si="45"/>
        <v>1.6743092558807989E-14</v>
      </c>
      <c r="U48" s="19">
        <f t="shared" si="46"/>
        <v>0.57046803292733694</v>
      </c>
      <c r="V48" s="19">
        <f t="shared" si="47"/>
        <v>3.2868689138429309E-7</v>
      </c>
      <c r="W48" s="19">
        <f t="shared" si="48"/>
        <v>2.0680250106399929E-24</v>
      </c>
      <c r="X48" s="19">
        <f t="shared" si="49"/>
        <v>3.0667400171101062E-40</v>
      </c>
      <c r="Y48" s="19">
        <f t="shared" si="50"/>
        <v>1.4058490585552676E-2</v>
      </c>
      <c r="Z48" s="19">
        <f t="shared" si="51"/>
        <v>0.57046803292733694</v>
      </c>
      <c r="AA48" s="19">
        <f t="shared" si="52"/>
        <v>1.6743092558807989E-14</v>
      </c>
      <c r="AB48" s="19">
        <f t="shared" si="53"/>
        <v>4.1977686276407302E-24</v>
      </c>
      <c r="AC48" s="19">
        <f t="shared" si="54"/>
        <v>2.3708548576717881E-16</v>
      </c>
      <c r="AD48" s="19">
        <f t="shared" si="55"/>
        <v>3.8430844926642198E-5</v>
      </c>
      <c r="AE48" s="19">
        <f t="shared" si="56"/>
        <v>4.7681017877304453E-27</v>
      </c>
      <c r="AF48" s="19">
        <f t="shared" si="57"/>
        <v>3.5513917003491436E-6</v>
      </c>
      <c r="AG48" s="19">
        <f t="shared" si="58"/>
        <v>7.1673217644447461E-13</v>
      </c>
      <c r="AH48" s="19">
        <f t="shared" si="59"/>
        <v>4.5892556085309734E-3</v>
      </c>
      <c r="AI48" s="19">
        <f t="shared" si="60"/>
        <v>2.5231778773295347E-36</v>
      </c>
      <c r="AJ48" s="19">
        <f t="shared" si="61"/>
        <v>2.6713322485601475E-25</v>
      </c>
      <c r="AK48" s="19">
        <f t="shared" si="62"/>
        <v>6.9734167706088755E-7</v>
      </c>
    </row>
    <row r="49" spans="3:37" x14ac:dyDescent="0.3">
      <c r="C49" s="21">
        <v>-0.88575846434814798</v>
      </c>
      <c r="D49" s="21">
        <v>0.49604090422702057</v>
      </c>
      <c r="E49" s="16">
        <v>1</v>
      </c>
      <c r="G49" s="20"/>
      <c r="H49" s="19">
        <f t="shared" si="33"/>
        <v>3.1316721948079323E-7</v>
      </c>
      <c r="I49" s="19">
        <f t="shared" si="34"/>
        <v>2.0200292892923157E-30</v>
      </c>
      <c r="J49" s="19">
        <f t="shared" si="35"/>
        <v>1.2580590000677944E-4</v>
      </c>
      <c r="K49" s="19">
        <f t="shared" si="36"/>
        <v>1.881169189786267E-4</v>
      </c>
      <c r="L49" s="19">
        <f t="shared" si="37"/>
        <v>2.6277641266523165E-7</v>
      </c>
      <c r="M49" s="19">
        <f t="shared" si="38"/>
        <v>8.6583377441031352E-19</v>
      </c>
      <c r="N49" s="19">
        <f t="shared" si="39"/>
        <v>8.1241984215655512E-5</v>
      </c>
      <c r="O49" s="19">
        <f t="shared" si="40"/>
        <v>0.12044390905732243</v>
      </c>
      <c r="P49" s="19">
        <f t="shared" si="41"/>
        <v>0.24246978182904089</v>
      </c>
      <c r="Q49" s="19">
        <f t="shared" si="42"/>
        <v>1.3343557748419165E-3</v>
      </c>
      <c r="R49" s="19">
        <f t="shared" si="43"/>
        <v>7.5825782394108952E-3</v>
      </c>
      <c r="S49" s="19">
        <f t="shared" si="44"/>
        <v>2.9966664639350656E-4</v>
      </c>
      <c r="T49" s="19">
        <f t="shared" si="45"/>
        <v>2.1813217575273276E-18</v>
      </c>
      <c r="U49" s="19">
        <f t="shared" si="46"/>
        <v>1.2734685023304644E-16</v>
      </c>
      <c r="V49" s="19">
        <f t="shared" si="47"/>
        <v>1.6012854144729641E-2</v>
      </c>
      <c r="W49" s="19">
        <f t="shared" si="48"/>
        <v>4.6803833154713382E-7</v>
      </c>
      <c r="X49" s="19">
        <f t="shared" si="49"/>
        <v>1.9425652364328186E-12</v>
      </c>
      <c r="Y49" s="19">
        <f t="shared" si="50"/>
        <v>1.8471961697618807E-14</v>
      </c>
      <c r="Z49" s="19">
        <f t="shared" si="51"/>
        <v>1.2734685023304644E-16</v>
      </c>
      <c r="AA49" s="19">
        <f t="shared" si="52"/>
        <v>0.15026631696341164</v>
      </c>
      <c r="AB49" s="19">
        <f t="shared" si="53"/>
        <v>6.7942185354097921E-24</v>
      </c>
      <c r="AC49" s="19">
        <f t="shared" si="54"/>
        <v>1.5047882261572417E-15</v>
      </c>
      <c r="AD49" s="19">
        <f t="shared" si="55"/>
        <v>9.9490622245115736E-30</v>
      </c>
      <c r="AE49" s="19">
        <f t="shared" si="56"/>
        <v>1.5618632810157056E-3</v>
      </c>
      <c r="AF49" s="19">
        <f t="shared" si="57"/>
        <v>3.7870464899466768E-4</v>
      </c>
      <c r="AG49" s="19">
        <f t="shared" si="58"/>
        <v>1.9041153144297234E-5</v>
      </c>
      <c r="AH49" s="19">
        <f t="shared" si="59"/>
        <v>2.6124605396825871E-19</v>
      </c>
      <c r="AI49" s="19">
        <f t="shared" si="60"/>
        <v>1.3553336829224659E-9</v>
      </c>
      <c r="AJ49" s="19">
        <f t="shared" si="61"/>
        <v>2.14390095501465E-6</v>
      </c>
      <c r="AK49" s="19">
        <f t="shared" si="62"/>
        <v>1.0340660045384286E-2</v>
      </c>
    </row>
    <row r="50" spans="3:37" x14ac:dyDescent="0.3">
      <c r="C50" s="21">
        <v>1.0855140824207279</v>
      </c>
      <c r="D50" s="21">
        <v>-0.91545760373604557</v>
      </c>
      <c r="E50" s="16">
        <v>0</v>
      </c>
      <c r="G50" s="20"/>
      <c r="H50" s="19">
        <f t="shared" si="33"/>
        <v>1.1928628412049668E-5</v>
      </c>
      <c r="I50" s="19">
        <f t="shared" si="34"/>
        <v>4.5892556085309856E-3</v>
      </c>
      <c r="J50" s="19">
        <f t="shared" si="35"/>
        <v>9.1212567915880047E-5</v>
      </c>
      <c r="K50" s="19">
        <f t="shared" si="36"/>
        <v>4.7749888485554328E-5</v>
      </c>
      <c r="L50" s="19">
        <f t="shared" si="37"/>
        <v>2.8768991698388182E-27</v>
      </c>
      <c r="M50" s="19">
        <f t="shared" si="38"/>
        <v>0.66773276694367512</v>
      </c>
      <c r="N50" s="19">
        <f t="shared" si="39"/>
        <v>3.8145601615512713E-24</v>
      </c>
      <c r="O50" s="19">
        <f t="shared" si="40"/>
        <v>4.3179556591560074E-22</v>
      </c>
      <c r="P50" s="19">
        <f t="shared" si="41"/>
        <v>7.0920092916635414E-21</v>
      </c>
      <c r="Q50" s="19">
        <f t="shared" si="42"/>
        <v>7.6443892146702253E-8</v>
      </c>
      <c r="R50" s="19">
        <f t="shared" si="43"/>
        <v>1.9301694629567065E-13</v>
      </c>
      <c r="S50" s="19">
        <f t="shared" si="44"/>
        <v>5.066014118122612E-5</v>
      </c>
      <c r="T50" s="19">
        <f t="shared" si="45"/>
        <v>4.360144383062864E-11</v>
      </c>
      <c r="U50" s="19">
        <f t="shared" si="46"/>
        <v>0.98265977921943293</v>
      </c>
      <c r="V50" s="19">
        <f t="shared" si="47"/>
        <v>1.4246156059496379E-7</v>
      </c>
      <c r="W50" s="19">
        <f t="shared" si="48"/>
        <v>1.7939507449905628E-27</v>
      </c>
      <c r="X50" s="19">
        <f t="shared" si="49"/>
        <v>7.2234432619276207E-44</v>
      </c>
      <c r="Y50" s="19">
        <f t="shared" si="50"/>
        <v>2.7161957562963593E-4</v>
      </c>
      <c r="Z50" s="19">
        <f t="shared" si="51"/>
        <v>0.98265977921943293</v>
      </c>
      <c r="AA50" s="19">
        <f t="shared" si="52"/>
        <v>6.8099494118327038E-14</v>
      </c>
      <c r="AB50" s="19">
        <f t="shared" si="53"/>
        <v>1.3145375126378248E-19</v>
      </c>
      <c r="AC50" s="19">
        <f t="shared" si="54"/>
        <v>5.5417676937944529E-13</v>
      </c>
      <c r="AD50" s="19">
        <f t="shared" si="55"/>
        <v>1.4563163888805799E-3</v>
      </c>
      <c r="AE50" s="19">
        <f t="shared" si="56"/>
        <v>8.7053806000565963E-29</v>
      </c>
      <c r="AF50" s="19">
        <f t="shared" si="57"/>
        <v>1.1782211186714256E-5</v>
      </c>
      <c r="AG50" s="19">
        <f t="shared" si="58"/>
        <v>2.6337442960403562E-15</v>
      </c>
      <c r="AH50" s="19">
        <f t="shared" si="59"/>
        <v>0.10590714294692209</v>
      </c>
      <c r="AI50" s="19">
        <f t="shared" si="60"/>
        <v>1.7634327769058931E-39</v>
      </c>
      <c r="AJ50" s="19">
        <f t="shared" si="61"/>
        <v>3.5261948164236184E-28</v>
      </c>
      <c r="AK50" s="19">
        <f t="shared" si="62"/>
        <v>2.6277641266523165E-7</v>
      </c>
    </row>
    <row r="51" spans="3:37" x14ac:dyDescent="0.3">
      <c r="C51" s="21">
        <v>0.88838682774384026</v>
      </c>
      <c r="D51" s="21">
        <v>-1.9236708237096642</v>
      </c>
      <c r="E51" s="16">
        <v>0</v>
      </c>
      <c r="G51" s="20"/>
      <c r="H51" s="19">
        <f t="shared" si="33"/>
        <v>1.0205543838701245E-10</v>
      </c>
      <c r="I51" s="19">
        <f t="shared" si="34"/>
        <v>1.0340660045384286E-2</v>
      </c>
      <c r="J51" s="19">
        <f t="shared" si="35"/>
        <v>1.1622182086952309E-13</v>
      </c>
      <c r="K51" s="19">
        <f t="shared" si="36"/>
        <v>6.7575033751472842E-14</v>
      </c>
      <c r="L51" s="19">
        <f t="shared" si="37"/>
        <v>3.5521803520709598E-52</v>
      </c>
      <c r="M51" s="19">
        <f t="shared" si="38"/>
        <v>1.3343557748419141E-3</v>
      </c>
      <c r="N51" s="19">
        <f t="shared" si="39"/>
        <v>4.0673506878111628E-47</v>
      </c>
      <c r="O51" s="19">
        <f t="shared" si="40"/>
        <v>5.9289774305743044E-37</v>
      </c>
      <c r="P51" s="19">
        <f t="shared" si="41"/>
        <v>7.894217375491444E-36</v>
      </c>
      <c r="Q51" s="19">
        <f t="shared" si="42"/>
        <v>2.5049786919512514E-16</v>
      </c>
      <c r="R51" s="19">
        <f t="shared" si="43"/>
        <v>2.7456121432273017E-31</v>
      </c>
      <c r="S51" s="19">
        <f t="shared" si="44"/>
        <v>7.4748521194943812E-16</v>
      </c>
      <c r="T51" s="19">
        <f t="shared" si="45"/>
        <v>9.9510115047019804E-9</v>
      </c>
      <c r="U51" s="19">
        <f t="shared" si="46"/>
        <v>3.115430727153552E-5</v>
      </c>
      <c r="V51" s="19">
        <f t="shared" si="47"/>
        <v>5.6361748646711691E-20</v>
      </c>
      <c r="W51" s="19">
        <f t="shared" si="48"/>
        <v>2.460151194695793E-52</v>
      </c>
      <c r="X51" s="19">
        <f t="shared" si="49"/>
        <v>1.2549416632445925E-73</v>
      </c>
      <c r="Y51" s="19">
        <f t="shared" si="50"/>
        <v>3.228161619930194E-16</v>
      </c>
      <c r="Z51" s="19">
        <f t="shared" si="51"/>
        <v>3.115430727153552E-5</v>
      </c>
      <c r="AA51" s="19">
        <f t="shared" si="52"/>
        <v>1.4445258487234017E-25</v>
      </c>
      <c r="AB51" s="19">
        <f t="shared" si="53"/>
        <v>5.9990635157231128E-15</v>
      </c>
      <c r="AC51" s="19">
        <f t="shared" si="54"/>
        <v>3.7665708664610144E-12</v>
      </c>
      <c r="AD51" s="19">
        <f t="shared" si="55"/>
        <v>0.4312034245563246</v>
      </c>
      <c r="AE51" s="19">
        <f t="shared" si="56"/>
        <v>3.632510123472686E-51</v>
      </c>
      <c r="AF51" s="19">
        <f t="shared" si="57"/>
        <v>2.0568496459830414E-14</v>
      </c>
      <c r="AG51" s="19">
        <f t="shared" si="58"/>
        <v>3.1664878104523656E-35</v>
      </c>
      <c r="AH51" s="19">
        <f t="shared" si="59"/>
        <v>2.2545133977452638E-2</v>
      </c>
      <c r="AI51" s="19">
        <f t="shared" si="60"/>
        <v>2.1447324869635425E-67</v>
      </c>
      <c r="AJ51" s="19">
        <f t="shared" si="61"/>
        <v>6.625220502607267E-53</v>
      </c>
      <c r="AK51" s="19">
        <f t="shared" si="62"/>
        <v>9.3603529270853709E-20</v>
      </c>
    </row>
    <row r="52" spans="3:37" x14ac:dyDescent="0.3">
      <c r="C52" s="21">
        <v>0.82267774285154438</v>
      </c>
      <c r="D52" s="21">
        <v>0.69768354822174428</v>
      </c>
      <c r="E52" s="16">
        <v>1</v>
      </c>
      <c r="G52" s="20"/>
      <c r="H52" s="19">
        <f t="shared" si="33"/>
        <v>1.1358849361161275E-12</v>
      </c>
      <c r="I52" s="19">
        <f t="shared" si="34"/>
        <v>1.9406565433519366E-23</v>
      </c>
      <c r="J52" s="19">
        <f t="shared" si="35"/>
        <v>1.3368743526906402E-6</v>
      </c>
      <c r="K52" s="19">
        <f t="shared" si="36"/>
        <v>8.0497580406988617E-7</v>
      </c>
      <c r="L52" s="19">
        <f t="shared" si="37"/>
        <v>3.7870464899466665E-4</v>
      </c>
      <c r="M52" s="19">
        <f t="shared" si="38"/>
        <v>4.6910347604558779E-15</v>
      </c>
      <c r="N52" s="19">
        <f t="shared" si="39"/>
        <v>1.3726559687224629E-3</v>
      </c>
      <c r="O52" s="19">
        <f t="shared" si="40"/>
        <v>2.6580112395381321E-11</v>
      </c>
      <c r="P52" s="19">
        <f t="shared" si="41"/>
        <v>3.2998851050212613E-10</v>
      </c>
      <c r="Q52" s="19">
        <f t="shared" si="42"/>
        <v>3.9477505528151106E-9</v>
      </c>
      <c r="R52" s="19">
        <f t="shared" si="43"/>
        <v>0.17390739569278935</v>
      </c>
      <c r="S52" s="19">
        <f t="shared" si="44"/>
        <v>2.7161957562963593E-4</v>
      </c>
      <c r="T52" s="19">
        <f t="shared" si="45"/>
        <v>8.7053806000565963E-29</v>
      </c>
      <c r="U52" s="19">
        <f t="shared" si="46"/>
        <v>3.8428335386893421E-12</v>
      </c>
      <c r="V52" s="19">
        <f t="shared" si="47"/>
        <v>8.5594838481717545E-4</v>
      </c>
      <c r="W52" s="19">
        <f t="shared" si="48"/>
        <v>2.7161957562963496E-4</v>
      </c>
      <c r="X52" s="19">
        <f t="shared" si="49"/>
        <v>8.7935091502133343E-12</v>
      </c>
      <c r="Y52" s="19">
        <f t="shared" si="50"/>
        <v>5.066014118122612E-5</v>
      </c>
      <c r="Z52" s="19">
        <f t="shared" si="51"/>
        <v>3.8428335386893421E-12</v>
      </c>
      <c r="AA52" s="19">
        <f t="shared" si="52"/>
        <v>3.8396059773498345E-9</v>
      </c>
      <c r="AB52" s="19">
        <f t="shared" si="53"/>
        <v>2.1978475339385414E-39</v>
      </c>
      <c r="AC52" s="19">
        <f t="shared" si="54"/>
        <v>1.426149235670802E-27</v>
      </c>
      <c r="AD52" s="19">
        <f t="shared" si="55"/>
        <v>2.9464673462503275E-26</v>
      </c>
      <c r="AE52" s="19">
        <f t="shared" si="56"/>
        <v>1.9318536544604871E-7</v>
      </c>
      <c r="AF52" s="19">
        <f t="shared" si="57"/>
        <v>2.6277641266523165E-7</v>
      </c>
      <c r="AG52" s="19">
        <f t="shared" si="58"/>
        <v>0.57046803292733705</v>
      </c>
      <c r="AH52" s="19">
        <f t="shared" si="59"/>
        <v>2.6908009049276981E-18</v>
      </c>
      <c r="AI52" s="19">
        <f t="shared" si="60"/>
        <v>4.4357696934843379E-10</v>
      </c>
      <c r="AJ52" s="19">
        <f t="shared" si="61"/>
        <v>8.1241984215655078E-5</v>
      </c>
      <c r="AK52" s="19">
        <f t="shared" si="62"/>
        <v>1.3726559687224629E-3</v>
      </c>
    </row>
    <row r="53" spans="3:37" x14ac:dyDescent="0.3">
      <c r="C53" s="21">
        <v>1.7426049313436864</v>
      </c>
      <c r="D53" s="21">
        <v>-1.7220281797149404</v>
      </c>
      <c r="E53" s="16">
        <v>0</v>
      </c>
      <c r="G53" s="20"/>
      <c r="H53" s="19">
        <f t="shared" si="33"/>
        <v>2.0368701384760005E-14</v>
      </c>
      <c r="I53" s="19">
        <f t="shared" si="34"/>
        <v>0.66773276694367512</v>
      </c>
      <c r="J53" s="19">
        <f t="shared" si="35"/>
        <v>2.8159520579283696E-15</v>
      </c>
      <c r="K53" s="19">
        <f t="shared" si="36"/>
        <v>1.0389784648615017E-15</v>
      </c>
      <c r="L53" s="19">
        <f t="shared" si="37"/>
        <v>1.2010766676750683E-49</v>
      </c>
      <c r="M53" s="19">
        <f t="shared" si="38"/>
        <v>4.5892556085309856E-3</v>
      </c>
      <c r="N53" s="19">
        <f t="shared" si="39"/>
        <v>9.9431385720129878E-46</v>
      </c>
      <c r="O53" s="19">
        <f t="shared" si="40"/>
        <v>1.041352631330989E-41</v>
      </c>
      <c r="P53" s="19">
        <f t="shared" si="41"/>
        <v>3.4431957676637505E-40</v>
      </c>
      <c r="Q53" s="19">
        <f t="shared" si="42"/>
        <v>1.0127117704625464E-19</v>
      </c>
      <c r="R53" s="19">
        <f t="shared" si="43"/>
        <v>2.3281937036386759E-30</v>
      </c>
      <c r="S53" s="19">
        <f t="shared" si="44"/>
        <v>2.5049786919512869E-16</v>
      </c>
      <c r="T53" s="19">
        <f t="shared" si="45"/>
        <v>1.3096648295140816E-15</v>
      </c>
      <c r="U53" s="19">
        <f t="shared" si="46"/>
        <v>3.7870464899466833E-4</v>
      </c>
      <c r="V53" s="19">
        <f t="shared" si="47"/>
        <v>6.8692810638755274E-21</v>
      </c>
      <c r="W53" s="19">
        <f t="shared" si="48"/>
        <v>5.2786177593199208E-50</v>
      </c>
      <c r="X53" s="19">
        <f t="shared" si="49"/>
        <v>7.9878034562089923E-72</v>
      </c>
      <c r="Y53" s="19">
        <f t="shared" si="50"/>
        <v>5.9507548538911051E-12</v>
      </c>
      <c r="Z53" s="19">
        <f t="shared" si="51"/>
        <v>3.7870464899466833E-4</v>
      </c>
      <c r="AA53" s="19">
        <f t="shared" si="52"/>
        <v>1.2172372642326114E-29</v>
      </c>
      <c r="AB53" s="19">
        <f t="shared" si="53"/>
        <v>1.5009771957421878E-24</v>
      </c>
      <c r="AC53" s="19">
        <f t="shared" si="54"/>
        <v>1.1440557007331272E-19</v>
      </c>
      <c r="AD53" s="19">
        <f t="shared" si="55"/>
        <v>0.32644013812173933</v>
      </c>
      <c r="AE53" s="19">
        <f t="shared" si="56"/>
        <v>2.4026677566844351E-52</v>
      </c>
      <c r="AF53" s="19">
        <f t="shared" si="57"/>
        <v>1.2734685023304644E-16</v>
      </c>
      <c r="AG53" s="19">
        <f t="shared" si="58"/>
        <v>1.4533610382368779E-32</v>
      </c>
      <c r="AH53" s="19">
        <f t="shared" si="59"/>
        <v>2.2574854791763042E-3</v>
      </c>
      <c r="AI53" s="19">
        <f t="shared" si="60"/>
        <v>2.4510249172206225E-66</v>
      </c>
      <c r="AJ53" s="19">
        <f t="shared" si="61"/>
        <v>3.632510123472686E-51</v>
      </c>
      <c r="AK53" s="19">
        <f t="shared" si="62"/>
        <v>1.7977792274909387E-20</v>
      </c>
    </row>
    <row r="54" spans="3:37" x14ac:dyDescent="0.3">
      <c r="C54" s="21">
        <v>-3.1540360748301806E-2</v>
      </c>
      <c r="D54" s="21">
        <v>0.29439826023229682</v>
      </c>
      <c r="E54" s="16">
        <v>1</v>
      </c>
      <c r="G54" s="20"/>
      <c r="H54" s="19">
        <f t="shared" si="33"/>
        <v>1.3454599157512943E-5</v>
      </c>
      <c r="I54" s="19">
        <f t="shared" si="34"/>
        <v>1.7977792274909387E-20</v>
      </c>
      <c r="J54" s="19">
        <f t="shared" si="35"/>
        <v>2.5931484311495466E-2</v>
      </c>
      <c r="K54" s="19">
        <f t="shared" si="36"/>
        <v>2.4605767607040491E-2</v>
      </c>
      <c r="L54" s="19">
        <f t="shared" si="37"/>
        <v>3.6656219439135838E-7</v>
      </c>
      <c r="M54" s="19">
        <f t="shared" si="38"/>
        <v>1.6220001940043559E-11</v>
      </c>
      <c r="N54" s="19">
        <f t="shared" si="39"/>
        <v>4.1216129961614359E-5</v>
      </c>
      <c r="O54" s="19">
        <f t="shared" si="40"/>
        <v>2.8108305486955975E-5</v>
      </c>
      <c r="P54" s="19">
        <f t="shared" si="41"/>
        <v>1.405212672004307E-4</v>
      </c>
      <c r="Q54" s="19">
        <f t="shared" si="42"/>
        <v>4.5892556085309856E-3</v>
      </c>
      <c r="R54" s="19">
        <f t="shared" si="43"/>
        <v>0.16983976426041933</v>
      </c>
      <c r="S54" s="19">
        <f t="shared" si="44"/>
        <v>0.16983976426041933</v>
      </c>
      <c r="T54" s="19">
        <f t="shared" si="45"/>
        <v>3.9567346989826117E-17</v>
      </c>
      <c r="U54" s="19">
        <f t="shared" si="46"/>
        <v>1.6762055343730972E-9</v>
      </c>
      <c r="V54" s="19">
        <f t="shared" si="47"/>
        <v>0.65615413334245254</v>
      </c>
      <c r="W54" s="19">
        <f t="shared" si="48"/>
        <v>4.1430999268697763E-7</v>
      </c>
      <c r="X54" s="19">
        <f t="shared" si="49"/>
        <v>4.0077191126023801E-15</v>
      </c>
      <c r="Y54" s="19">
        <f t="shared" si="50"/>
        <v>5.7587648999244427E-7</v>
      </c>
      <c r="Z54" s="19">
        <f t="shared" si="51"/>
        <v>1.6762055343730972E-9</v>
      </c>
      <c r="AA54" s="19">
        <f t="shared" si="52"/>
        <v>4.2571784706594831E-3</v>
      </c>
      <c r="AB54" s="19">
        <f t="shared" si="53"/>
        <v>1.1785381782218065E-24</v>
      </c>
      <c r="AC54" s="19">
        <f t="shared" si="54"/>
        <v>1.2523087891812636E-15</v>
      </c>
      <c r="AD54" s="19">
        <f t="shared" si="55"/>
        <v>5.2217612227777995E-21</v>
      </c>
      <c r="AE54" s="19">
        <f t="shared" si="56"/>
        <v>2.14390095501465E-6</v>
      </c>
      <c r="AF54" s="19">
        <f t="shared" si="57"/>
        <v>1.994688501241634E-2</v>
      </c>
      <c r="AG54" s="19">
        <f t="shared" si="58"/>
        <v>4.5892556085309856E-3</v>
      </c>
      <c r="AH54" s="19">
        <f t="shared" si="59"/>
        <v>7.1673217644447461E-13</v>
      </c>
      <c r="AI54" s="19">
        <f t="shared" si="60"/>
        <v>2.5253867920358358E-12</v>
      </c>
      <c r="AJ54" s="19">
        <f t="shared" si="61"/>
        <v>4.8494979879885236E-7</v>
      </c>
      <c r="AK54" s="19">
        <f t="shared" si="62"/>
        <v>0.66773276694367489</v>
      </c>
    </row>
    <row r="55" spans="3:37" x14ac:dyDescent="0.3">
      <c r="C55" s="21">
        <v>-0.36008578520978113</v>
      </c>
      <c r="D55" s="21">
        <v>-0.10888702775715065</v>
      </c>
      <c r="E55" s="16">
        <v>1</v>
      </c>
      <c r="G55" s="20"/>
      <c r="H55" s="19">
        <f t="shared" si="33"/>
        <v>2.2545133977452638E-2</v>
      </c>
      <c r="I55" s="19">
        <f t="shared" si="34"/>
        <v>4.230469615075263E-17</v>
      </c>
      <c r="J55" s="19">
        <f t="shared" si="35"/>
        <v>0.50472355885935816</v>
      </c>
      <c r="K55" s="19">
        <f t="shared" si="36"/>
        <v>0.57046803292733705</v>
      </c>
      <c r="L55" s="19">
        <f t="shared" si="37"/>
        <v>1.4428782311410527E-12</v>
      </c>
      <c r="M55" s="19">
        <f t="shared" si="38"/>
        <v>8.6737435962795498E-9</v>
      </c>
      <c r="N55" s="19">
        <f t="shared" si="39"/>
        <v>1.6429004400591911E-9</v>
      </c>
      <c r="O55" s="19">
        <f t="shared" si="40"/>
        <v>4.7749888485554328E-5</v>
      </c>
      <c r="P55" s="19">
        <f t="shared" si="41"/>
        <v>1.6824546415762125E-4</v>
      </c>
      <c r="Q55" s="19">
        <f t="shared" si="42"/>
        <v>0.43120342455632493</v>
      </c>
      <c r="R55" s="19">
        <f t="shared" si="43"/>
        <v>5.0985486518203877E-4</v>
      </c>
      <c r="S55" s="19">
        <f t="shared" si="44"/>
        <v>0.32644013812173911</v>
      </c>
      <c r="T55" s="19">
        <f t="shared" si="45"/>
        <v>2.0492253853881677E-10</v>
      </c>
      <c r="U55" s="19">
        <f t="shared" si="46"/>
        <v>1.495979034614301E-7</v>
      </c>
      <c r="V55" s="19">
        <f t="shared" si="47"/>
        <v>0.50472355885935805</v>
      </c>
      <c r="W55" s="19">
        <f t="shared" si="48"/>
        <v>1.9425652364327843E-12</v>
      </c>
      <c r="X55" s="19">
        <f t="shared" si="49"/>
        <v>5.9830867531168987E-22</v>
      </c>
      <c r="Y55" s="19">
        <f t="shared" si="50"/>
        <v>1.6628644435631204E-8</v>
      </c>
      <c r="Z55" s="19">
        <f t="shared" si="51"/>
        <v>1.495979034614301E-7</v>
      </c>
      <c r="AA55" s="19">
        <f t="shared" si="52"/>
        <v>5.3784939264809858E-2</v>
      </c>
      <c r="AB55" s="19">
        <f t="shared" si="53"/>
        <v>2.5049786919512869E-16</v>
      </c>
      <c r="AC55" s="19">
        <f t="shared" si="54"/>
        <v>3.0918324590341494E-9</v>
      </c>
      <c r="AD55" s="19">
        <f t="shared" si="55"/>
        <v>2.5049786919512691E-16</v>
      </c>
      <c r="AE55" s="19">
        <f t="shared" si="56"/>
        <v>8.3049168007095641E-10</v>
      </c>
      <c r="AF55" s="19">
        <f t="shared" si="57"/>
        <v>0.65615413334245265</v>
      </c>
      <c r="AG55" s="19">
        <f t="shared" si="58"/>
        <v>8.0497580406988617E-7</v>
      </c>
      <c r="AH55" s="19">
        <f t="shared" si="59"/>
        <v>5.5069482487880945E-9</v>
      </c>
      <c r="AI55" s="19">
        <f t="shared" si="60"/>
        <v>2.6908009049276981E-18</v>
      </c>
      <c r="AJ55" s="19">
        <f t="shared" si="61"/>
        <v>3.8428335386893146E-12</v>
      </c>
      <c r="AK55" s="19">
        <f t="shared" si="62"/>
        <v>0.43120342455632493</v>
      </c>
    </row>
    <row r="56" spans="3:37" x14ac:dyDescent="0.3">
      <c r="C56" s="21">
        <v>-0.49150395499437283</v>
      </c>
      <c r="D56" s="21">
        <v>9.2755616237573085E-2</v>
      </c>
      <c r="E56" s="16">
        <v>1</v>
      </c>
      <c r="G56" s="20"/>
      <c r="H56" s="19">
        <f t="shared" si="33"/>
        <v>1.5347802268938285E-3</v>
      </c>
      <c r="I56" s="19">
        <f t="shared" si="34"/>
        <v>9.8321554097769805E-21</v>
      </c>
      <c r="J56" s="19">
        <f t="shared" si="35"/>
        <v>0.10590714294692227</v>
      </c>
      <c r="K56" s="19">
        <f t="shared" si="36"/>
        <v>0.12837789980820902</v>
      </c>
      <c r="L56" s="19">
        <f t="shared" si="37"/>
        <v>3.0641962401702576E-10</v>
      </c>
      <c r="M56" s="19">
        <f t="shared" si="38"/>
        <v>2.0414030530309453E-11</v>
      </c>
      <c r="N56" s="19">
        <f t="shared" si="39"/>
        <v>2.0580343952268043E-7</v>
      </c>
      <c r="O56" s="19">
        <f t="shared" si="40"/>
        <v>1.2674473347105738E-3</v>
      </c>
      <c r="P56" s="19">
        <f t="shared" si="41"/>
        <v>3.8826332509328447E-3</v>
      </c>
      <c r="Q56" s="19">
        <f t="shared" si="42"/>
        <v>0.16983976426041936</v>
      </c>
      <c r="R56" s="19">
        <f t="shared" si="43"/>
        <v>4.5892556085309856E-3</v>
      </c>
      <c r="S56" s="19">
        <f t="shared" si="44"/>
        <v>0.1161236665179147</v>
      </c>
      <c r="T56" s="19">
        <f t="shared" si="45"/>
        <v>1.0348802790464158E-12</v>
      </c>
      <c r="U56" s="19">
        <f t="shared" si="46"/>
        <v>7.3630039326243881E-10</v>
      </c>
      <c r="V56" s="19">
        <f t="shared" si="47"/>
        <v>0.53273900903673232</v>
      </c>
      <c r="W56" s="19">
        <f t="shared" si="48"/>
        <v>4.4243531465425287E-10</v>
      </c>
      <c r="X56" s="19">
        <f t="shared" si="49"/>
        <v>2.6908009049276981E-18</v>
      </c>
      <c r="Y56" s="19">
        <f t="shared" si="50"/>
        <v>1.1032637871979868E-9</v>
      </c>
      <c r="Z56" s="19">
        <f t="shared" si="51"/>
        <v>7.3630039326243881E-10</v>
      </c>
      <c r="AA56" s="19">
        <f t="shared" si="52"/>
        <v>0.17390739569278926</v>
      </c>
      <c r="AB56" s="19">
        <f t="shared" si="53"/>
        <v>1.3060419658441545E-18</v>
      </c>
      <c r="AC56" s="19">
        <f t="shared" si="54"/>
        <v>4.9687523211359985E-11</v>
      </c>
      <c r="AD56" s="19">
        <f t="shared" si="55"/>
        <v>4.5432620880637903E-20</v>
      </c>
      <c r="AE56" s="19">
        <f t="shared" si="56"/>
        <v>2.5835167524466501E-7</v>
      </c>
      <c r="AF56" s="19">
        <f t="shared" si="57"/>
        <v>0.16983976426041938</v>
      </c>
      <c r="AG56" s="19">
        <f t="shared" si="58"/>
        <v>9.9577721256481151E-6</v>
      </c>
      <c r="AH56" s="19">
        <f t="shared" si="59"/>
        <v>8.7935091502132729E-12</v>
      </c>
      <c r="AI56" s="19">
        <f t="shared" si="60"/>
        <v>6.2060856194371018E-15</v>
      </c>
      <c r="AJ56" s="19">
        <f t="shared" si="61"/>
        <v>1.0796614087453838E-9</v>
      </c>
      <c r="AK56" s="19">
        <f t="shared" si="62"/>
        <v>0.42438091536984512</v>
      </c>
    </row>
    <row r="57" spans="3:37" x14ac:dyDescent="0.3">
      <c r="C57" s="21">
        <v>0.16558689392858578</v>
      </c>
      <c r="D57" s="21">
        <v>-0.10888702775715065</v>
      </c>
      <c r="E57" s="16">
        <v>1</v>
      </c>
      <c r="G57" s="20"/>
      <c r="H57" s="19">
        <f t="shared" si="33"/>
        <v>3.1784035575528544E-3</v>
      </c>
      <c r="I57" s="19">
        <f t="shared" si="34"/>
        <v>1.0709364727646396E-13</v>
      </c>
      <c r="J57" s="19">
        <f t="shared" si="35"/>
        <v>0.50472355885935816</v>
      </c>
      <c r="K57" s="19">
        <f t="shared" si="36"/>
        <v>0.43120342455632493</v>
      </c>
      <c r="L57" s="19">
        <f t="shared" si="37"/>
        <v>5.8475674509134942E-12</v>
      </c>
      <c r="M57" s="19">
        <f t="shared" si="38"/>
        <v>1.3368743526906474E-6</v>
      </c>
      <c r="N57" s="19">
        <f t="shared" si="39"/>
        <v>2.1735035692268764E-9</v>
      </c>
      <c r="O57" s="19">
        <f t="shared" si="40"/>
        <v>7.6443892146701975E-8</v>
      </c>
      <c r="P57" s="19">
        <f t="shared" si="41"/>
        <v>4.7142435718420356E-7</v>
      </c>
      <c r="Q57" s="19">
        <f t="shared" si="42"/>
        <v>3.4732831978120188E-2</v>
      </c>
      <c r="R57" s="19">
        <f t="shared" si="43"/>
        <v>1.5618632810157015E-3</v>
      </c>
      <c r="S57" s="19">
        <f t="shared" si="44"/>
        <v>1</v>
      </c>
      <c r="T57" s="19">
        <f t="shared" si="45"/>
        <v>2.3270404844762385E-12</v>
      </c>
      <c r="U57" s="19">
        <f t="shared" si="46"/>
        <v>3.0504129127449965E-5</v>
      </c>
      <c r="V57" s="19">
        <f t="shared" si="47"/>
        <v>0.50472355885935805</v>
      </c>
      <c r="W57" s="19">
        <f t="shared" si="48"/>
        <v>5.9507548538910001E-12</v>
      </c>
      <c r="X57" s="19">
        <f t="shared" si="49"/>
        <v>1.9531196660818319E-22</v>
      </c>
      <c r="Y57" s="19">
        <f t="shared" si="50"/>
        <v>4.2095141766986425E-5</v>
      </c>
      <c r="Z57" s="19">
        <f t="shared" si="51"/>
        <v>3.0504129127449965E-5</v>
      </c>
      <c r="AA57" s="19">
        <f t="shared" si="52"/>
        <v>6.1076605832013269E-4</v>
      </c>
      <c r="AB57" s="19">
        <f t="shared" si="53"/>
        <v>9.8952986588962059E-20</v>
      </c>
      <c r="AC57" s="19">
        <f t="shared" si="54"/>
        <v>8.6633249628406501E-12</v>
      </c>
      <c r="AD57" s="19">
        <f t="shared" si="55"/>
        <v>6.7575033751473321E-14</v>
      </c>
      <c r="AE57" s="19">
        <f t="shared" si="56"/>
        <v>2.8889893764478228E-11</v>
      </c>
      <c r="AF57" s="19">
        <f t="shared" si="57"/>
        <v>0.28337304285799619</v>
      </c>
      <c r="AG57" s="19">
        <f t="shared" si="58"/>
        <v>1.7491338961112382E-5</v>
      </c>
      <c r="AH57" s="19">
        <f t="shared" si="59"/>
        <v>1.5830707930200839E-7</v>
      </c>
      <c r="AI57" s="19">
        <f t="shared" si="60"/>
        <v>5.0186498310445778E-19</v>
      </c>
      <c r="AJ57" s="19">
        <f t="shared" si="61"/>
        <v>5.0839431341226309E-12</v>
      </c>
      <c r="AK57" s="19">
        <f t="shared" si="62"/>
        <v>0.57046803292733705</v>
      </c>
    </row>
    <row r="58" spans="3:37" x14ac:dyDescent="0.3">
      <c r="C58" s="21">
        <v>1.2169322522053196</v>
      </c>
      <c r="D58" s="21">
        <v>0.49604090422702057</v>
      </c>
      <c r="E58" s="16">
        <v>0</v>
      </c>
      <c r="G58" s="20"/>
      <c r="H58" s="19">
        <f t="shared" si="33"/>
        <v>1.4048028469442325E-12</v>
      </c>
      <c r="I58" s="19">
        <f t="shared" si="34"/>
        <v>9.4204662056174051E-19</v>
      </c>
      <c r="J58" s="19">
        <f t="shared" si="35"/>
        <v>1.4286150493216345E-6</v>
      </c>
      <c r="K58" s="19">
        <f t="shared" si="36"/>
        <v>6.9734167706088755E-7</v>
      </c>
      <c r="L58" s="19">
        <f t="shared" si="37"/>
        <v>8.0497580406988617E-7</v>
      </c>
      <c r="M58" s="19">
        <f t="shared" si="38"/>
        <v>5.5486174271901905E-12</v>
      </c>
      <c r="N58" s="19">
        <f t="shared" si="39"/>
        <v>2.8261237885070261E-6</v>
      </c>
      <c r="O58" s="19">
        <f t="shared" si="40"/>
        <v>8.9842281414192199E-15</v>
      </c>
      <c r="P58" s="19">
        <f t="shared" si="41"/>
        <v>1.6972524537006724E-13</v>
      </c>
      <c r="Q58" s="19">
        <f t="shared" si="42"/>
        <v>6.3784892472822877E-10</v>
      </c>
      <c r="R58" s="19">
        <f t="shared" si="43"/>
        <v>7.5825782394108952E-3</v>
      </c>
      <c r="S58" s="19">
        <f t="shared" si="44"/>
        <v>2.9966664639350656E-4</v>
      </c>
      <c r="T58" s="19">
        <f t="shared" si="45"/>
        <v>4.1189904975968404E-28</v>
      </c>
      <c r="U58" s="19">
        <f t="shared" si="46"/>
        <v>2.4999706705116065E-9</v>
      </c>
      <c r="V58" s="19">
        <f t="shared" si="47"/>
        <v>1.8183729389893718E-4</v>
      </c>
      <c r="W58" s="19">
        <f t="shared" si="48"/>
        <v>4.6803833154713382E-7</v>
      </c>
      <c r="X58" s="19">
        <f t="shared" si="49"/>
        <v>2.5049786919512691E-16</v>
      </c>
      <c r="Y58" s="19">
        <f t="shared" si="50"/>
        <v>8.6144538520447535E-3</v>
      </c>
      <c r="Z58" s="19">
        <f t="shared" si="51"/>
        <v>2.4999706705116065E-9</v>
      </c>
      <c r="AA58" s="19">
        <f t="shared" si="52"/>
        <v>2.8374792922928554E-11</v>
      </c>
      <c r="AB58" s="19">
        <f t="shared" si="53"/>
        <v>1.8786817039415948E-39</v>
      </c>
      <c r="AC58" s="19">
        <f t="shared" si="54"/>
        <v>1.053329404546604E-27</v>
      </c>
      <c r="AD58" s="19">
        <f t="shared" si="55"/>
        <v>5.9830867531168987E-22</v>
      </c>
      <c r="AE58" s="19">
        <f t="shared" si="56"/>
        <v>2.5971669157078463E-11</v>
      </c>
      <c r="AF58" s="19">
        <f t="shared" si="57"/>
        <v>1.495979034614301E-7</v>
      </c>
      <c r="AG58" s="19">
        <f t="shared" si="58"/>
        <v>4.8202368155673601E-2</v>
      </c>
      <c r="AH58" s="19">
        <f t="shared" si="59"/>
        <v>2.0259154468043616E-15</v>
      </c>
      <c r="AI58" s="19">
        <f t="shared" si="60"/>
        <v>1.8624377293092019E-14</v>
      </c>
      <c r="AJ58" s="19">
        <f t="shared" si="61"/>
        <v>7.4578797498181542E-8</v>
      </c>
      <c r="AK58" s="19">
        <f t="shared" si="62"/>
        <v>3.5971530761176558E-4</v>
      </c>
    </row>
    <row r="59" spans="3:37" x14ac:dyDescent="0.3">
      <c r="C59" s="21">
        <v>-0.75434029456355634</v>
      </c>
      <c r="D59" s="21">
        <v>-0.91545760373604557</v>
      </c>
      <c r="E59" s="16">
        <v>1</v>
      </c>
      <c r="G59" s="20"/>
      <c r="H59" s="19">
        <f t="shared" si="33"/>
        <v>0.57046803292733694</v>
      </c>
      <c r="I59" s="19">
        <f t="shared" si="34"/>
        <v>2.8288952021055761E-13</v>
      </c>
      <c r="J59" s="19">
        <f t="shared" si="35"/>
        <v>4.5892556085309856E-3</v>
      </c>
      <c r="K59" s="19">
        <f t="shared" si="36"/>
        <v>6.3985536769460647E-3</v>
      </c>
      <c r="L59" s="19">
        <f t="shared" si="37"/>
        <v>1.0801964601266697E-27</v>
      </c>
      <c r="M59" s="19">
        <f t="shared" si="38"/>
        <v>7.3908810367193237E-7</v>
      </c>
      <c r="N59" s="19">
        <f t="shared" si="39"/>
        <v>7.2062635677448167E-23</v>
      </c>
      <c r="O59" s="19">
        <f t="shared" si="40"/>
        <v>1.323333296809244E-10</v>
      </c>
      <c r="P59" s="19">
        <f t="shared" si="41"/>
        <v>3.0641962401702576E-10</v>
      </c>
      <c r="Q59" s="19">
        <f t="shared" si="42"/>
        <v>2.5931484311495466E-2</v>
      </c>
      <c r="R59" s="19">
        <f t="shared" si="43"/>
        <v>1.9301694629567065E-13</v>
      </c>
      <c r="S59" s="19">
        <f t="shared" si="44"/>
        <v>5.066014118122612E-5</v>
      </c>
      <c r="T59" s="19">
        <f t="shared" si="45"/>
        <v>1.4058490585552664E-2</v>
      </c>
      <c r="U59" s="19">
        <f t="shared" si="46"/>
        <v>4.0838973070256729E-7</v>
      </c>
      <c r="V59" s="19">
        <f t="shared" si="47"/>
        <v>7.1677898221599079E-6</v>
      </c>
      <c r="W59" s="19">
        <f t="shared" si="48"/>
        <v>1.7939507449905628E-27</v>
      </c>
      <c r="X59" s="19">
        <f t="shared" si="49"/>
        <v>1.8286028625705287E-40</v>
      </c>
      <c r="Y59" s="19">
        <f t="shared" si="50"/>
        <v>1.6743092558807989E-14</v>
      </c>
      <c r="Z59" s="19">
        <f t="shared" si="51"/>
        <v>4.0838973070256729E-7</v>
      </c>
      <c r="AA59" s="19">
        <f t="shared" si="52"/>
        <v>2.1957440232079594E-5</v>
      </c>
      <c r="AB59" s="19">
        <f t="shared" si="53"/>
        <v>5.3985049216579282E-6</v>
      </c>
      <c r="AC59" s="19">
        <f t="shared" si="54"/>
        <v>2.3943938921770287E-2</v>
      </c>
      <c r="AD59" s="19">
        <f t="shared" si="55"/>
        <v>2.2725083000696364E-10</v>
      </c>
      <c r="AE59" s="19">
        <f t="shared" si="56"/>
        <v>5.5787644159174367E-22</v>
      </c>
      <c r="AF59" s="19">
        <f t="shared" si="57"/>
        <v>1.1199020537660356E-2</v>
      </c>
      <c r="AG59" s="19">
        <f t="shared" si="58"/>
        <v>2.7708969193688486E-18</v>
      </c>
      <c r="AH59" s="19">
        <f t="shared" si="59"/>
        <v>4.1835996966260397E-5</v>
      </c>
      <c r="AI59" s="19">
        <f t="shared" si="60"/>
        <v>3.1664878104523656E-35</v>
      </c>
      <c r="AJ59" s="19">
        <f t="shared" si="61"/>
        <v>6.6614991407110308E-27</v>
      </c>
      <c r="AK59" s="19">
        <f t="shared" si="62"/>
        <v>4.9642318087914659E-6</v>
      </c>
    </row>
    <row r="60" spans="3:37" x14ac:dyDescent="0.3">
      <c r="C60" s="21">
        <v>0.7569686579592485</v>
      </c>
      <c r="D60" s="21">
        <v>1.1009688362111918</v>
      </c>
      <c r="E60" s="16">
        <v>1</v>
      </c>
      <c r="G60" s="20"/>
      <c r="H60" s="19">
        <f t="shared" si="33"/>
        <v>5.676621904793524E-18</v>
      </c>
      <c r="I60" s="19">
        <f t="shared" si="34"/>
        <v>4.4521517684656275E-32</v>
      </c>
      <c r="J60" s="19">
        <f t="shared" si="35"/>
        <v>1.323333296809244E-10</v>
      </c>
      <c r="K60" s="19">
        <f t="shared" si="36"/>
        <v>8.2519219949400424E-11</v>
      </c>
      <c r="L60" s="19">
        <f t="shared" si="37"/>
        <v>6.4895458724120406E-2</v>
      </c>
      <c r="M60" s="19">
        <f t="shared" si="38"/>
        <v>3.8637125884511389E-22</v>
      </c>
      <c r="N60" s="19">
        <f t="shared" si="39"/>
        <v>5.3784939264809886E-2</v>
      </c>
      <c r="O60" s="19">
        <f t="shared" si="40"/>
        <v>3.7665708664610144E-12</v>
      </c>
      <c r="P60" s="19">
        <f t="shared" si="41"/>
        <v>4.360144383062864E-11</v>
      </c>
      <c r="Q60" s="19">
        <f t="shared" si="42"/>
        <v>5.3539104416622684E-13</v>
      </c>
      <c r="R60" s="19">
        <f t="shared" si="43"/>
        <v>4.8202368155673601E-2</v>
      </c>
      <c r="S60" s="19">
        <f t="shared" si="44"/>
        <v>1.1758567191279612E-7</v>
      </c>
      <c r="T60" s="19">
        <f t="shared" si="45"/>
        <v>9.3095600480108192E-37</v>
      </c>
      <c r="U60" s="19">
        <f t="shared" si="46"/>
        <v>1.5373874854730644E-18</v>
      </c>
      <c r="V60" s="19">
        <f t="shared" si="47"/>
        <v>2.14390095501465E-6</v>
      </c>
      <c r="W60" s="19">
        <f t="shared" si="48"/>
        <v>4.8202368155673601E-2</v>
      </c>
      <c r="X60" s="19">
        <f t="shared" si="49"/>
        <v>2.6277641266523261E-7</v>
      </c>
      <c r="Y60" s="19">
        <f t="shared" si="50"/>
        <v>9.4713612021605E-9</v>
      </c>
      <c r="Z60" s="19">
        <f t="shared" si="51"/>
        <v>1.5373874854730644E-18</v>
      </c>
      <c r="AA60" s="19">
        <f t="shared" si="52"/>
        <v>1.6832244215625702E-11</v>
      </c>
      <c r="AB60" s="19">
        <f t="shared" si="53"/>
        <v>7.1100618311422161E-48</v>
      </c>
      <c r="AC60" s="19">
        <f t="shared" si="54"/>
        <v>9.1382662821810201E-35</v>
      </c>
      <c r="AD60" s="19">
        <f t="shared" si="55"/>
        <v>1.7777994909698292E-35</v>
      </c>
      <c r="AE60" s="19">
        <f t="shared" si="56"/>
        <v>1.1928628412049668E-5</v>
      </c>
      <c r="AF60" s="19">
        <f t="shared" si="57"/>
        <v>2.8889893764478228E-11</v>
      </c>
      <c r="AG60" s="19">
        <f t="shared" si="58"/>
        <v>0.62260902328164303</v>
      </c>
      <c r="AH60" s="19">
        <f t="shared" si="59"/>
        <v>5.4348844421565228E-26</v>
      </c>
      <c r="AI60" s="19">
        <f t="shared" si="60"/>
        <v>2.8261237885070363E-6</v>
      </c>
      <c r="AJ60" s="19">
        <f t="shared" si="61"/>
        <v>1.6012854144729641E-2</v>
      </c>
      <c r="AK60" s="19">
        <f t="shared" si="62"/>
        <v>3.3199015481337447E-6</v>
      </c>
    </row>
    <row r="61" spans="3:37" x14ac:dyDescent="0.3">
      <c r="C61" s="21">
        <v>3.4168724143994057E-2</v>
      </c>
      <c r="D61" s="21">
        <v>9.2755616237573085E-2</v>
      </c>
      <c r="E61" s="16">
        <v>1</v>
      </c>
      <c r="G61" s="20"/>
      <c r="H61" s="19">
        <f t="shared" si="33"/>
        <v>3.7870464899466768E-4</v>
      </c>
      <c r="I61" s="19">
        <f t="shared" si="34"/>
        <v>4.3563432058317036E-17</v>
      </c>
      <c r="J61" s="19">
        <f t="shared" si="35"/>
        <v>0.1853631818735639</v>
      </c>
      <c r="K61" s="19">
        <f t="shared" si="36"/>
        <v>0.16983976426041938</v>
      </c>
      <c r="L61" s="19">
        <f t="shared" si="37"/>
        <v>2.1735035692268764E-9</v>
      </c>
      <c r="M61" s="19">
        <f t="shared" si="38"/>
        <v>5.5069482487880945E-9</v>
      </c>
      <c r="N61" s="19">
        <f t="shared" si="39"/>
        <v>4.7654066222019259E-7</v>
      </c>
      <c r="O61" s="19">
        <f t="shared" si="40"/>
        <v>3.5513917003491436E-6</v>
      </c>
      <c r="P61" s="19">
        <f t="shared" si="41"/>
        <v>1.90411531442972E-5</v>
      </c>
      <c r="Q61" s="19">
        <f t="shared" si="42"/>
        <v>2.3943938921770307E-2</v>
      </c>
      <c r="R61" s="19">
        <f t="shared" si="43"/>
        <v>2.4605767607040491E-2</v>
      </c>
      <c r="S61" s="19">
        <f t="shared" si="44"/>
        <v>0.62260902328164303</v>
      </c>
      <c r="T61" s="19">
        <f t="shared" si="45"/>
        <v>2.0568496459830414E-14</v>
      </c>
      <c r="U61" s="19">
        <f t="shared" si="46"/>
        <v>2.6277641266523165E-7</v>
      </c>
      <c r="V61" s="19">
        <f t="shared" si="47"/>
        <v>0.93242245117223943</v>
      </c>
      <c r="W61" s="19">
        <f t="shared" si="48"/>
        <v>2.3721626037332739E-9</v>
      </c>
      <c r="X61" s="19">
        <f t="shared" si="49"/>
        <v>1.5373874854730644E-18</v>
      </c>
      <c r="Y61" s="19">
        <f t="shared" si="50"/>
        <v>4.8882422045738617E-6</v>
      </c>
      <c r="Z61" s="19">
        <f t="shared" si="51"/>
        <v>2.6277641266523165E-7</v>
      </c>
      <c r="AA61" s="19">
        <f t="shared" si="52"/>
        <v>3.4564516544285401E-3</v>
      </c>
      <c r="AB61" s="19">
        <f t="shared" si="53"/>
        <v>9.0298435545152113E-22</v>
      </c>
      <c r="AC61" s="19">
        <f t="shared" si="54"/>
        <v>2.4367682386715652E-13</v>
      </c>
      <c r="AD61" s="19">
        <f t="shared" si="55"/>
        <v>2.1451034906828524E-17</v>
      </c>
      <c r="AE61" s="19">
        <f t="shared" si="56"/>
        <v>1.5729690025736788E-8</v>
      </c>
      <c r="AF61" s="19">
        <f t="shared" si="57"/>
        <v>0.12837789980820902</v>
      </c>
      <c r="AG61" s="19">
        <f t="shared" si="58"/>
        <v>3.7870464899466768E-4</v>
      </c>
      <c r="AH61" s="19">
        <f t="shared" si="59"/>
        <v>4.4243531465425287E-10</v>
      </c>
      <c r="AI61" s="19">
        <f t="shared" si="60"/>
        <v>2.0259154468043758E-15</v>
      </c>
      <c r="AJ61" s="19">
        <f t="shared" si="61"/>
        <v>2.4999706705116065E-9</v>
      </c>
      <c r="AK61" s="19">
        <f t="shared" si="62"/>
        <v>0.98265977921943293</v>
      </c>
    </row>
    <row r="62" spans="3:37" x14ac:dyDescent="0.3">
      <c r="C62" s="21">
        <v>1.5454776766667988</v>
      </c>
      <c r="D62" s="21">
        <v>0.89932619221646803</v>
      </c>
      <c r="E62" s="16">
        <v>0</v>
      </c>
      <c r="G62" s="20"/>
      <c r="H62" s="19">
        <f t="shared" si="33"/>
        <v>9.895298658896136E-20</v>
      </c>
      <c r="I62" s="19">
        <f t="shared" si="34"/>
        <v>4.7251517278582505E-26</v>
      </c>
      <c r="J62" s="19">
        <f t="shared" si="35"/>
        <v>8.6633249628406501E-12</v>
      </c>
      <c r="K62" s="19">
        <f t="shared" si="36"/>
        <v>3.5501508851191935E-12</v>
      </c>
      <c r="L62" s="19">
        <f t="shared" si="37"/>
        <v>2.4137728705057802E-5</v>
      </c>
      <c r="M62" s="19">
        <f t="shared" si="38"/>
        <v>1.2246858166870489E-18</v>
      </c>
      <c r="N62" s="19">
        <f t="shared" si="39"/>
        <v>8.368405768798863E-6</v>
      </c>
      <c r="O62" s="19">
        <f t="shared" si="40"/>
        <v>6.2422140891388931E-19</v>
      </c>
      <c r="P62" s="19">
        <f t="shared" si="41"/>
        <v>1.6731725186585785E-17</v>
      </c>
      <c r="Q62" s="19">
        <f t="shared" si="42"/>
        <v>8.0125999218615527E-16</v>
      </c>
      <c r="R62" s="19">
        <f t="shared" si="43"/>
        <v>2.9812973593066293E-4</v>
      </c>
      <c r="S62" s="19">
        <f t="shared" si="44"/>
        <v>1.840220302170151E-8</v>
      </c>
      <c r="T62" s="19">
        <f t="shared" si="45"/>
        <v>9.3871461416251357E-39</v>
      </c>
      <c r="U62" s="19">
        <f t="shared" si="46"/>
        <v>3.3062239028960409E-15</v>
      </c>
      <c r="V62" s="19">
        <f t="shared" si="47"/>
        <v>2.7901711031701668E-8</v>
      </c>
      <c r="W62" s="19">
        <f t="shared" si="48"/>
        <v>1.1782211186714277E-5</v>
      </c>
      <c r="X62" s="19">
        <f t="shared" si="49"/>
        <v>1.980485177357296E-13</v>
      </c>
      <c r="Y62" s="19">
        <f t="shared" si="50"/>
        <v>3.5212416924962701E-5</v>
      </c>
      <c r="Z62" s="19">
        <f t="shared" si="51"/>
        <v>3.3062239028960409E-15</v>
      </c>
      <c r="AA62" s="19">
        <f t="shared" si="52"/>
        <v>2.6508762860489127E-16</v>
      </c>
      <c r="AB62" s="19">
        <f t="shared" si="53"/>
        <v>1.0432500410195026E-51</v>
      </c>
      <c r="AC62" s="19">
        <f t="shared" si="54"/>
        <v>5.0356468930005958E-38</v>
      </c>
      <c r="AD62" s="19">
        <f t="shared" si="55"/>
        <v>1.4720882883432289E-30</v>
      </c>
      <c r="AE62" s="19">
        <f t="shared" si="56"/>
        <v>7.9134320639875407E-12</v>
      </c>
      <c r="AF62" s="19">
        <f t="shared" si="57"/>
        <v>5.3677256069203048E-13</v>
      </c>
      <c r="AG62" s="19">
        <f t="shared" si="58"/>
        <v>3.2435707911822584E-2</v>
      </c>
      <c r="AH62" s="19">
        <f t="shared" si="59"/>
        <v>3.1121663814357782E-23</v>
      </c>
      <c r="AI62" s="19">
        <f t="shared" si="60"/>
        <v>2.0631161816227772E-12</v>
      </c>
      <c r="AJ62" s="19">
        <f t="shared" si="61"/>
        <v>1.1108519259716495E-6</v>
      </c>
      <c r="AK62" s="19">
        <f t="shared" si="62"/>
        <v>6.5746856235006333E-8</v>
      </c>
    </row>
    <row r="63" spans="3:37" x14ac:dyDescent="0.3">
      <c r="C63" s="21">
        <v>0.42842323349776923</v>
      </c>
      <c r="D63" s="21">
        <v>-0.51217231574659805</v>
      </c>
      <c r="E63" s="16">
        <v>1</v>
      </c>
      <c r="G63" s="20"/>
      <c r="H63" s="19">
        <f t="shared" si="33"/>
        <v>1.3041222489226664E-2</v>
      </c>
      <c r="I63" s="19">
        <f t="shared" si="34"/>
        <v>3.7699832151548355E-8</v>
      </c>
      <c r="J63" s="19">
        <f t="shared" si="35"/>
        <v>0.21797477666950424</v>
      </c>
      <c r="K63" s="19">
        <f t="shared" si="36"/>
        <v>0.16190501832093482</v>
      </c>
      <c r="L63" s="19">
        <f t="shared" si="37"/>
        <v>2.4654571999976029E-18</v>
      </c>
      <c r="M63" s="19">
        <f t="shared" si="38"/>
        <v>4.5892556085309856E-3</v>
      </c>
      <c r="N63" s="19">
        <f t="shared" si="39"/>
        <v>2.6337442960403562E-15</v>
      </c>
      <c r="O63" s="19">
        <f t="shared" si="40"/>
        <v>2.0631161816227695E-12</v>
      </c>
      <c r="P63" s="19">
        <f t="shared" si="41"/>
        <v>1.6832244215625702E-11</v>
      </c>
      <c r="Q63" s="19">
        <f t="shared" si="42"/>
        <v>4.2571784706594831E-3</v>
      </c>
      <c r="R63" s="19">
        <f t="shared" si="43"/>
        <v>3.6656219439136097E-7</v>
      </c>
      <c r="S63" s="19">
        <f t="shared" si="44"/>
        <v>0.15026631696341183</v>
      </c>
      <c r="T63" s="19">
        <f t="shared" si="45"/>
        <v>1.7349988338206931E-9</v>
      </c>
      <c r="U63" s="19">
        <f t="shared" si="46"/>
        <v>2.3943938921770287E-2</v>
      </c>
      <c r="V63" s="19">
        <f t="shared" si="47"/>
        <v>8.6144538520447535E-3</v>
      </c>
      <c r="W63" s="19">
        <f t="shared" si="48"/>
        <v>2.1813217575273276E-18</v>
      </c>
      <c r="X63" s="19">
        <f t="shared" si="49"/>
        <v>1.8361676803110751E-31</v>
      </c>
      <c r="Y63" s="19">
        <f t="shared" si="50"/>
        <v>1.8183729389893751E-4</v>
      </c>
      <c r="Z63" s="19">
        <f t="shared" si="51"/>
        <v>2.3943938921770287E-2</v>
      </c>
      <c r="AA63" s="19">
        <f t="shared" si="52"/>
        <v>1.1108519259716514E-6</v>
      </c>
      <c r="AB63" s="19">
        <f t="shared" si="53"/>
        <v>6.9217949633794022E-17</v>
      </c>
      <c r="AC63" s="19">
        <f t="shared" si="54"/>
        <v>6.3784892472822877E-10</v>
      </c>
      <c r="AD63" s="19">
        <f t="shared" si="55"/>
        <v>3.9062027155361031E-8</v>
      </c>
      <c r="AE63" s="19">
        <f t="shared" si="56"/>
        <v>5.676621904793524E-18</v>
      </c>
      <c r="AF63" s="19">
        <f t="shared" si="57"/>
        <v>8.0424344656358351E-2</v>
      </c>
      <c r="AG63" s="19">
        <f t="shared" si="58"/>
        <v>2.1735035692268764E-9</v>
      </c>
      <c r="AH63" s="19">
        <f t="shared" si="59"/>
        <v>1.1805758720726262E-3</v>
      </c>
      <c r="AI63" s="19">
        <f t="shared" si="60"/>
        <v>1.7939507449905628E-27</v>
      </c>
      <c r="AJ63" s="19">
        <f t="shared" si="61"/>
        <v>1.2246858166870489E-18</v>
      </c>
      <c r="AK63" s="19">
        <f t="shared" si="62"/>
        <v>1.1199020537660356E-2</v>
      </c>
    </row>
    <row r="64" spans="3:37" x14ac:dyDescent="0.3">
      <c r="C64" s="21">
        <v>1.6768958464513906</v>
      </c>
      <c r="D64" s="21">
        <v>-0.51217231574659805</v>
      </c>
      <c r="E64" s="16">
        <v>0</v>
      </c>
      <c r="G64" s="20"/>
      <c r="H64" s="19">
        <f t="shared" si="33"/>
        <v>1.1032637871979868E-9</v>
      </c>
      <c r="I64" s="19">
        <f t="shared" si="34"/>
        <v>4.0501433168359462E-5</v>
      </c>
      <c r="J64" s="19">
        <f t="shared" si="35"/>
        <v>1.9342886507506164E-6</v>
      </c>
      <c r="K64" s="19">
        <f t="shared" si="36"/>
        <v>7.3908810367193237E-7</v>
      </c>
      <c r="L64" s="19">
        <f t="shared" si="37"/>
        <v>6.0730689534748603E-22</v>
      </c>
      <c r="M64" s="19">
        <f t="shared" si="38"/>
        <v>6.3985536769460647E-3</v>
      </c>
      <c r="N64" s="19">
        <f t="shared" si="39"/>
        <v>4.5432620880637903E-20</v>
      </c>
      <c r="O64" s="19">
        <f t="shared" si="40"/>
        <v>4.1977686276406699E-24</v>
      </c>
      <c r="P64" s="19">
        <f t="shared" si="41"/>
        <v>1.2941812890449159E-22</v>
      </c>
      <c r="Q64" s="19">
        <f t="shared" si="42"/>
        <v>9.5306964031366738E-11</v>
      </c>
      <c r="R64" s="19">
        <f t="shared" si="43"/>
        <v>4.6449310939157875E-11</v>
      </c>
      <c r="S64" s="19">
        <f t="shared" si="44"/>
        <v>1.9041153144297234E-5</v>
      </c>
      <c r="T64" s="19">
        <f t="shared" si="45"/>
        <v>3.7029511468153025E-19</v>
      </c>
      <c r="U64" s="19">
        <f t="shared" si="46"/>
        <v>6.4895458724120406E-2</v>
      </c>
      <c r="V64" s="19">
        <f t="shared" si="47"/>
        <v>7.6443892146702253E-8</v>
      </c>
      <c r="W64" s="19">
        <f t="shared" si="48"/>
        <v>2.7640846253108702E-22</v>
      </c>
      <c r="X64" s="19">
        <f t="shared" si="49"/>
        <v>1.1410661426246343E-37</v>
      </c>
      <c r="Y64" s="19">
        <f t="shared" si="50"/>
        <v>0.19535023330496884</v>
      </c>
      <c r="Z64" s="19">
        <f t="shared" si="51"/>
        <v>6.4895458724120406E-2</v>
      </c>
      <c r="AA64" s="19">
        <f t="shared" si="52"/>
        <v>2.3708548576718049E-16</v>
      </c>
      <c r="AB64" s="19">
        <f t="shared" si="53"/>
        <v>5.0736188758824958E-30</v>
      </c>
      <c r="AC64" s="19">
        <f t="shared" si="54"/>
        <v>4.9042310285302005E-21</v>
      </c>
      <c r="AD64" s="19">
        <f t="shared" si="55"/>
        <v>2.0580343952268043E-7</v>
      </c>
      <c r="AE64" s="19">
        <f t="shared" si="56"/>
        <v>1.7300367381927184E-26</v>
      </c>
      <c r="AF64" s="19">
        <f t="shared" si="57"/>
        <v>9.715499900357188E-8</v>
      </c>
      <c r="AG64" s="19">
        <f t="shared" si="58"/>
        <v>2.8889893764478228E-11</v>
      </c>
      <c r="AH64" s="19">
        <f t="shared" si="59"/>
        <v>3.0504129127449911E-5</v>
      </c>
      <c r="AI64" s="19">
        <f t="shared" si="60"/>
        <v>2.9501949443112427E-34</v>
      </c>
      <c r="AJ64" s="19">
        <f t="shared" si="61"/>
        <v>2.1126077611668545E-23</v>
      </c>
      <c r="AK64" s="19">
        <f t="shared" si="62"/>
        <v>1.9318536544604871E-7</v>
      </c>
    </row>
    <row r="65" spans="3:37" x14ac:dyDescent="0.3">
      <c r="C65" s="21">
        <v>1.8740231011282782</v>
      </c>
      <c r="D65" s="21">
        <v>9.2755616237573085E-2</v>
      </c>
      <c r="E65" s="16">
        <v>0</v>
      </c>
      <c r="G65" s="20"/>
      <c r="H65" s="19">
        <f t="shared" si="33"/>
        <v>6.2172329426988262E-14</v>
      </c>
      <c r="I65" s="19">
        <f t="shared" si="34"/>
        <v>5.5486174271901905E-12</v>
      </c>
      <c r="J65" s="19">
        <f t="shared" si="35"/>
        <v>2.8924989964494092E-8</v>
      </c>
      <c r="K65" s="19">
        <f t="shared" si="36"/>
        <v>9.9510115047019804E-9</v>
      </c>
      <c r="L65" s="19">
        <f t="shared" si="37"/>
        <v>4.5448500061481209E-14</v>
      </c>
      <c r="M65" s="19">
        <f t="shared" si="38"/>
        <v>3.9062027155361031E-8</v>
      </c>
      <c r="N65" s="19">
        <f t="shared" si="39"/>
        <v>1.980485177357296E-13</v>
      </c>
      <c r="O65" s="19">
        <f t="shared" si="40"/>
        <v>9.0979766839695165E-23</v>
      </c>
      <c r="P65" s="19">
        <f t="shared" si="41"/>
        <v>3.4600571525330846E-21</v>
      </c>
      <c r="Q65" s="19">
        <f t="shared" si="42"/>
        <v>5.5417676937944923E-13</v>
      </c>
      <c r="R65" s="19">
        <f t="shared" si="43"/>
        <v>1.9318536544604871E-7</v>
      </c>
      <c r="S65" s="19">
        <f t="shared" si="44"/>
        <v>4.8882422045738617E-6</v>
      </c>
      <c r="T65" s="19">
        <f t="shared" si="45"/>
        <v>5.0084348476803904E-28</v>
      </c>
      <c r="U65" s="19">
        <f t="shared" si="46"/>
        <v>4.9642318087914659E-6</v>
      </c>
      <c r="V65" s="19">
        <f t="shared" si="47"/>
        <v>1.4549982240390379E-7</v>
      </c>
      <c r="W65" s="19">
        <f t="shared" si="48"/>
        <v>1.8624377293092019E-14</v>
      </c>
      <c r="X65" s="19">
        <f t="shared" si="49"/>
        <v>4.7681017877304453E-27</v>
      </c>
      <c r="Y65" s="19">
        <f t="shared" si="50"/>
        <v>0.62260902328164303</v>
      </c>
      <c r="Z65" s="19">
        <f t="shared" si="51"/>
        <v>4.9642318087914659E-6</v>
      </c>
      <c r="AA65" s="19">
        <f t="shared" si="52"/>
        <v>8.4164697935850766E-17</v>
      </c>
      <c r="AB65" s="19">
        <f t="shared" si="53"/>
        <v>1.7263029563103307E-40</v>
      </c>
      <c r="AC65" s="19">
        <f t="shared" si="54"/>
        <v>4.4279657378871464E-29</v>
      </c>
      <c r="AD65" s="19">
        <f t="shared" si="55"/>
        <v>1.0792841875227733E-15</v>
      </c>
      <c r="AE65" s="19">
        <f t="shared" si="56"/>
        <v>1.9271131344726328E-20</v>
      </c>
      <c r="AF65" s="19">
        <f t="shared" si="57"/>
        <v>1.0604112687217728E-9</v>
      </c>
      <c r="AG65" s="19">
        <f t="shared" si="58"/>
        <v>2.8261237885070261E-6</v>
      </c>
      <c r="AH65" s="19">
        <f t="shared" si="59"/>
        <v>8.7935091502132729E-12</v>
      </c>
      <c r="AI65" s="19">
        <f t="shared" si="60"/>
        <v>8.8580822776541521E-25</v>
      </c>
      <c r="AJ65" s="19">
        <f t="shared" si="61"/>
        <v>1.0389784648615017E-15</v>
      </c>
      <c r="AK65" s="19">
        <f t="shared" si="62"/>
        <v>4.0838973070256729E-7</v>
      </c>
    </row>
    <row r="66" spans="3:37" x14ac:dyDescent="0.3">
      <c r="C66" s="21">
        <v>0.62555048817465686</v>
      </c>
      <c r="D66" s="21">
        <v>1.705896768195363</v>
      </c>
      <c r="E66" s="16">
        <v>0</v>
      </c>
      <c r="G66" s="20"/>
      <c r="H66" s="19">
        <f t="shared" si="33"/>
        <v>1.9116906704619518E-28</v>
      </c>
      <c r="I66" s="19">
        <f t="shared" si="34"/>
        <v>7.9947963744189698E-48</v>
      </c>
      <c r="J66" s="19">
        <f t="shared" si="35"/>
        <v>3.4757912475941025E-19</v>
      </c>
      <c r="K66" s="19">
        <f t="shared" si="36"/>
        <v>2.3244854769758671E-19</v>
      </c>
      <c r="L66" s="19">
        <f t="shared" si="37"/>
        <v>0.35572729256292868</v>
      </c>
      <c r="M66" s="19">
        <f t="shared" si="38"/>
        <v>1.7777994909698292E-35</v>
      </c>
      <c r="N66" s="19">
        <f t="shared" si="39"/>
        <v>3.4572342371672019E-2</v>
      </c>
      <c r="O66" s="19">
        <f t="shared" si="40"/>
        <v>8.0125999218615527E-16</v>
      </c>
      <c r="P66" s="19">
        <f t="shared" si="41"/>
        <v>8.0640577733570662E-15</v>
      </c>
      <c r="Q66" s="19">
        <f t="shared" si="42"/>
        <v>2.6396178034244611E-21</v>
      </c>
      <c r="R66" s="19">
        <f t="shared" si="43"/>
        <v>1.7491338961112382E-5</v>
      </c>
      <c r="S66" s="19">
        <f t="shared" si="44"/>
        <v>2.6337442960403562E-15</v>
      </c>
      <c r="T66" s="19">
        <f t="shared" si="45"/>
        <v>3.632510123472686E-51</v>
      </c>
      <c r="U66" s="19">
        <f t="shared" si="46"/>
        <v>7.4414556475186997E-31</v>
      </c>
      <c r="V66" s="19">
        <f t="shared" si="47"/>
        <v>7.1673217644447461E-13</v>
      </c>
      <c r="W66" s="19">
        <f t="shared" si="48"/>
        <v>0.28337304285799619</v>
      </c>
      <c r="X66" s="19">
        <f t="shared" si="49"/>
        <v>3.8826332509328586E-3</v>
      </c>
      <c r="Y66" s="19">
        <f t="shared" si="50"/>
        <v>3.9567346989826117E-17</v>
      </c>
      <c r="Z66" s="19">
        <f t="shared" si="51"/>
        <v>7.4414556475186997E-31</v>
      </c>
      <c r="AA66" s="19">
        <f t="shared" si="52"/>
        <v>1.7238149971231763E-17</v>
      </c>
      <c r="AB66" s="19">
        <f t="shared" si="53"/>
        <v>5.6939614059152197E-63</v>
      </c>
      <c r="AC66" s="19">
        <f t="shared" si="54"/>
        <v>5.7077079582820224E-48</v>
      </c>
      <c r="AD66" s="19">
        <f t="shared" si="55"/>
        <v>4.9526151061773345E-52</v>
      </c>
      <c r="AE66" s="19">
        <f t="shared" si="56"/>
        <v>1.9041153144297234E-5</v>
      </c>
      <c r="AF66" s="19">
        <f t="shared" si="57"/>
        <v>9.3603529270853709E-20</v>
      </c>
      <c r="AG66" s="19">
        <f t="shared" si="58"/>
        <v>1.5618632810157015E-3</v>
      </c>
      <c r="AH66" s="19">
        <f t="shared" si="59"/>
        <v>3.3729358179769315E-40</v>
      </c>
      <c r="AI66" s="19">
        <f t="shared" si="60"/>
        <v>4.2571784706594831E-3</v>
      </c>
      <c r="AJ66" s="19">
        <f t="shared" si="61"/>
        <v>0.1161236665179147</v>
      </c>
      <c r="AK66" s="19">
        <f t="shared" si="62"/>
        <v>1.0348802790464158E-12</v>
      </c>
    </row>
    <row r="67" spans="3:37" x14ac:dyDescent="0.3">
      <c r="C67" s="21">
        <v>0.29700506371317753</v>
      </c>
      <c r="D67" s="21">
        <v>1.1009688362111918</v>
      </c>
      <c r="E67" s="16">
        <v>1</v>
      </c>
      <c r="G67" s="20"/>
      <c r="H67" s="19">
        <f t="shared" si="33"/>
        <v>3.228161619930194E-16</v>
      </c>
      <c r="I67" s="19">
        <f t="shared" si="34"/>
        <v>4.7972650477380955E-34</v>
      </c>
      <c r="J67" s="19">
        <f t="shared" si="35"/>
        <v>1.3553336829224611E-9</v>
      </c>
      <c r="K67" s="19">
        <f t="shared" si="36"/>
        <v>1.0796614087453838E-9</v>
      </c>
      <c r="L67" s="19">
        <f t="shared" si="37"/>
        <v>0.19535023330496865</v>
      </c>
      <c r="M67" s="19">
        <f t="shared" si="38"/>
        <v>4.8192925907382514E-23</v>
      </c>
      <c r="N67" s="19">
        <f t="shared" si="39"/>
        <v>0.4312034245563251</v>
      </c>
      <c r="O67" s="19">
        <f t="shared" si="40"/>
        <v>1.0777027938501406E-8</v>
      </c>
      <c r="P67" s="19">
        <f t="shared" si="41"/>
        <v>7.6443892146701975E-8</v>
      </c>
      <c r="Q67" s="19">
        <f t="shared" si="42"/>
        <v>4.9687523211359985E-11</v>
      </c>
      <c r="R67" s="19">
        <f t="shared" si="43"/>
        <v>0.18536318187356368</v>
      </c>
      <c r="S67" s="19">
        <f t="shared" si="44"/>
        <v>4.5217808009151374E-7</v>
      </c>
      <c r="T67" s="19">
        <f t="shared" si="45"/>
        <v>4.7972650477380955E-34</v>
      </c>
      <c r="U67" s="19">
        <f t="shared" si="46"/>
        <v>1.5010886804181413E-19</v>
      </c>
      <c r="V67" s="19">
        <f t="shared" si="47"/>
        <v>2.1957440232079594E-5</v>
      </c>
      <c r="W67" s="19">
        <f t="shared" si="48"/>
        <v>0.18536318187356368</v>
      </c>
      <c r="X67" s="19">
        <f t="shared" si="49"/>
        <v>7.1677898221599333E-6</v>
      </c>
      <c r="Y67" s="19">
        <f t="shared" si="50"/>
        <v>1.0205543838701245E-10</v>
      </c>
      <c r="Z67" s="19">
        <f t="shared" si="51"/>
        <v>1.5010886804181413E-19</v>
      </c>
      <c r="AA67" s="19">
        <f t="shared" si="52"/>
        <v>8.6737435962795184E-9</v>
      </c>
      <c r="AB67" s="19">
        <f t="shared" si="53"/>
        <v>6.9215539329508751E-44</v>
      </c>
      <c r="AC67" s="19">
        <f t="shared" si="54"/>
        <v>1.602159425721057E-31</v>
      </c>
      <c r="AD67" s="19">
        <f t="shared" si="55"/>
        <v>1.3587836522910147E-36</v>
      </c>
      <c r="AE67" s="19">
        <f t="shared" si="56"/>
        <v>2.3079860270186119E-3</v>
      </c>
      <c r="AF67" s="19">
        <f t="shared" si="57"/>
        <v>6.1686389926272614E-10</v>
      </c>
      <c r="AG67" s="19">
        <f t="shared" si="58"/>
        <v>0.43120342455632482</v>
      </c>
      <c r="AH67" s="19">
        <f t="shared" si="59"/>
        <v>2.9464673462503275E-26</v>
      </c>
      <c r="AI67" s="19">
        <f t="shared" si="60"/>
        <v>1.258059000067799E-4</v>
      </c>
      <c r="AJ67" s="19">
        <f t="shared" si="61"/>
        <v>0.12837789980820885</v>
      </c>
      <c r="AK67" s="19">
        <f t="shared" si="62"/>
        <v>2.6616241206425334E-5</v>
      </c>
    </row>
    <row r="68" spans="3:37" x14ac:dyDescent="0.3">
      <c r="C68" s="21">
        <v>-1.80568565284029</v>
      </c>
      <c r="D68" s="21">
        <v>-0.10888702775715065</v>
      </c>
      <c r="E68" s="16">
        <v>0</v>
      </c>
      <c r="G68" s="20"/>
      <c r="H68" s="19">
        <f t="shared" si="33"/>
        <v>4.7749888485554409E-5</v>
      </c>
      <c r="I68" s="19">
        <f t="shared" si="34"/>
        <v>1.791455868038498E-31</v>
      </c>
      <c r="J68" s="19">
        <f t="shared" si="35"/>
        <v>4.8882422045738617E-6</v>
      </c>
      <c r="K68" s="19">
        <f t="shared" si="36"/>
        <v>1.1928628412049668E-5</v>
      </c>
      <c r="L68" s="19">
        <f t="shared" si="37"/>
        <v>2.9787121312376238E-19</v>
      </c>
      <c r="M68" s="19">
        <f t="shared" si="38"/>
        <v>8.0839698891040565E-20</v>
      </c>
      <c r="N68" s="19">
        <f t="shared" si="39"/>
        <v>7.3697088069034762E-15</v>
      </c>
      <c r="O68" s="19">
        <f t="shared" si="40"/>
        <v>2.2545133977452645E-2</v>
      </c>
      <c r="P68" s="19">
        <f t="shared" si="41"/>
        <v>1.7041338720196107E-2</v>
      </c>
      <c r="Q68" s="19">
        <f t="shared" si="42"/>
        <v>4.2571784706594909E-3</v>
      </c>
      <c r="R68" s="19">
        <f t="shared" si="43"/>
        <v>2.2725083000696364E-10</v>
      </c>
      <c r="S68" s="19">
        <f t="shared" si="44"/>
        <v>1.4549982240390379E-7</v>
      </c>
      <c r="T68" s="19">
        <f t="shared" si="45"/>
        <v>4.4243531465425287E-10</v>
      </c>
      <c r="U68" s="19">
        <f t="shared" si="46"/>
        <v>6.4577846319381482E-19</v>
      </c>
      <c r="V68" s="19">
        <f t="shared" si="47"/>
        <v>4.8882422045738617E-6</v>
      </c>
      <c r="W68" s="19">
        <f t="shared" si="48"/>
        <v>8.6583377441030735E-19</v>
      </c>
      <c r="X68" s="19">
        <f t="shared" si="49"/>
        <v>1.2591128875797989E-25</v>
      </c>
      <c r="Y68" s="19">
        <f t="shared" si="50"/>
        <v>7.0416491222587716E-23</v>
      </c>
      <c r="Z68" s="19">
        <f t="shared" si="51"/>
        <v>6.4577846319381482E-19</v>
      </c>
      <c r="AA68" s="19">
        <f t="shared" si="52"/>
        <v>0.1161236665179147</v>
      </c>
      <c r="AB68" s="19">
        <f t="shared" si="53"/>
        <v>5.5486174271902292E-12</v>
      </c>
      <c r="AC68" s="19">
        <f t="shared" si="54"/>
        <v>3.1316721948079434E-7</v>
      </c>
      <c r="AD68" s="19">
        <f t="shared" si="55"/>
        <v>5.0084348476803904E-28</v>
      </c>
      <c r="AE68" s="19">
        <f t="shared" si="56"/>
        <v>8.2519219949400424E-11</v>
      </c>
      <c r="AF68" s="19">
        <f t="shared" si="57"/>
        <v>6.3956572397497587E-5</v>
      </c>
      <c r="AG68" s="19">
        <f t="shared" si="58"/>
        <v>1.640670371617044E-15</v>
      </c>
      <c r="AH68" s="19">
        <f t="shared" si="59"/>
        <v>5.198636440434402E-18</v>
      </c>
      <c r="AI68" s="19">
        <f t="shared" si="60"/>
        <v>2.6396178034244611E-21</v>
      </c>
      <c r="AJ68" s="19">
        <f t="shared" si="61"/>
        <v>1.723814997123152E-17</v>
      </c>
      <c r="AK68" s="19">
        <f t="shared" si="62"/>
        <v>1.9342886507506164E-6</v>
      </c>
    </row>
    <row r="69" spans="3:37" x14ac:dyDescent="0.3">
      <c r="C69" s="21">
        <v>-0.5572130398866687</v>
      </c>
      <c r="D69" s="21">
        <v>1.3026114802059154</v>
      </c>
      <c r="E69" s="16">
        <v>1</v>
      </c>
      <c r="G69" s="20"/>
      <c r="H69" s="19">
        <f t="shared" si="33"/>
        <v>2.885817369095755E-18</v>
      </c>
      <c r="I69" s="19">
        <f t="shared" si="34"/>
        <v>2.070251284595695E-44</v>
      </c>
      <c r="J69" s="19">
        <f t="shared" si="35"/>
        <v>2.5253867920358358E-12</v>
      </c>
      <c r="K69" s="19">
        <f t="shared" si="36"/>
        <v>3.1701992438824427E-12</v>
      </c>
      <c r="L69" s="19">
        <f t="shared" si="37"/>
        <v>5.3784939264809838E-2</v>
      </c>
      <c r="M69" s="19">
        <f t="shared" si="38"/>
        <v>9.8804097510850062E-31</v>
      </c>
      <c r="N69" s="19">
        <f t="shared" si="39"/>
        <v>0.32644013812173911</v>
      </c>
      <c r="O69" s="19">
        <f t="shared" si="40"/>
        <v>1.7736063158577283E-5</v>
      </c>
      <c r="P69" s="19">
        <f t="shared" si="41"/>
        <v>5.066014118122612E-5</v>
      </c>
      <c r="Q69" s="19">
        <f t="shared" si="42"/>
        <v>5.5486174271901905E-12</v>
      </c>
      <c r="R69" s="19">
        <f t="shared" si="43"/>
        <v>3.1784035575528544E-3</v>
      </c>
      <c r="S69" s="19">
        <f t="shared" si="44"/>
        <v>3.0641962401702576E-10</v>
      </c>
      <c r="T69" s="19">
        <f t="shared" si="45"/>
        <v>1.015744674417233E-35</v>
      </c>
      <c r="U69" s="19">
        <f t="shared" si="46"/>
        <v>4.3800122785766833E-27</v>
      </c>
      <c r="V69" s="19">
        <f t="shared" si="47"/>
        <v>2.0580343952268043E-7</v>
      </c>
      <c r="W69" s="19">
        <f t="shared" si="48"/>
        <v>8.0424344656358324E-2</v>
      </c>
      <c r="X69" s="19">
        <f t="shared" si="49"/>
        <v>1.3343557748419202E-3</v>
      </c>
      <c r="Y69" s="19">
        <f t="shared" si="50"/>
        <v>1.2572680044835881E-18</v>
      </c>
      <c r="Z69" s="19">
        <f t="shared" si="51"/>
        <v>4.3800122785766833E-27</v>
      </c>
      <c r="AA69" s="19">
        <f t="shared" si="52"/>
        <v>1.1758567191279612E-7</v>
      </c>
      <c r="AB69" s="19">
        <f t="shared" si="53"/>
        <v>1.532524773717657E-43</v>
      </c>
      <c r="AC69" s="19">
        <f t="shared" si="54"/>
        <v>7.3939707050266465E-32</v>
      </c>
      <c r="AD69" s="19">
        <f t="shared" si="55"/>
        <v>9.9431385720129878E-46</v>
      </c>
      <c r="AE69" s="19">
        <f t="shared" si="56"/>
        <v>0.64577244955345758</v>
      </c>
      <c r="AF69" s="19">
        <f t="shared" si="57"/>
        <v>4.4980362151507753E-12</v>
      </c>
      <c r="AG69" s="19">
        <f t="shared" si="58"/>
        <v>6.8713368693721765E-4</v>
      </c>
      <c r="AH69" s="19">
        <f t="shared" si="59"/>
        <v>4.1247963416145328E-33</v>
      </c>
      <c r="AI69" s="19">
        <f t="shared" si="60"/>
        <v>2.5931484311495466E-2</v>
      </c>
      <c r="AJ69" s="19">
        <f t="shared" si="61"/>
        <v>0.21797477666950416</v>
      </c>
      <c r="AK69" s="19">
        <f t="shared" si="62"/>
        <v>1.583070793020081E-7</v>
      </c>
    </row>
    <row r="70" spans="3:37" x14ac:dyDescent="0.3">
      <c r="C70" s="21">
        <v>-1.0828857190250356</v>
      </c>
      <c r="D70" s="21">
        <v>-1.3187428917254931</v>
      </c>
      <c r="E70" s="16">
        <v>0</v>
      </c>
      <c r="G70" s="20"/>
      <c r="H70" s="19">
        <f t="shared" si="33"/>
        <v>8.6144538520447379E-3</v>
      </c>
      <c r="I70" s="19">
        <f t="shared" si="34"/>
        <v>5.9990635157231128E-15</v>
      </c>
      <c r="J70" s="19">
        <f t="shared" si="35"/>
        <v>8.0497580406988617E-7</v>
      </c>
      <c r="K70" s="19">
        <f t="shared" si="36"/>
        <v>1.3368743526906402E-6</v>
      </c>
      <c r="L70" s="19">
        <f t="shared" si="37"/>
        <v>3.8317673997215575E-38</v>
      </c>
      <c r="M70" s="19">
        <f t="shared" si="38"/>
        <v>3.5617732584351408E-9</v>
      </c>
      <c r="N70" s="19">
        <f t="shared" si="39"/>
        <v>2.5886215150466418E-32</v>
      </c>
      <c r="O70" s="19">
        <f t="shared" si="40"/>
        <v>2.0259154468043616E-15</v>
      </c>
      <c r="P70" s="19">
        <f t="shared" si="41"/>
        <v>3.3062239028960172E-15</v>
      </c>
      <c r="Q70" s="19">
        <f t="shared" si="42"/>
        <v>2.1957440232079594E-5</v>
      </c>
      <c r="R70" s="19">
        <f t="shared" si="43"/>
        <v>5.2217612227777995E-21</v>
      </c>
      <c r="S70" s="19">
        <f t="shared" si="44"/>
        <v>8.7749560366504525E-10</v>
      </c>
      <c r="T70" s="19">
        <f t="shared" si="45"/>
        <v>0.65615413334245287</v>
      </c>
      <c r="U70" s="19">
        <f t="shared" si="46"/>
        <v>3.2846373629954211E-10</v>
      </c>
      <c r="V70" s="19">
        <f t="shared" si="47"/>
        <v>4.9687523211359985E-11</v>
      </c>
      <c r="W70" s="19">
        <f t="shared" si="48"/>
        <v>7.5801028454242605E-38</v>
      </c>
      <c r="X70" s="19">
        <f t="shared" si="49"/>
        <v>2.4601511946958279E-52</v>
      </c>
      <c r="Y70" s="19">
        <f t="shared" si="50"/>
        <v>4.3568996295443156E-21</v>
      </c>
      <c r="Z70" s="19">
        <f t="shared" si="51"/>
        <v>3.2846373629954211E-10</v>
      </c>
      <c r="AA70" s="19">
        <f t="shared" si="52"/>
        <v>2.4999706705116065E-9</v>
      </c>
      <c r="AB70" s="19">
        <f t="shared" si="53"/>
        <v>1.0340660045384314E-2</v>
      </c>
      <c r="AC70" s="19">
        <f t="shared" si="54"/>
        <v>0.5327390090367321</v>
      </c>
      <c r="AD70" s="19">
        <f t="shared" si="55"/>
        <v>9.8244191781850246E-11</v>
      </c>
      <c r="AE70" s="19">
        <f t="shared" si="56"/>
        <v>1.9475246770375227E-30</v>
      </c>
      <c r="AF70" s="19">
        <f t="shared" si="57"/>
        <v>3.3199015481337447E-6</v>
      </c>
      <c r="AG70" s="19">
        <f t="shared" si="58"/>
        <v>4.38001227857659E-27</v>
      </c>
      <c r="AH70" s="19">
        <f t="shared" si="59"/>
        <v>2.8968005563126384E-6</v>
      </c>
      <c r="AI70" s="19">
        <f t="shared" si="60"/>
        <v>3.0405059651443513E-46</v>
      </c>
      <c r="AJ70" s="19">
        <f t="shared" si="61"/>
        <v>4.757087547321368E-37</v>
      </c>
      <c r="AK70" s="19">
        <f t="shared" si="62"/>
        <v>2.8889893764478228E-11</v>
      </c>
    </row>
    <row r="71" spans="3:37" x14ac:dyDescent="0.3">
      <c r="C71" s="21">
        <v>-0.16295853053289353</v>
      </c>
      <c r="D71" s="21">
        <v>-0.31052967175187435</v>
      </c>
      <c r="E71" s="16">
        <v>1</v>
      </c>
      <c r="G71" s="20"/>
      <c r="H71" s="19">
        <f t="shared" si="33"/>
        <v>0.10590714294692219</v>
      </c>
      <c r="I71" s="19">
        <f t="shared" si="34"/>
        <v>1.980485177357296E-13</v>
      </c>
      <c r="J71" s="19">
        <f t="shared" si="35"/>
        <v>0.98265977921943293</v>
      </c>
      <c r="K71" s="19">
        <f t="shared" si="36"/>
        <v>1</v>
      </c>
      <c r="L71" s="19">
        <f t="shared" si="37"/>
        <v>3.3062239028960172E-15</v>
      </c>
      <c r="M71" s="19">
        <f t="shared" si="38"/>
        <v>2.8261237885070261E-6</v>
      </c>
      <c r="N71" s="19">
        <f t="shared" si="39"/>
        <v>5.5486174271901905E-12</v>
      </c>
      <c r="O71" s="19">
        <f t="shared" si="40"/>
        <v>3.2868689138429309E-7</v>
      </c>
      <c r="P71" s="19">
        <f t="shared" si="41"/>
        <v>1.4286150493216345E-6</v>
      </c>
      <c r="Q71" s="19">
        <f t="shared" si="42"/>
        <v>0.32644013812173911</v>
      </c>
      <c r="R71" s="19">
        <f t="shared" si="43"/>
        <v>2.6616241206425334E-5</v>
      </c>
      <c r="S71" s="19">
        <f t="shared" si="44"/>
        <v>0.43120342455632493</v>
      </c>
      <c r="T71" s="19">
        <f t="shared" si="45"/>
        <v>9.4713612021605E-9</v>
      </c>
      <c r="U71" s="19">
        <f t="shared" si="46"/>
        <v>2.4137728705057802E-5</v>
      </c>
      <c r="V71" s="19">
        <f t="shared" si="47"/>
        <v>0.19535023330496884</v>
      </c>
      <c r="W71" s="19">
        <f t="shared" si="48"/>
        <v>4.0077191126023517E-15</v>
      </c>
      <c r="X71" s="19">
        <f t="shared" si="49"/>
        <v>4.7251517278582505E-26</v>
      </c>
      <c r="Y71" s="19">
        <f t="shared" si="50"/>
        <v>2.7269520487340724E-7</v>
      </c>
      <c r="Z71" s="19">
        <f t="shared" si="51"/>
        <v>2.4137728705057802E-5</v>
      </c>
      <c r="AA71" s="19">
        <f t="shared" si="52"/>
        <v>3.8826332509328551E-3</v>
      </c>
      <c r="AB71" s="19">
        <f t="shared" si="53"/>
        <v>7.3697088069035299E-15</v>
      </c>
      <c r="AC71" s="19">
        <f t="shared" si="54"/>
        <v>3.7699832151548355E-8</v>
      </c>
      <c r="AD71" s="19">
        <f t="shared" si="55"/>
        <v>1.1358849361161275E-12</v>
      </c>
      <c r="AE71" s="19">
        <f t="shared" si="56"/>
        <v>7.1673217644447461E-13</v>
      </c>
      <c r="AF71" s="19">
        <f t="shared" si="57"/>
        <v>0.93242245117223943</v>
      </c>
      <c r="AG71" s="19">
        <f t="shared" si="58"/>
        <v>3.9062027155361031E-8</v>
      </c>
      <c r="AH71" s="19">
        <f t="shared" si="59"/>
        <v>2.14390095501465E-6</v>
      </c>
      <c r="AI71" s="19">
        <f t="shared" si="60"/>
        <v>3.8637125884511389E-22</v>
      </c>
      <c r="AJ71" s="19">
        <f t="shared" si="61"/>
        <v>5.7866935654602699E-15</v>
      </c>
      <c r="AK71" s="19">
        <f t="shared" si="62"/>
        <v>0.1853631818735639</v>
      </c>
    </row>
    <row r="72" spans="3:37" x14ac:dyDescent="0.3">
      <c r="C72" s="21">
        <v>0.42842323349776923</v>
      </c>
      <c r="D72" s="21">
        <v>0.49604090422702057</v>
      </c>
      <c r="E72" s="16">
        <v>1</v>
      </c>
      <c r="G72" s="20"/>
      <c r="H72" s="19">
        <f t="shared" si="33"/>
        <v>9.4713612021605E-9</v>
      </c>
      <c r="I72" s="19">
        <f t="shared" si="34"/>
        <v>2.6396178034244611E-21</v>
      </c>
      <c r="J72" s="19">
        <f t="shared" si="35"/>
        <v>5.0985486518203877E-4</v>
      </c>
      <c r="K72" s="19">
        <f t="shared" si="36"/>
        <v>3.7870464899466768E-4</v>
      </c>
      <c r="L72" s="19">
        <f t="shared" si="37"/>
        <v>3.5212416924962701E-5</v>
      </c>
      <c r="M72" s="19">
        <f t="shared" si="38"/>
        <v>1.0348802790464158E-12</v>
      </c>
      <c r="N72" s="19">
        <f t="shared" si="39"/>
        <v>6.6282496887999523E-4</v>
      </c>
      <c r="O72" s="19">
        <f t="shared" si="40"/>
        <v>5.0056038340916422E-8</v>
      </c>
      <c r="P72" s="19">
        <f t="shared" si="41"/>
        <v>4.0838973070256729E-7</v>
      </c>
      <c r="Q72" s="19">
        <f t="shared" si="42"/>
        <v>9.9577721256481151E-6</v>
      </c>
      <c r="R72" s="19">
        <f t="shared" si="43"/>
        <v>0.50472355885935816</v>
      </c>
      <c r="S72" s="19">
        <f t="shared" si="44"/>
        <v>1.994688501241634E-2</v>
      </c>
      <c r="T72" s="19">
        <f t="shared" si="45"/>
        <v>1.2147889126571673E-22</v>
      </c>
      <c r="U72" s="19">
        <f t="shared" si="46"/>
        <v>3.0641962401702576E-10</v>
      </c>
      <c r="V72" s="19">
        <f t="shared" si="47"/>
        <v>6.489545872412035E-2</v>
      </c>
      <c r="W72" s="19">
        <f t="shared" si="48"/>
        <v>3.115430727153552E-5</v>
      </c>
      <c r="X72" s="19">
        <f t="shared" si="49"/>
        <v>4.7932496986972513E-13</v>
      </c>
      <c r="Y72" s="19">
        <f t="shared" si="50"/>
        <v>2.4137728705057802E-5</v>
      </c>
      <c r="Z72" s="19">
        <f t="shared" si="51"/>
        <v>3.0641962401702576E-10</v>
      </c>
      <c r="AA72" s="19">
        <f t="shared" si="52"/>
        <v>8.368405768798863E-6</v>
      </c>
      <c r="AB72" s="19">
        <f t="shared" si="53"/>
        <v>8.5397910991533395E-32</v>
      </c>
      <c r="AC72" s="19">
        <f t="shared" si="54"/>
        <v>2.5345016348389754E-21</v>
      </c>
      <c r="AD72" s="19">
        <f t="shared" si="55"/>
        <v>4.8192925907382514E-23</v>
      </c>
      <c r="AE72" s="19">
        <f t="shared" si="56"/>
        <v>1.4286150493216371E-6</v>
      </c>
      <c r="AF72" s="19">
        <f t="shared" si="57"/>
        <v>1.881169189786267E-4</v>
      </c>
      <c r="AG72" s="19">
        <f t="shared" si="58"/>
        <v>0.16983976426041927</v>
      </c>
      <c r="AH72" s="19">
        <f t="shared" si="59"/>
        <v>4.691034760455844E-15</v>
      </c>
      <c r="AI72" s="19">
        <f t="shared" si="60"/>
        <v>8.2519219949400721E-11</v>
      </c>
      <c r="AJ72" s="19">
        <f t="shared" si="61"/>
        <v>1.7491338961112382E-5</v>
      </c>
      <c r="AK72" s="19">
        <f t="shared" si="62"/>
        <v>8.4365832998200649E-2</v>
      </c>
    </row>
    <row r="73" spans="3:37" x14ac:dyDescent="0.3">
      <c r="C73" s="21">
        <v>1.2169322522053196</v>
      </c>
      <c r="D73" s="21">
        <v>-1.7220281797149404</v>
      </c>
      <c r="E73" s="16">
        <v>0</v>
      </c>
      <c r="G73" s="20"/>
      <c r="H73" s="19">
        <f t="shared" si="33"/>
        <v>1.1939490820185888E-10</v>
      </c>
      <c r="I73" s="19">
        <f t="shared" si="34"/>
        <v>0.21797477666950443</v>
      </c>
      <c r="J73" s="19">
        <f t="shared" si="35"/>
        <v>2.327040484476247E-12</v>
      </c>
      <c r="K73" s="19">
        <f t="shared" si="36"/>
        <v>1.1358849361161275E-12</v>
      </c>
      <c r="L73" s="19">
        <f t="shared" si="37"/>
        <v>2.4490849747886363E-47</v>
      </c>
      <c r="M73" s="19">
        <f t="shared" si="38"/>
        <v>2.4605767607040491E-2</v>
      </c>
      <c r="N73" s="19">
        <f t="shared" si="39"/>
        <v>6.2108789162500068E-43</v>
      </c>
      <c r="O73" s="19">
        <f t="shared" si="40"/>
        <v>5.3753416379905009E-36</v>
      </c>
      <c r="P73" s="19">
        <f t="shared" si="41"/>
        <v>1.015480867243161E-34</v>
      </c>
      <c r="Q73" s="19">
        <f t="shared" si="42"/>
        <v>1.0389784648615017E-15</v>
      </c>
      <c r="R73" s="19">
        <f t="shared" si="43"/>
        <v>6.2806030489943902E-28</v>
      </c>
      <c r="S73" s="19">
        <f t="shared" si="44"/>
        <v>6.7575033751473321E-14</v>
      </c>
      <c r="T73" s="19">
        <f t="shared" si="45"/>
        <v>9.5306964031366738E-11</v>
      </c>
      <c r="U73" s="19">
        <f t="shared" si="46"/>
        <v>1.5347802268938313E-3</v>
      </c>
      <c r="V73" s="19">
        <f t="shared" si="47"/>
        <v>5.676621904793524E-18</v>
      </c>
      <c r="W73" s="19">
        <f t="shared" si="48"/>
        <v>1.4239752792839393E-47</v>
      </c>
      <c r="X73" s="19">
        <f t="shared" si="49"/>
        <v>2.0220993972030559E-68</v>
      </c>
      <c r="Y73" s="19">
        <f t="shared" si="50"/>
        <v>1.9425652364328186E-12</v>
      </c>
      <c r="Z73" s="19">
        <f t="shared" si="51"/>
        <v>1.5347802268938313E-3</v>
      </c>
      <c r="AA73" s="19">
        <f t="shared" si="52"/>
        <v>8.8580822776541521E-25</v>
      </c>
      <c r="AB73" s="19">
        <f t="shared" si="53"/>
        <v>3.1399874035971581E-18</v>
      </c>
      <c r="AC73" s="19">
        <f t="shared" si="54"/>
        <v>3.3740941658488127E-14</v>
      </c>
      <c r="AD73" s="19">
        <f t="shared" si="55"/>
        <v>1</v>
      </c>
      <c r="AE73" s="19">
        <f t="shared" si="56"/>
        <v>5.7077079582821038E-48</v>
      </c>
      <c r="AF73" s="19">
        <f t="shared" si="57"/>
        <v>2.4367682386715738E-13</v>
      </c>
      <c r="AG73" s="19">
        <f t="shared" si="58"/>
        <v>5.5272863739307294E-31</v>
      </c>
      <c r="AH73" s="19">
        <f t="shared" si="59"/>
        <v>6.4895458724120461E-2</v>
      </c>
      <c r="AI73" s="19">
        <f t="shared" si="60"/>
        <v>1.0859781299673653E-62</v>
      </c>
      <c r="AJ73" s="19">
        <f t="shared" si="61"/>
        <v>2.269009968587185E-48</v>
      </c>
      <c r="AK73" s="19">
        <f t="shared" si="62"/>
        <v>1.1229642450648121E-17</v>
      </c>
    </row>
    <row r="74" spans="3:37" x14ac:dyDescent="0.3">
      <c r="C74" s="21">
        <v>-0.82004937945585221</v>
      </c>
      <c r="D74" s="21">
        <v>-0.71381495974132181</v>
      </c>
      <c r="E74" s="16">
        <v>1</v>
      </c>
      <c r="G74" s="20"/>
      <c r="H74" s="19">
        <f t="shared" si="33"/>
        <v>0.75587657794533958</v>
      </c>
      <c r="I74" s="19">
        <f t="shared" si="34"/>
        <v>4.3539213312311099E-15</v>
      </c>
      <c r="J74" s="19">
        <f t="shared" si="35"/>
        <v>2.3943938921770297E-2</v>
      </c>
      <c r="K74" s="19">
        <f t="shared" si="36"/>
        <v>3.4572342371672053E-2</v>
      </c>
      <c r="L74" s="19">
        <f t="shared" si="37"/>
        <v>6.7942185354095981E-24</v>
      </c>
      <c r="M74" s="19">
        <f t="shared" si="38"/>
        <v>8.1186826671049519E-8</v>
      </c>
      <c r="N74" s="19">
        <f t="shared" si="39"/>
        <v>2.3244854769758671E-19</v>
      </c>
      <c r="O74" s="19">
        <f t="shared" si="40"/>
        <v>3.9062027155361031E-8</v>
      </c>
      <c r="P74" s="19">
        <f t="shared" si="41"/>
        <v>8.4336356550851151E-8</v>
      </c>
      <c r="Q74" s="19">
        <f t="shared" si="42"/>
        <v>0.18536318187356376</v>
      </c>
      <c r="R74" s="19">
        <f t="shared" si="43"/>
        <v>4.9687523211359985E-11</v>
      </c>
      <c r="S74" s="19">
        <f t="shared" si="44"/>
        <v>5.1539453795622868E-4</v>
      </c>
      <c r="T74" s="19">
        <f t="shared" si="45"/>
        <v>1.0086082768491096E-3</v>
      </c>
      <c r="U74" s="19">
        <f t="shared" si="46"/>
        <v>9.715499900357188E-8</v>
      </c>
      <c r="V74" s="19">
        <f t="shared" si="47"/>
        <v>1.881169189786267E-4</v>
      </c>
      <c r="W74" s="19">
        <f t="shared" si="48"/>
        <v>1.1685328230465846E-23</v>
      </c>
      <c r="X74" s="19">
        <f t="shared" si="49"/>
        <v>1.7777994909698546E-35</v>
      </c>
      <c r="Y74" s="19">
        <f t="shared" si="50"/>
        <v>7.3563394104187749E-14</v>
      </c>
      <c r="Z74" s="19">
        <f t="shared" si="51"/>
        <v>9.715499900357188E-8</v>
      </c>
      <c r="AA74" s="19">
        <f t="shared" si="52"/>
        <v>1.0086082768491096E-3</v>
      </c>
      <c r="AB74" s="19">
        <f t="shared" si="53"/>
        <v>2.6277641266523356E-7</v>
      </c>
      <c r="AC74" s="19">
        <f t="shared" si="54"/>
        <v>4.5892556085309734E-3</v>
      </c>
      <c r="AD74" s="19">
        <f t="shared" si="55"/>
        <v>2.0631161816227772E-12</v>
      </c>
      <c r="AE74" s="19">
        <f t="shared" si="56"/>
        <v>2.8357766587832472E-18</v>
      </c>
      <c r="AF74" s="19">
        <f t="shared" si="57"/>
        <v>6.489545872412035E-2</v>
      </c>
      <c r="AG74" s="19">
        <f t="shared" si="58"/>
        <v>1.2523087891812636E-15</v>
      </c>
      <c r="AH74" s="19">
        <f t="shared" si="59"/>
        <v>2.5275903472471955E-6</v>
      </c>
      <c r="AI74" s="19">
        <f t="shared" si="60"/>
        <v>1.4720882883432289E-30</v>
      </c>
      <c r="AJ74" s="19">
        <f t="shared" si="61"/>
        <v>4.8192925907381145E-23</v>
      </c>
      <c r="AK74" s="19">
        <f t="shared" si="62"/>
        <v>1.2580590000677944E-4</v>
      </c>
    </row>
    <row r="75" spans="3:37" x14ac:dyDescent="0.3">
      <c r="C75" s="21">
        <v>-0.36008578520978113</v>
      </c>
      <c r="D75" s="21">
        <v>1.1009688362111918</v>
      </c>
      <c r="E75" s="16">
        <v>1</v>
      </c>
      <c r="G75" s="20"/>
      <c r="H75" s="19">
        <f t="shared" si="33"/>
        <v>5.3020813576422053E-15</v>
      </c>
      <c r="I75" s="19">
        <f t="shared" si="34"/>
        <v>3.7906282223162931E-38</v>
      </c>
      <c r="J75" s="19">
        <f t="shared" si="35"/>
        <v>1.923014776173157E-9</v>
      </c>
      <c r="K75" s="19">
        <f t="shared" si="36"/>
        <v>2.1735035692268764E-9</v>
      </c>
      <c r="L75" s="19">
        <f t="shared" si="37"/>
        <v>4.8202368155673601E-2</v>
      </c>
      <c r="M75" s="19">
        <f t="shared" si="38"/>
        <v>1.2591128875797989E-25</v>
      </c>
      <c r="N75" s="19">
        <f t="shared" si="39"/>
        <v>0.4312034245563251</v>
      </c>
      <c r="O75" s="19">
        <f t="shared" si="40"/>
        <v>4.7749888485554328E-5</v>
      </c>
      <c r="P75" s="19">
        <f t="shared" si="41"/>
        <v>1.6824546415762125E-4</v>
      </c>
      <c r="Q75" s="19">
        <f t="shared" si="42"/>
        <v>1.6429004400591911E-9</v>
      </c>
      <c r="R75" s="19">
        <f t="shared" si="43"/>
        <v>6.489545872412035E-2</v>
      </c>
      <c r="S75" s="19">
        <f t="shared" si="44"/>
        <v>1.583070793020081E-7</v>
      </c>
      <c r="T75" s="19">
        <f t="shared" si="45"/>
        <v>1.8361676803110751E-31</v>
      </c>
      <c r="U75" s="19">
        <f t="shared" si="46"/>
        <v>2.7640846253108307E-22</v>
      </c>
      <c r="V75" s="19">
        <f t="shared" si="47"/>
        <v>3.115430727153552E-5</v>
      </c>
      <c r="W75" s="19">
        <f t="shared" si="48"/>
        <v>6.489545872412035E-2</v>
      </c>
      <c r="X75" s="19">
        <f t="shared" si="49"/>
        <v>4.1216129961614576E-5</v>
      </c>
      <c r="Y75" s="19">
        <f t="shared" si="50"/>
        <v>8.0640577733570662E-15</v>
      </c>
      <c r="Z75" s="19">
        <f t="shared" si="51"/>
        <v>2.7640846253108307E-22</v>
      </c>
      <c r="AA75" s="19">
        <f t="shared" si="52"/>
        <v>3.3199015481337447E-6</v>
      </c>
      <c r="AB75" s="19">
        <f t="shared" si="53"/>
        <v>1.7634327769058931E-39</v>
      </c>
      <c r="AC75" s="19">
        <f t="shared" si="54"/>
        <v>3.5261948164236184E-28</v>
      </c>
      <c r="AD75" s="19">
        <f t="shared" si="55"/>
        <v>1.763432776905868E-39</v>
      </c>
      <c r="AE75" s="19">
        <f t="shared" si="56"/>
        <v>0.21797477666950443</v>
      </c>
      <c r="AF75" s="19">
        <f t="shared" si="57"/>
        <v>2.4999706705116065E-9</v>
      </c>
      <c r="AG75" s="19">
        <f t="shared" si="58"/>
        <v>1.3041222489226664E-2</v>
      </c>
      <c r="AH75" s="19">
        <f t="shared" si="59"/>
        <v>6.2806030489943902E-28</v>
      </c>
      <c r="AI75" s="19">
        <f t="shared" si="60"/>
        <v>1.4563163888805799E-3</v>
      </c>
      <c r="AJ75" s="19">
        <f t="shared" si="61"/>
        <v>0.12837789980820885</v>
      </c>
      <c r="AK75" s="19">
        <f t="shared" si="62"/>
        <v>2.6616241206425334E-5</v>
      </c>
    </row>
    <row r="76" spans="3:37" x14ac:dyDescent="0.3">
      <c r="C76" s="21">
        <v>-0.16295853053289353</v>
      </c>
      <c r="D76" s="21">
        <v>0.29439826023229682</v>
      </c>
      <c r="E76" s="16">
        <v>1</v>
      </c>
      <c r="G76" s="20"/>
      <c r="H76" s="19">
        <f t="shared" ref="H76:H81" si="63">EXP(-$D$7*(($D$4*(C76-$H$4)^2)+($D$5*(D76-$H$5)^2)))</f>
        <v>2.1957440232079594E-5</v>
      </c>
      <c r="I76" s="19">
        <f t="shared" ref="I76:I81" si="64">EXP(-$D$7*(($D$4*(C76-$I$4)^2)+($D$5*(D76-$I$5)^2)))</f>
        <v>2.5345016348389754E-21</v>
      </c>
      <c r="J76" s="19">
        <f t="shared" ref="J76:J81" si="65">EXP(-$D$7*(($D$4*(C76-$J$4)^2)+($D$5*(D76-$J$5)^2)))</f>
        <v>2.5931484311495466E-2</v>
      </c>
      <c r="K76" s="19">
        <f t="shared" ref="K76:K81" si="66">EXP(-$D$7*(($D$4*(C76-$K$4)^2)+($D$5*(D76-$K$5)^2)))</f>
        <v>2.6389076728157029E-2</v>
      </c>
      <c r="L76" s="19">
        <f t="shared" ref="L76:L81" si="67">EXP(-$D$7*(($D$4*(C76-$L$4)^2)+($D$5*(D76-$L$5)^2)))</f>
        <v>2.5835167524466321E-7</v>
      </c>
      <c r="M76" s="19">
        <f t="shared" ref="M76:M81" si="68">EXP(-$D$7*(($D$4*(C76-$M$4)^2)+($D$5*(D76-$M$5)^2)))</f>
        <v>4.6034125659813204E-12</v>
      </c>
      <c r="N76" s="19">
        <f t="shared" ref="N76:N81" si="69">EXP(-$D$7*(($D$4*(C76-$N$4)^2)+($D$5*(D76-$N$5)^2)))</f>
        <v>3.8430844926642062E-5</v>
      </c>
      <c r="O76" s="19">
        <f t="shared" ref="O76:O81" si="70">EXP(-$D$7*(($D$4*(C76-$O$4)^2)+($D$5*(D76-$O$5)^2)))</f>
        <v>1.405212672004307E-4</v>
      </c>
      <c r="P76" s="19">
        <f t="shared" ref="P76:P81" si="71">EXP(-$D$7*(($D$4*(C76-$P$4)^2)+($D$5*(D76-$P$5)^2)))</f>
        <v>6.107660583201316E-4</v>
      </c>
      <c r="Q76" s="19">
        <f t="shared" ref="Q76:Q81" si="72">EXP(-$D$7*(($D$4*(C76-$Q$4)^2)+($D$5*(D76-$Q$5)^2)))</f>
        <v>8.6144538520447535E-3</v>
      </c>
      <c r="R76" s="19">
        <f t="shared" ref="R76:R81" si="73">EXP(-$D$7*(($D$4*(C76-$R$4)^2)+($D$5*(D76-$R$5)^2)))</f>
        <v>0.12837789980820896</v>
      </c>
      <c r="S76" s="19">
        <f t="shared" ref="S76:S81" si="74">EXP(-$D$7*(($D$4*(C76-$S$4)^2)+($D$5*(D76-$S$5)^2)))</f>
        <v>0.12837789980820896</v>
      </c>
      <c r="T76" s="19">
        <f t="shared" ref="T76:T81" si="75">EXP(-$D$7*(($D$4*(C76-$T$4)^2)+($D$5*(D76-$T$5)^2)))</f>
        <v>1.2120858426750884E-16</v>
      </c>
      <c r="U76" s="19">
        <f t="shared" ref="U76:U81" si="76">EXP(-$D$7*(($D$4*(C76-$U$4)^2)+($D$5*(D76-$U$5)^2)))</f>
        <v>4.4357696934843379E-10</v>
      </c>
      <c r="V76" s="19">
        <f t="shared" ref="V76:V81" si="77">EXP(-$D$7*(($D$4*(C76-$V$4)^2)+($D$5*(D76-$V$5)^2)))</f>
        <v>0.65615413334245254</v>
      </c>
      <c r="W76" s="19">
        <f t="shared" ref="W76:W81" si="78">EXP(-$D$7*(($D$4*(C76-$W$4)^2)+($D$5*(D76-$W$5)^2)))</f>
        <v>3.13167219480791E-7</v>
      </c>
      <c r="X76" s="19">
        <f t="shared" ref="X76:X81" si="79">EXP(-$D$7*(($D$4*(C76-$X$4)^2)+($D$5*(D76-$X$5)^2)))</f>
        <v>5.3020813576422053E-15</v>
      </c>
      <c r="Y76" s="19">
        <f t="shared" ref="Y76:Y81" si="80">EXP(-$D$7*(($D$4*(C76-$Y$4)^2)+($D$5*(D76-$Y$5)^2)))</f>
        <v>8.1186826671049519E-8</v>
      </c>
      <c r="Z76" s="19">
        <f t="shared" ref="Z76:Z81" si="81">EXP(-$D$7*(($D$4*(C76-$Z$4)^2)+($D$5*(D76-$Z$5)^2)))</f>
        <v>4.4357696934843379E-10</v>
      </c>
      <c r="AA76" s="19">
        <f t="shared" ref="AA76:AA81" si="82">EXP(-$D$7*(($D$4*(C76-$AA$4)^2)+($D$5*(D76-$AA$5)^2)))</f>
        <v>1.3041222489226664E-2</v>
      </c>
      <c r="AB76" s="19">
        <f t="shared" ref="AB76:AB81" si="83">EXP(-$D$7*(($D$4*(C76-$AB$4)^2)+($D$5*(D76-$AB$5)^2)))</f>
        <v>8.3596373602133159E-24</v>
      </c>
      <c r="AC76" s="19">
        <f t="shared" ref="AC76:AC81" si="84">EXP(-$D$7*(($D$4*(C76-$AC$4)^2)+($D$5*(D76-$AC$5)^2)))</f>
        <v>5.4430743346267744E-15</v>
      </c>
      <c r="AD76" s="19">
        <f t="shared" ref="AD76:AD81" si="85">EXP(-$D$7*(($D$4*(C76-$AD$4)^2)+($D$5*(D76-$AD$5)^2)))</f>
        <v>1.2884615115274249E-21</v>
      </c>
      <c r="AE76" s="19">
        <f t="shared" ref="AE76:AE81" si="86">EXP(-$D$7*(($D$4*(C76-$AE$4)^2)+($D$5*(D76-$AE$5)^2)))</f>
        <v>4.9642318087914659E-6</v>
      </c>
      <c r="AF76" s="19">
        <f t="shared" ref="AF76:AF81" si="87">EXP(-$D$7*(($D$4*(C76-$AF$4)^2)+($D$5*(D76-$AF$5)^2)))</f>
        <v>2.4605767607040491E-2</v>
      </c>
      <c r="AG76" s="19">
        <f t="shared" ref="AG76:AG81" si="88">EXP(-$D$7*(($D$4*(C76-$AG$4)^2)+($D$5*(D76-$AG$5)^2)))</f>
        <v>2.1256031744179122E-3</v>
      </c>
      <c r="AH76" s="19">
        <f t="shared" ref="AH76:AH81" si="89">EXP(-$D$7*(($D$4*(C76-$AH$4)^2)+($D$5*(D76-$AH$5)^2)))</f>
        <v>3.0953485992490716E-13</v>
      </c>
      <c r="AI76" s="19">
        <f t="shared" ref="AI76:AI81" si="90">EXP(-$D$7*(($D$4*(C76-$AI$4)^2)+($D$5*(D76-$AI$5)^2)))</f>
        <v>3.8428335386893421E-12</v>
      </c>
      <c r="AJ76" s="19">
        <f t="shared" ref="AJ76:AJ81" si="91">EXP(-$D$7*(($D$4*(C76-$AJ$4)^2)+($D$5*(D76-$AJ$5)^2)))</f>
        <v>4.5217808009151051E-7</v>
      </c>
      <c r="AK76" s="19">
        <f t="shared" ref="AK76:AK81" si="92">EXP(-$D$7*(($D$4*(C76-$AK$4)^2)+($D$5*(D76-$AK$5)^2)))</f>
        <v>0.62260902328164303</v>
      </c>
    </row>
    <row r="77" spans="3:37" x14ac:dyDescent="0.3">
      <c r="C77" s="21">
        <v>0.29700506371317753</v>
      </c>
      <c r="D77" s="21">
        <v>-0.10888702775715065</v>
      </c>
      <c r="E77" s="16">
        <v>0</v>
      </c>
      <c r="G77" s="20"/>
      <c r="H77" s="19">
        <f t="shared" si="63"/>
        <v>1.3726559687224629E-3</v>
      </c>
      <c r="I77" s="19">
        <f t="shared" si="64"/>
        <v>5.3539104416622684E-13</v>
      </c>
      <c r="J77" s="19">
        <f t="shared" si="65"/>
        <v>0.35572729256292857</v>
      </c>
      <c r="K77" s="19">
        <f t="shared" si="66"/>
        <v>0.28337304285799619</v>
      </c>
      <c r="L77" s="19">
        <f t="shared" si="67"/>
        <v>5.8475674509134942E-12</v>
      </c>
      <c r="M77" s="19">
        <f t="shared" si="68"/>
        <v>3.3199015481337625E-6</v>
      </c>
      <c r="N77" s="19">
        <f t="shared" si="69"/>
        <v>1.6429004400591911E-9</v>
      </c>
      <c r="O77" s="19">
        <f t="shared" si="70"/>
        <v>1.0777027938501406E-8</v>
      </c>
      <c r="P77" s="19">
        <f t="shared" si="71"/>
        <v>7.6443892146701975E-8</v>
      </c>
      <c r="Q77" s="19">
        <f t="shared" si="72"/>
        <v>1.3041222489226664E-2</v>
      </c>
      <c r="R77" s="19">
        <f t="shared" si="73"/>
        <v>1.456316388880576E-3</v>
      </c>
      <c r="S77" s="19">
        <f t="shared" si="74"/>
        <v>0.93242245117223943</v>
      </c>
      <c r="T77" s="19">
        <f t="shared" si="75"/>
        <v>5.3539104416622684E-13</v>
      </c>
      <c r="U77" s="19">
        <f t="shared" si="76"/>
        <v>8.1241984215655227E-5</v>
      </c>
      <c r="V77" s="19">
        <f t="shared" si="77"/>
        <v>0.35572729256292851</v>
      </c>
      <c r="W77" s="19">
        <f t="shared" si="78"/>
        <v>5.5486174271901509E-12</v>
      </c>
      <c r="X77" s="19">
        <f t="shared" si="79"/>
        <v>1.0405030354385826E-22</v>
      </c>
      <c r="Y77" s="19">
        <f t="shared" si="80"/>
        <v>2.1044536700455901E-4</v>
      </c>
      <c r="Z77" s="19">
        <f t="shared" si="81"/>
        <v>8.1241984215655227E-5</v>
      </c>
      <c r="AA77" s="19">
        <f t="shared" si="82"/>
        <v>1.4052126720043095E-4</v>
      </c>
      <c r="AB77" s="19">
        <f t="shared" si="83"/>
        <v>9.8321554097771896E-21</v>
      </c>
      <c r="AC77" s="19">
        <f t="shared" si="84"/>
        <v>1.4048028469442275E-12</v>
      </c>
      <c r="AD77" s="19">
        <f t="shared" si="85"/>
        <v>1.9301694629567272E-13</v>
      </c>
      <c r="AE77" s="19">
        <f t="shared" si="86"/>
        <v>8.7935091502132729E-12</v>
      </c>
      <c r="AF77" s="19">
        <f t="shared" si="87"/>
        <v>0.16190501832093482</v>
      </c>
      <c r="AG77" s="19">
        <f t="shared" si="88"/>
        <v>2.6616241206425334E-5</v>
      </c>
      <c r="AH77" s="19">
        <f t="shared" si="89"/>
        <v>2.5835167524466501E-7</v>
      </c>
      <c r="AI77" s="19">
        <f t="shared" si="90"/>
        <v>2.3244854769758671E-19</v>
      </c>
      <c r="AJ77" s="19">
        <f t="shared" si="91"/>
        <v>3.8428335386893146E-12</v>
      </c>
      <c r="AK77" s="19">
        <f t="shared" si="92"/>
        <v>0.43120342455632493</v>
      </c>
    </row>
    <row r="78" spans="3:37" x14ac:dyDescent="0.3">
      <c r="C78" s="21">
        <v>-1.3457220585942191</v>
      </c>
      <c r="D78" s="21">
        <v>1.1009688362111918</v>
      </c>
      <c r="E78" s="16">
        <v>0</v>
      </c>
      <c r="G78" s="20"/>
      <c r="H78" s="19">
        <f t="shared" si="63"/>
        <v>4.9989150546178068E-16</v>
      </c>
      <c r="I78" s="19">
        <f t="shared" si="64"/>
        <v>3.7712046583806996E-47</v>
      </c>
      <c r="J78" s="19">
        <f t="shared" si="65"/>
        <v>4.6034125659812873E-12</v>
      </c>
      <c r="K78" s="19">
        <f t="shared" si="66"/>
        <v>8.7935091502132729E-12</v>
      </c>
      <c r="L78" s="19">
        <f t="shared" si="67"/>
        <v>8.3684057687988325E-6</v>
      </c>
      <c r="M78" s="19">
        <f t="shared" si="68"/>
        <v>2.3816581459238078E-32</v>
      </c>
      <c r="N78" s="19">
        <f t="shared" si="69"/>
        <v>6.1076605832013269E-4</v>
      </c>
      <c r="O78" s="19">
        <f t="shared" si="70"/>
        <v>1.994688501241634E-2</v>
      </c>
      <c r="P78" s="19">
        <f t="shared" si="71"/>
        <v>2.4605767607040491E-2</v>
      </c>
      <c r="Q78" s="19">
        <f t="shared" si="72"/>
        <v>4.4243531465425287E-10</v>
      </c>
      <c r="R78" s="19">
        <f t="shared" si="73"/>
        <v>1.90411531442972E-5</v>
      </c>
      <c r="S78" s="19">
        <f t="shared" si="74"/>
        <v>4.6449310939157875E-11</v>
      </c>
      <c r="T78" s="19">
        <f t="shared" si="75"/>
        <v>1.9475246770375227E-30</v>
      </c>
      <c r="U78" s="19">
        <f t="shared" si="76"/>
        <v>3.0935811031529318E-29</v>
      </c>
      <c r="V78" s="19">
        <f t="shared" si="77"/>
        <v>7.4578797498181542E-8</v>
      </c>
      <c r="W78" s="19">
        <f t="shared" si="78"/>
        <v>1.90411531442972E-5</v>
      </c>
      <c r="X78" s="19">
        <f t="shared" si="79"/>
        <v>8.0497580406989041E-7</v>
      </c>
      <c r="Y78" s="19">
        <f t="shared" si="80"/>
        <v>8.0227367224508415E-24</v>
      </c>
      <c r="Z78" s="19">
        <f t="shared" si="81"/>
        <v>3.0935811031529318E-29</v>
      </c>
      <c r="AA78" s="19">
        <f t="shared" si="82"/>
        <v>3.5212416924962701E-5</v>
      </c>
      <c r="AB78" s="19">
        <f t="shared" si="83"/>
        <v>1.015744674417233E-35</v>
      </c>
      <c r="AC78" s="19">
        <f t="shared" si="84"/>
        <v>5.1570323529664262E-26</v>
      </c>
      <c r="AD78" s="19">
        <f t="shared" si="85"/>
        <v>1.1677893093654175E-46</v>
      </c>
      <c r="AE78" s="19">
        <f t="shared" si="86"/>
        <v>0.28337304285799614</v>
      </c>
      <c r="AF78" s="19">
        <f t="shared" si="87"/>
        <v>2.8889893764478228E-11</v>
      </c>
      <c r="AG78" s="19">
        <f t="shared" si="88"/>
        <v>9.715499900357188E-8</v>
      </c>
      <c r="AH78" s="19">
        <f t="shared" si="89"/>
        <v>2.768494139763599E-33</v>
      </c>
      <c r="AI78" s="19">
        <f t="shared" si="90"/>
        <v>8.1241984215655512E-5</v>
      </c>
      <c r="AJ78" s="19">
        <f t="shared" si="91"/>
        <v>1.8183729389893718E-4</v>
      </c>
      <c r="AK78" s="19">
        <f t="shared" si="92"/>
        <v>3.7699832151548355E-8</v>
      </c>
    </row>
    <row r="79" spans="3:37" x14ac:dyDescent="0.3">
      <c r="C79" s="21">
        <v>0.16558689392858578</v>
      </c>
      <c r="D79" s="21">
        <v>1.9075394121900866</v>
      </c>
      <c r="E79" s="16">
        <v>0</v>
      </c>
      <c r="G79" s="20"/>
      <c r="H79" s="19">
        <f t="shared" si="63"/>
        <v>2.7456121432273017E-31</v>
      </c>
      <c r="I79" s="19">
        <f t="shared" si="64"/>
        <v>8.5982275168148294E-56</v>
      </c>
      <c r="J79" s="19">
        <f t="shared" si="65"/>
        <v>4.5224751404960732E-22</v>
      </c>
      <c r="K79" s="19">
        <f t="shared" si="66"/>
        <v>3.8637125884511389E-22</v>
      </c>
      <c r="L79" s="19">
        <f t="shared" si="67"/>
        <v>0.19535023330496898</v>
      </c>
      <c r="M79" s="19">
        <f t="shared" si="68"/>
        <v>1.1133411920464486E-41</v>
      </c>
      <c r="N79" s="19">
        <f t="shared" si="69"/>
        <v>2.2545133977452638E-2</v>
      </c>
      <c r="O79" s="19">
        <f t="shared" si="70"/>
        <v>7.3697088069035299E-15</v>
      </c>
      <c r="P79" s="19">
        <f t="shared" si="71"/>
        <v>4.5448500061481209E-14</v>
      </c>
      <c r="Q79" s="19">
        <f t="shared" si="72"/>
        <v>3.1121663814358663E-23</v>
      </c>
      <c r="R79" s="19">
        <f t="shared" si="73"/>
        <v>4.8494979879885585E-7</v>
      </c>
      <c r="S79" s="19">
        <f t="shared" si="74"/>
        <v>2.885817369095755E-18</v>
      </c>
      <c r="T79" s="19">
        <f t="shared" si="75"/>
        <v>1.8683109629008619E-54</v>
      </c>
      <c r="U79" s="19">
        <f t="shared" si="76"/>
        <v>8.1816811045747017E-37</v>
      </c>
      <c r="V79" s="19">
        <f t="shared" si="77"/>
        <v>4.6910347604558779E-15</v>
      </c>
      <c r="W79" s="19">
        <f t="shared" si="78"/>
        <v>0.1987974245370496</v>
      </c>
      <c r="X79" s="19">
        <f t="shared" si="79"/>
        <v>0.21797477666950429</v>
      </c>
      <c r="Y79" s="19">
        <f t="shared" si="80"/>
        <v>1.2147889126571673E-22</v>
      </c>
      <c r="Z79" s="19">
        <f t="shared" si="81"/>
        <v>8.1816811045747017E-37</v>
      </c>
      <c r="AA79" s="19">
        <f t="shared" si="82"/>
        <v>5.676621904793524E-18</v>
      </c>
      <c r="AB79" s="19">
        <f t="shared" si="83"/>
        <v>2.4667656851900828E-65</v>
      </c>
      <c r="AC79" s="19">
        <f t="shared" si="84"/>
        <v>2.2401446365876662E-50</v>
      </c>
      <c r="AD79" s="19">
        <f t="shared" si="85"/>
        <v>1.6845552638659469E-59</v>
      </c>
      <c r="AE79" s="19">
        <f t="shared" si="86"/>
        <v>2.9966664639350656E-4</v>
      </c>
      <c r="AF79" s="19">
        <f t="shared" si="87"/>
        <v>2.5391078330249325E-22</v>
      </c>
      <c r="AG79" s="19">
        <f t="shared" si="88"/>
        <v>1.7491338961112473E-5</v>
      </c>
      <c r="AH79" s="19">
        <f t="shared" si="89"/>
        <v>4.0934716884494261E-46</v>
      </c>
      <c r="AI79" s="19">
        <f t="shared" si="90"/>
        <v>0.17390739569278935</v>
      </c>
      <c r="AJ79" s="19">
        <f t="shared" si="91"/>
        <v>0.16983976426041955</v>
      </c>
      <c r="AK79" s="19">
        <f t="shared" si="92"/>
        <v>5.3020813576422053E-15</v>
      </c>
    </row>
    <row r="80" spans="3:37" x14ac:dyDescent="0.3">
      <c r="C80" s="21">
        <v>-1.8713947377325859</v>
      </c>
      <c r="D80" s="21">
        <v>9.2755616237573085E-2</v>
      </c>
      <c r="E80" s="16">
        <v>0</v>
      </c>
      <c r="G80" s="20"/>
      <c r="H80" s="19">
        <f t="shared" si="63"/>
        <v>1.4286150493216371E-6</v>
      </c>
      <c r="I80" s="19">
        <f t="shared" si="64"/>
        <v>6.2257706317708466E-35</v>
      </c>
      <c r="J80" s="19">
        <f t="shared" si="65"/>
        <v>5.7587648999244427E-7</v>
      </c>
      <c r="K80" s="19">
        <f t="shared" si="66"/>
        <v>1.4553276533523216E-6</v>
      </c>
      <c r="L80" s="19">
        <f t="shared" si="67"/>
        <v>4.230469615075263E-17</v>
      </c>
      <c r="M80" s="19">
        <f t="shared" si="68"/>
        <v>2.0051059500599471E-22</v>
      </c>
      <c r="N80" s="19">
        <f t="shared" si="69"/>
        <v>5.3677256069203048E-13</v>
      </c>
      <c r="O80" s="19">
        <f t="shared" si="70"/>
        <v>0.15026631696341169</v>
      </c>
      <c r="P80" s="19">
        <f t="shared" si="71"/>
        <v>0.10590714294692219</v>
      </c>
      <c r="Q80" s="19">
        <f t="shared" si="72"/>
        <v>6.871336869372183E-4</v>
      </c>
      <c r="R80" s="19">
        <f t="shared" si="73"/>
        <v>1.3209326364860148E-9</v>
      </c>
      <c r="S80" s="19">
        <f t="shared" si="74"/>
        <v>3.342405698361883E-8</v>
      </c>
      <c r="T80" s="19">
        <f t="shared" si="75"/>
        <v>7.1673217644447461E-13</v>
      </c>
      <c r="U80" s="19">
        <f t="shared" si="76"/>
        <v>3.4689431283040405E-21</v>
      </c>
      <c r="V80" s="19">
        <f t="shared" si="77"/>
        <v>2.8968005563126384E-6</v>
      </c>
      <c r="W80" s="19">
        <f t="shared" si="78"/>
        <v>1.2734685023304644E-16</v>
      </c>
      <c r="X80" s="19">
        <f t="shared" si="79"/>
        <v>2.7640846253108702E-22</v>
      </c>
      <c r="Y80" s="19">
        <f t="shared" si="80"/>
        <v>6.9859222105087574E-24</v>
      </c>
      <c r="Z80" s="19">
        <f t="shared" si="81"/>
        <v>3.4689431283040405E-21</v>
      </c>
      <c r="AA80" s="19">
        <f t="shared" si="82"/>
        <v>0.12044390905732259</v>
      </c>
      <c r="AB80" s="19">
        <f t="shared" si="83"/>
        <v>6.0984707246129341E-15</v>
      </c>
      <c r="AC80" s="19">
        <f t="shared" si="84"/>
        <v>1.3553336829224611E-9</v>
      </c>
      <c r="AD80" s="19">
        <f t="shared" si="85"/>
        <v>1.0266999001763284E-31</v>
      </c>
      <c r="AE80" s="19">
        <f t="shared" si="86"/>
        <v>9.4713612021605E-9</v>
      </c>
      <c r="AF80" s="19">
        <f t="shared" si="87"/>
        <v>8.368405768798863E-6</v>
      </c>
      <c r="AG80" s="19">
        <f t="shared" si="88"/>
        <v>1.6743092558807989E-14</v>
      </c>
      <c r="AH80" s="19">
        <f t="shared" si="89"/>
        <v>7.0920092916636919E-21</v>
      </c>
      <c r="AI80" s="19">
        <f t="shared" si="90"/>
        <v>2.7708969193688486E-18</v>
      </c>
      <c r="AJ80" s="19">
        <f t="shared" si="91"/>
        <v>2.8159520579283297E-15</v>
      </c>
      <c r="AK80" s="19">
        <f t="shared" si="92"/>
        <v>1.1068621164943906E-6</v>
      </c>
    </row>
    <row r="81" spans="3:37" x14ac:dyDescent="0.3">
      <c r="C81" s="21">
        <v>0.7569686579592485</v>
      </c>
      <c r="D81" s="21">
        <v>0.89932619221646803</v>
      </c>
      <c r="E81" s="16">
        <v>1</v>
      </c>
      <c r="G81" s="20"/>
      <c r="H81" s="19">
        <f t="shared" si="63"/>
        <v>5.4430743346267744E-15</v>
      </c>
      <c r="I81" s="19">
        <f t="shared" si="64"/>
        <v>1.0801964601266697E-27</v>
      </c>
      <c r="J81" s="19">
        <f t="shared" si="65"/>
        <v>2.5225180960641238E-8</v>
      </c>
      <c r="K81" s="19">
        <f t="shared" si="66"/>
        <v>1.5729690025736788E-8</v>
      </c>
      <c r="L81" s="19">
        <f t="shared" si="67"/>
        <v>8.6144538520447466E-3</v>
      </c>
      <c r="M81" s="19">
        <f t="shared" si="68"/>
        <v>1.8635813514048782E-18</v>
      </c>
      <c r="N81" s="19">
        <f t="shared" si="69"/>
        <v>1.6012854144729655E-2</v>
      </c>
      <c r="O81" s="19">
        <f t="shared" si="70"/>
        <v>2.8374792922928654E-11</v>
      </c>
      <c r="P81" s="19">
        <f t="shared" si="71"/>
        <v>3.284637362995433E-10</v>
      </c>
      <c r="Q81" s="19">
        <f t="shared" si="72"/>
        <v>1.0205543838701245E-10</v>
      </c>
      <c r="R81" s="19">
        <f t="shared" si="73"/>
        <v>0.16190501832093482</v>
      </c>
      <c r="S81" s="19">
        <f t="shared" si="74"/>
        <v>9.9936660396300535E-6</v>
      </c>
      <c r="T81" s="19">
        <f t="shared" si="75"/>
        <v>2.2587176565778947E-32</v>
      </c>
      <c r="U81" s="19">
        <f t="shared" si="76"/>
        <v>3.3062239028960409E-15</v>
      </c>
      <c r="V81" s="19">
        <f t="shared" si="77"/>
        <v>8.1241984215655227E-5</v>
      </c>
      <c r="W81" s="19">
        <f t="shared" si="78"/>
        <v>6.3985536769460534E-3</v>
      </c>
      <c r="X81" s="19">
        <f t="shared" si="79"/>
        <v>3.0918324590341494E-9</v>
      </c>
      <c r="Y81" s="19">
        <f t="shared" si="80"/>
        <v>8.0497580406988617E-7</v>
      </c>
      <c r="Z81" s="19">
        <f t="shared" si="81"/>
        <v>3.3062239028960409E-15</v>
      </c>
      <c r="AA81" s="19">
        <f t="shared" si="82"/>
        <v>6.3784892472822877E-10</v>
      </c>
      <c r="AB81" s="19">
        <f t="shared" si="83"/>
        <v>3.8690183534188012E-43</v>
      </c>
      <c r="AC81" s="19">
        <f t="shared" si="84"/>
        <v>9.885575902754026E-31</v>
      </c>
      <c r="AD81" s="19">
        <f t="shared" si="85"/>
        <v>9.6740914813618171E-31</v>
      </c>
      <c r="AE81" s="19">
        <f t="shared" si="86"/>
        <v>3.5513917003491563E-6</v>
      </c>
      <c r="AF81" s="19">
        <f t="shared" si="87"/>
        <v>5.5069482487880945E-9</v>
      </c>
      <c r="AG81" s="19">
        <f t="shared" si="88"/>
        <v>0.93242245117223954</v>
      </c>
      <c r="AH81" s="19">
        <f t="shared" si="89"/>
        <v>5.8793387078684148E-22</v>
      </c>
      <c r="AI81" s="19">
        <f t="shared" si="90"/>
        <v>7.4578797498181806E-8</v>
      </c>
      <c r="AJ81" s="19">
        <f t="shared" si="91"/>
        <v>2.1256031744179122E-3</v>
      </c>
      <c r="AK81" s="19">
        <f t="shared" si="92"/>
        <v>1.2580590000677944E-4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0CE5-8918-4180-BCB3-96A9AA4FFA43}">
  <dimension ref="A1:F31"/>
  <sheetViews>
    <sheetView workbookViewId="0"/>
  </sheetViews>
  <sheetFormatPr defaultRowHeight="15.6" x14ac:dyDescent="0.3"/>
  <sheetData>
    <row r="1" spans="1:6" x14ac:dyDescent="0.3">
      <c r="A1" t="s">
        <v>1</v>
      </c>
      <c r="B1" t="s">
        <v>2</v>
      </c>
      <c r="C1" t="s">
        <v>3</v>
      </c>
      <c r="D1" t="s">
        <v>27</v>
      </c>
      <c r="E1" t="s">
        <v>41</v>
      </c>
      <c r="F1" t="s">
        <v>34</v>
      </c>
    </row>
    <row r="2" spans="1:6" x14ac:dyDescent="0.3">
      <c r="A2">
        <v>-0.5572130398866687</v>
      </c>
      <c r="B2">
        <v>-0.71381495974132181</v>
      </c>
      <c r="C2">
        <v>0</v>
      </c>
      <c r="D2">
        <v>0.43979550417830776</v>
      </c>
      <c r="E2">
        <f t="shared" ref="E2:E31" si="0">IF(D2&gt;0.5,1,0)</f>
        <v>0</v>
      </c>
      <c r="F2">
        <f t="shared" ref="F2:F31" si="1">C2-E2</f>
        <v>0</v>
      </c>
    </row>
    <row r="3" spans="1:6" x14ac:dyDescent="0.3">
      <c r="A3">
        <v>1.7426049313436864</v>
      </c>
      <c r="B3">
        <v>-1.5203855357202167</v>
      </c>
      <c r="C3">
        <v>0</v>
      </c>
      <c r="D3">
        <v>7.6405515228058164E-7</v>
      </c>
      <c r="E3">
        <f t="shared" si="0"/>
        <v>0</v>
      </c>
      <c r="F3">
        <f t="shared" si="1"/>
        <v>0</v>
      </c>
    </row>
    <row r="4" spans="1:6" x14ac:dyDescent="0.3">
      <c r="A4">
        <v>1.0855140824207279</v>
      </c>
      <c r="B4">
        <v>-1.1171002477307692</v>
      </c>
      <c r="C4">
        <v>0</v>
      </c>
      <c r="D4">
        <v>2.3774907931523218E-2</v>
      </c>
      <c r="E4">
        <f t="shared" si="0"/>
        <v>0</v>
      </c>
      <c r="F4">
        <f t="shared" si="1"/>
        <v>0</v>
      </c>
    </row>
    <row r="5" spans="1:6" x14ac:dyDescent="0.3">
      <c r="A5">
        <v>-1.6085583981634026</v>
      </c>
      <c r="B5">
        <v>0.49604090422702057</v>
      </c>
      <c r="C5">
        <v>1</v>
      </c>
      <c r="D5">
        <v>0.49704680341208807</v>
      </c>
      <c r="E5">
        <f t="shared" si="0"/>
        <v>0</v>
      </c>
      <c r="F5">
        <f t="shared" si="1"/>
        <v>1</v>
      </c>
    </row>
    <row r="6" spans="1:6" x14ac:dyDescent="0.3">
      <c r="A6">
        <v>-1.1485948039173315</v>
      </c>
      <c r="B6">
        <v>-1.5203855357202167</v>
      </c>
      <c r="C6">
        <v>0</v>
      </c>
      <c r="D6">
        <v>9.6819975665382203E-3</v>
      </c>
      <c r="E6">
        <f t="shared" si="0"/>
        <v>0</v>
      </c>
      <c r="F6">
        <f t="shared" si="1"/>
        <v>0</v>
      </c>
    </row>
    <row r="7" spans="1:6" x14ac:dyDescent="0.3">
      <c r="A7">
        <v>1.1512231673130238</v>
      </c>
      <c r="B7">
        <v>-0.91545760373604557</v>
      </c>
      <c r="C7">
        <v>0</v>
      </c>
      <c r="D7">
        <v>5.9641527169641655E-2</v>
      </c>
      <c r="E7">
        <f t="shared" si="0"/>
        <v>0</v>
      </c>
      <c r="F7">
        <f t="shared" si="1"/>
        <v>0</v>
      </c>
    </row>
    <row r="8" spans="1:6" x14ac:dyDescent="0.3">
      <c r="A8">
        <v>-0.36008578520978113</v>
      </c>
      <c r="B8">
        <v>2.1091820561848102</v>
      </c>
      <c r="C8">
        <v>0</v>
      </c>
      <c r="D8">
        <v>0.15131032382948117</v>
      </c>
      <c r="E8">
        <f t="shared" si="0"/>
        <v>0</v>
      </c>
      <c r="F8">
        <f t="shared" si="1"/>
        <v>0</v>
      </c>
    </row>
    <row r="9" spans="1:6" x14ac:dyDescent="0.3">
      <c r="A9">
        <v>1.7426049313436864</v>
      </c>
      <c r="B9">
        <v>-0.10888702775715065</v>
      </c>
      <c r="C9">
        <v>0</v>
      </c>
      <c r="D9">
        <v>0.1912559513650624</v>
      </c>
      <c r="E9">
        <f t="shared" si="0"/>
        <v>0</v>
      </c>
      <c r="F9">
        <f t="shared" si="1"/>
        <v>0</v>
      </c>
    </row>
    <row r="10" spans="1:6" x14ac:dyDescent="0.3">
      <c r="A10">
        <v>1.1512231673130238</v>
      </c>
      <c r="B10">
        <v>-0.91545760373604557</v>
      </c>
      <c r="C10">
        <v>0</v>
      </c>
      <c r="D10">
        <v>5.9641527169641655E-2</v>
      </c>
      <c r="E10">
        <f t="shared" si="0"/>
        <v>0</v>
      </c>
      <c r="F10">
        <f t="shared" si="1"/>
        <v>0</v>
      </c>
    </row>
    <row r="11" spans="1:6" x14ac:dyDescent="0.3">
      <c r="A11">
        <v>-1.9371038226248818</v>
      </c>
      <c r="B11">
        <v>-1.7220281797149404</v>
      </c>
      <c r="C11">
        <v>0</v>
      </c>
      <c r="D11">
        <v>6.7280745333652159E-6</v>
      </c>
      <c r="E11">
        <f t="shared" si="0"/>
        <v>0</v>
      </c>
      <c r="F11">
        <f t="shared" si="1"/>
        <v>0</v>
      </c>
    </row>
    <row r="12" spans="1:6" x14ac:dyDescent="0.3">
      <c r="A12">
        <v>-1.4771402283788109</v>
      </c>
      <c r="B12">
        <v>-1.3187428917254931</v>
      </c>
      <c r="C12">
        <v>0</v>
      </c>
      <c r="D12">
        <v>2.1216430996754777E-2</v>
      </c>
      <c r="E12">
        <f t="shared" si="0"/>
        <v>0</v>
      </c>
      <c r="F12">
        <f t="shared" si="1"/>
        <v>0</v>
      </c>
    </row>
    <row r="13" spans="1:6" x14ac:dyDescent="0.3">
      <c r="A13">
        <v>1.2169322522053196</v>
      </c>
      <c r="B13">
        <v>-1.7220281797149404</v>
      </c>
      <c r="C13">
        <v>0</v>
      </c>
      <c r="D13">
        <v>1.5028663517529918E-6</v>
      </c>
      <c r="E13">
        <f t="shared" si="0"/>
        <v>0</v>
      </c>
      <c r="F13">
        <f t="shared" si="1"/>
        <v>0</v>
      </c>
    </row>
    <row r="14" spans="1:6" x14ac:dyDescent="0.3">
      <c r="A14">
        <v>0.69125957306695263</v>
      </c>
      <c r="B14">
        <v>-1.3187428917254931</v>
      </c>
      <c r="C14">
        <v>0</v>
      </c>
      <c r="D14">
        <v>2.8865735645896368E-2</v>
      </c>
      <c r="E14">
        <f t="shared" si="0"/>
        <v>0</v>
      </c>
      <c r="F14">
        <f t="shared" si="1"/>
        <v>0</v>
      </c>
    </row>
    <row r="15" spans="1:6" x14ac:dyDescent="0.3">
      <c r="A15">
        <v>-0.49150395499437283</v>
      </c>
      <c r="B15">
        <v>1.9075394121900866</v>
      </c>
      <c r="C15">
        <v>0</v>
      </c>
      <c r="D15">
        <v>0.15388934004164634</v>
      </c>
      <c r="E15">
        <f t="shared" si="0"/>
        <v>0</v>
      </c>
      <c r="F15">
        <f t="shared" si="1"/>
        <v>0</v>
      </c>
    </row>
    <row r="16" spans="1:6" x14ac:dyDescent="0.3">
      <c r="A16">
        <v>-9.7249445640597676E-2</v>
      </c>
      <c r="B16">
        <v>-0.31052967175187435</v>
      </c>
      <c r="C16">
        <v>1</v>
      </c>
      <c r="D16">
        <v>0.85962427394037688</v>
      </c>
      <c r="E16">
        <f t="shared" si="0"/>
        <v>1</v>
      </c>
      <c r="F16">
        <f t="shared" si="1"/>
        <v>0</v>
      </c>
    </row>
    <row r="17" spans="1:6" x14ac:dyDescent="0.3">
      <c r="A17">
        <v>-0.16295853053289353</v>
      </c>
      <c r="B17">
        <v>-0.31052967175187435</v>
      </c>
      <c r="C17">
        <v>1</v>
      </c>
      <c r="D17">
        <v>0.87324767170772088</v>
      </c>
      <c r="E17">
        <f t="shared" si="0"/>
        <v>1</v>
      </c>
      <c r="F17">
        <f t="shared" si="1"/>
        <v>0</v>
      </c>
    </row>
    <row r="18" spans="1:6" x14ac:dyDescent="0.3">
      <c r="A18">
        <v>0.23129597882088165</v>
      </c>
      <c r="B18">
        <v>1.5042541242006393</v>
      </c>
      <c r="C18">
        <v>1</v>
      </c>
      <c r="D18">
        <v>0.6638903956404798</v>
      </c>
      <c r="E18">
        <f t="shared" si="0"/>
        <v>1</v>
      </c>
      <c r="F18">
        <f t="shared" si="1"/>
        <v>0</v>
      </c>
    </row>
    <row r="19" spans="1:6" x14ac:dyDescent="0.3">
      <c r="A19">
        <v>-3.1540360748301806E-2</v>
      </c>
      <c r="B19">
        <v>1.3026114802059154</v>
      </c>
      <c r="C19">
        <v>1</v>
      </c>
      <c r="D19">
        <v>0.96232070817363957</v>
      </c>
      <c r="E19">
        <f t="shared" si="0"/>
        <v>1</v>
      </c>
      <c r="F19">
        <f t="shared" si="1"/>
        <v>0</v>
      </c>
    </row>
    <row r="20" spans="1:6" x14ac:dyDescent="0.3">
      <c r="A20">
        <v>-1.4771402283788109</v>
      </c>
      <c r="B20">
        <v>0.49604090422702057</v>
      </c>
      <c r="C20">
        <v>0</v>
      </c>
      <c r="D20">
        <v>0.63330769467278736</v>
      </c>
      <c r="E20">
        <f t="shared" si="0"/>
        <v>1</v>
      </c>
      <c r="F20">
        <f t="shared" si="1"/>
        <v>-1</v>
      </c>
    </row>
    <row r="21" spans="1:6" x14ac:dyDescent="0.3">
      <c r="A21">
        <v>-0.68863120967126046</v>
      </c>
      <c r="B21">
        <v>-0.31052967175187435</v>
      </c>
      <c r="C21">
        <v>1</v>
      </c>
      <c r="D21">
        <v>0.83150340336059225</v>
      </c>
      <c r="E21">
        <f t="shared" si="0"/>
        <v>1</v>
      </c>
      <c r="F21">
        <f t="shared" si="1"/>
        <v>0</v>
      </c>
    </row>
    <row r="22" spans="1:6" x14ac:dyDescent="0.3">
      <c r="A22">
        <v>0.16558689392858578</v>
      </c>
      <c r="B22">
        <v>0.69768354822174428</v>
      </c>
      <c r="C22">
        <v>1</v>
      </c>
      <c r="D22">
        <v>0.99697151873643586</v>
      </c>
      <c r="E22">
        <f t="shared" si="0"/>
        <v>1</v>
      </c>
      <c r="F22">
        <f t="shared" si="1"/>
        <v>0</v>
      </c>
    </row>
    <row r="23" spans="1:6" x14ac:dyDescent="0.3">
      <c r="A23">
        <v>0.16558689392858578</v>
      </c>
      <c r="B23">
        <v>-0.10888702775715065</v>
      </c>
      <c r="C23">
        <v>1</v>
      </c>
      <c r="D23">
        <v>0.84530310335807446</v>
      </c>
      <c r="E23">
        <f t="shared" si="0"/>
        <v>1</v>
      </c>
      <c r="F23">
        <f t="shared" si="1"/>
        <v>0</v>
      </c>
    </row>
    <row r="24" spans="1:6" x14ac:dyDescent="0.3">
      <c r="A24">
        <v>-9.7249445640597676E-2</v>
      </c>
      <c r="B24">
        <v>9.2755616237573085E-2</v>
      </c>
      <c r="C24">
        <v>1</v>
      </c>
      <c r="D24">
        <v>0.94674009651976876</v>
      </c>
      <c r="E24">
        <f t="shared" si="0"/>
        <v>1</v>
      </c>
      <c r="F24">
        <f t="shared" si="1"/>
        <v>0</v>
      </c>
    </row>
    <row r="25" spans="1:6" x14ac:dyDescent="0.3">
      <c r="A25">
        <v>0.16558689392858578</v>
      </c>
      <c r="B25">
        <v>1.5042541242006393</v>
      </c>
      <c r="C25">
        <v>0</v>
      </c>
      <c r="D25">
        <v>0.70024693662668713</v>
      </c>
      <c r="E25">
        <f t="shared" si="0"/>
        <v>1</v>
      </c>
      <c r="F25">
        <f t="shared" si="1"/>
        <v>-1</v>
      </c>
    </row>
    <row r="26" spans="1:6" x14ac:dyDescent="0.3">
      <c r="A26">
        <v>-1.1485948039173315</v>
      </c>
      <c r="B26">
        <v>9.2755616237573085E-2</v>
      </c>
      <c r="C26">
        <v>1</v>
      </c>
      <c r="D26">
        <v>0.71161843528592561</v>
      </c>
      <c r="E26">
        <f t="shared" si="0"/>
        <v>1</v>
      </c>
      <c r="F26">
        <f t="shared" si="1"/>
        <v>0</v>
      </c>
    </row>
    <row r="27" spans="1:6" x14ac:dyDescent="0.3">
      <c r="A27">
        <v>-0.88575846434814798</v>
      </c>
      <c r="B27">
        <v>1.3026114802059154</v>
      </c>
      <c r="C27">
        <v>0</v>
      </c>
      <c r="D27">
        <v>0.71727350056323425</v>
      </c>
      <c r="E27">
        <f t="shared" si="0"/>
        <v>1</v>
      </c>
      <c r="F27">
        <f t="shared" si="1"/>
        <v>-1</v>
      </c>
    </row>
    <row r="28" spans="1:6" x14ac:dyDescent="0.3">
      <c r="A28">
        <v>-0.29437670031748525</v>
      </c>
      <c r="B28">
        <v>-0.31052967175187435</v>
      </c>
      <c r="C28">
        <v>1</v>
      </c>
      <c r="D28">
        <v>0.89553882828565101</v>
      </c>
      <c r="E28">
        <f t="shared" si="0"/>
        <v>1</v>
      </c>
      <c r="F28">
        <f t="shared" si="1"/>
        <v>0</v>
      </c>
    </row>
    <row r="29" spans="1:6" x14ac:dyDescent="0.3">
      <c r="A29">
        <v>0.62555048817465686</v>
      </c>
      <c r="B29">
        <v>0.89932619221646803</v>
      </c>
      <c r="C29">
        <v>1</v>
      </c>
      <c r="D29">
        <v>0.96944161350818958</v>
      </c>
      <c r="E29">
        <f t="shared" si="0"/>
        <v>1</v>
      </c>
      <c r="F29">
        <f t="shared" si="1"/>
        <v>0</v>
      </c>
    </row>
    <row r="30" spans="1:6" x14ac:dyDescent="0.3">
      <c r="A30">
        <v>-3.1540360748301806E-2</v>
      </c>
      <c r="B30">
        <v>1.5042541242006393</v>
      </c>
      <c r="C30">
        <v>0</v>
      </c>
      <c r="D30">
        <v>0.7600376733729407</v>
      </c>
      <c r="E30">
        <f t="shared" si="0"/>
        <v>1</v>
      </c>
      <c r="F30">
        <f t="shared" si="1"/>
        <v>-1</v>
      </c>
    </row>
    <row r="31" spans="1:6" x14ac:dyDescent="0.3">
      <c r="A31">
        <v>-3.1540360748301806E-2</v>
      </c>
      <c r="B31">
        <v>9.2755616237573085E-2</v>
      </c>
      <c r="C31">
        <v>1</v>
      </c>
      <c r="D31">
        <v>0.9369595375825962</v>
      </c>
      <c r="E31">
        <f t="shared" si="0"/>
        <v>1</v>
      </c>
      <c r="F31">
        <f t="shared" si="1"/>
        <v>0</v>
      </c>
    </row>
  </sheetData>
  <sortState ref="A2:F31">
    <sortCondition ref="E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81"/>
  <sheetViews>
    <sheetView workbookViewId="0"/>
  </sheetViews>
  <sheetFormatPr defaultRowHeight="15.6" x14ac:dyDescent="0.3"/>
  <cols>
    <col min="28" max="28" width="8.6640625" customWidth="1"/>
  </cols>
  <sheetData>
    <row r="2" spans="2:37" ht="16.2" thickBot="1" x14ac:dyDescent="0.35"/>
    <row r="3" spans="2:37" x14ac:dyDescent="0.3">
      <c r="B3" s="25" t="s">
        <v>20</v>
      </c>
      <c r="C3" s="26"/>
      <c r="D3" s="27"/>
      <c r="G3" s="14" t="s">
        <v>19</v>
      </c>
    </row>
    <row r="4" spans="2:37" x14ac:dyDescent="0.3">
      <c r="B4" s="28"/>
      <c r="C4" s="29" t="s">
        <v>21</v>
      </c>
      <c r="D4" s="30">
        <v>1</v>
      </c>
      <c r="G4" s="15" t="s">
        <v>11</v>
      </c>
      <c r="H4" s="22">
        <v>-0.5572130398866687</v>
      </c>
      <c r="I4" s="22">
        <v>1.7426049313436864</v>
      </c>
      <c r="J4" s="22">
        <v>-9.7249445640597676E-2</v>
      </c>
      <c r="K4" s="22">
        <v>-0.16295853053289353</v>
      </c>
      <c r="L4" s="22">
        <v>0.23129597882088165</v>
      </c>
      <c r="M4" s="22">
        <v>1.0855140824207279</v>
      </c>
      <c r="N4" s="22">
        <v>-3.1540360748301806E-2</v>
      </c>
      <c r="O4" s="22">
        <v>-1.6085583981634026</v>
      </c>
      <c r="P4" s="22">
        <v>-1.4771402283788109</v>
      </c>
      <c r="Q4" s="22">
        <v>-0.68863120967126046</v>
      </c>
      <c r="R4" s="22">
        <v>0.16558689392858578</v>
      </c>
      <c r="S4" s="22">
        <v>0.16558689392858578</v>
      </c>
      <c r="T4" s="22">
        <v>-1.1485948039173315</v>
      </c>
      <c r="U4" s="22">
        <v>1.1512231673130238</v>
      </c>
      <c r="V4" s="22">
        <v>-9.7249445640597676E-2</v>
      </c>
      <c r="W4" s="22">
        <v>0.16558689392858578</v>
      </c>
      <c r="X4" s="22">
        <v>-0.36008578520978113</v>
      </c>
      <c r="Y4" s="22">
        <v>1.7426049313436864</v>
      </c>
      <c r="Z4" s="22">
        <v>1.1512231673130238</v>
      </c>
      <c r="AA4" s="22">
        <v>-1.1485948039173315</v>
      </c>
      <c r="AB4" s="22">
        <v>-1.9371038226248818</v>
      </c>
      <c r="AC4" s="22">
        <v>-1.4771402283788109</v>
      </c>
      <c r="AD4" s="22">
        <v>1.2169322522053196</v>
      </c>
      <c r="AE4" s="22">
        <v>-0.88575846434814798</v>
      </c>
      <c r="AF4" s="22">
        <v>-0.29437670031748525</v>
      </c>
      <c r="AG4" s="22">
        <v>0.62555048817465686</v>
      </c>
      <c r="AH4" s="22">
        <v>0.69125957306695263</v>
      </c>
      <c r="AI4" s="22">
        <v>-0.49150395499437283</v>
      </c>
      <c r="AJ4" s="22">
        <v>-3.1540360748301806E-2</v>
      </c>
      <c r="AK4" s="22">
        <v>-3.1540360748301806E-2</v>
      </c>
    </row>
    <row r="5" spans="2:37" x14ac:dyDescent="0.3">
      <c r="B5" s="28"/>
      <c r="C5" s="29" t="s">
        <v>22</v>
      </c>
      <c r="D5" s="30">
        <v>1</v>
      </c>
      <c r="G5" s="15" t="s">
        <v>12</v>
      </c>
      <c r="H5" s="22">
        <v>-0.71381495974132181</v>
      </c>
      <c r="I5" s="22">
        <v>-1.5203855357202167</v>
      </c>
      <c r="J5" s="22">
        <v>-0.31052967175187435</v>
      </c>
      <c r="K5" s="22">
        <v>-0.31052967175187435</v>
      </c>
      <c r="L5" s="22">
        <v>1.5042541242006393</v>
      </c>
      <c r="M5" s="22">
        <v>-1.1171002477307692</v>
      </c>
      <c r="N5" s="22">
        <v>1.3026114802059154</v>
      </c>
      <c r="O5" s="22">
        <v>0.49604090422702057</v>
      </c>
      <c r="P5" s="22">
        <v>0.49604090422702057</v>
      </c>
      <c r="Q5" s="22">
        <v>-0.31052967175187435</v>
      </c>
      <c r="R5" s="22">
        <v>0.69768354822174428</v>
      </c>
      <c r="S5" s="22">
        <v>-0.10888702775715065</v>
      </c>
      <c r="T5" s="22">
        <v>-1.5203855357202167</v>
      </c>
      <c r="U5" s="22">
        <v>-0.91545760373604557</v>
      </c>
      <c r="V5" s="22">
        <v>9.2755616237573085E-2</v>
      </c>
      <c r="W5" s="22">
        <v>1.5042541242006393</v>
      </c>
      <c r="X5" s="22">
        <v>2.1091820561848102</v>
      </c>
      <c r="Y5" s="22">
        <v>-0.10888702775715065</v>
      </c>
      <c r="Z5" s="22">
        <v>-0.91545760373604557</v>
      </c>
      <c r="AA5" s="22">
        <v>9.2755616237573085E-2</v>
      </c>
      <c r="AB5" s="22">
        <v>-1.7220281797149404</v>
      </c>
      <c r="AC5" s="22">
        <v>-1.3187428917254931</v>
      </c>
      <c r="AD5" s="22">
        <v>-1.7220281797149404</v>
      </c>
      <c r="AE5" s="22">
        <v>1.3026114802059154</v>
      </c>
      <c r="AF5" s="22">
        <v>-0.31052967175187435</v>
      </c>
      <c r="AG5" s="22">
        <v>0.89932619221646803</v>
      </c>
      <c r="AH5" s="22">
        <v>-1.3187428917254931</v>
      </c>
      <c r="AI5" s="22">
        <v>1.9075394121900866</v>
      </c>
      <c r="AJ5" s="22">
        <v>1.5042541242006393</v>
      </c>
      <c r="AK5" s="22">
        <v>9.2755616237573085E-2</v>
      </c>
    </row>
    <row r="6" spans="2:37" x14ac:dyDescent="0.3">
      <c r="B6" s="28"/>
      <c r="C6" s="29" t="s">
        <v>23</v>
      </c>
      <c r="D6" s="30">
        <v>1</v>
      </c>
      <c r="G6" s="15" t="s">
        <v>17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1</v>
      </c>
      <c r="O6" s="23">
        <v>1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0</v>
      </c>
      <c r="V6" s="23">
        <v>1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0</v>
      </c>
      <c r="AC6" s="23">
        <v>0</v>
      </c>
      <c r="AD6" s="23">
        <v>0</v>
      </c>
      <c r="AE6" s="23">
        <v>0</v>
      </c>
      <c r="AF6" s="23">
        <v>1</v>
      </c>
      <c r="AG6" s="23">
        <v>1</v>
      </c>
      <c r="AH6" s="23">
        <v>0</v>
      </c>
      <c r="AI6" s="23">
        <v>0</v>
      </c>
      <c r="AJ6" s="23">
        <v>0</v>
      </c>
      <c r="AK6" s="23">
        <v>1</v>
      </c>
    </row>
    <row r="7" spans="2:37" x14ac:dyDescent="0.3">
      <c r="B7" s="28"/>
      <c r="C7" s="29" t="s">
        <v>26</v>
      </c>
      <c r="D7" s="30">
        <f>1/D6</f>
        <v>1</v>
      </c>
      <c r="G7" s="17" t="s">
        <v>29</v>
      </c>
      <c r="H7" s="20">
        <f t="shared" ref="H7:AK7" si="0">SUMPRODUCT(H12:H81,$E$12:$E$81)</f>
        <v>9.4321869158918226</v>
      </c>
      <c r="I7" s="20">
        <f t="shared" si="0"/>
        <v>0.60195888614655912</v>
      </c>
      <c r="J7" s="20">
        <f t="shared" si="0"/>
        <v>15.982638961067655</v>
      </c>
      <c r="K7" s="20">
        <f t="shared" si="0"/>
        <v>15.811720084944097</v>
      </c>
      <c r="L7" s="20">
        <f t="shared" si="0"/>
        <v>9.4374863927308699</v>
      </c>
      <c r="M7" s="20">
        <f t="shared" si="0"/>
        <v>3.7438658820461361</v>
      </c>
      <c r="N7" s="20">
        <f t="shared" si="0"/>
        <v>12.299733740052387</v>
      </c>
      <c r="O7" s="20">
        <f t="shared" si="0"/>
        <v>4.9311811121308216</v>
      </c>
      <c r="P7" s="20">
        <f t="shared" si="0"/>
        <v>6.1172944695269216</v>
      </c>
      <c r="Q7" s="20">
        <f t="shared" si="0"/>
        <v>12.349968674312541</v>
      </c>
      <c r="R7" s="20">
        <f t="shared" si="0"/>
        <v>18.131714666866809</v>
      </c>
      <c r="S7" s="20">
        <f t="shared" si="0"/>
        <v>17.873219314323549</v>
      </c>
      <c r="T7" s="20">
        <f t="shared" si="0"/>
        <v>1.7423759538781742</v>
      </c>
      <c r="U7" s="20">
        <f t="shared" si="0"/>
        <v>4.7848418929552619</v>
      </c>
      <c r="V7" s="20">
        <f t="shared" si="0"/>
        <v>19.230209634993091</v>
      </c>
      <c r="W7" s="20">
        <f t="shared" si="0"/>
        <v>9.6082768449902041</v>
      </c>
      <c r="X7" s="20">
        <f t="shared" si="0"/>
        <v>3.4829154373355546</v>
      </c>
      <c r="Y7" s="20">
        <f t="shared" si="0"/>
        <v>3.8469405295239105</v>
      </c>
      <c r="Z7" s="20">
        <f t="shared" si="0"/>
        <v>4.7848418929552619</v>
      </c>
      <c r="AA7" s="20">
        <f t="shared" si="0"/>
        <v>9.3731016735717496</v>
      </c>
      <c r="AB7" s="20">
        <f t="shared" si="0"/>
        <v>0.30033999902646108</v>
      </c>
      <c r="AC7" s="20">
        <f t="shared" si="0"/>
        <v>1.5857679403702423</v>
      </c>
      <c r="AD7" s="20">
        <f t="shared" si="0"/>
        <v>0.84372950326271279</v>
      </c>
      <c r="AE7" s="20">
        <f t="shared" si="0"/>
        <v>8.1070671740040865</v>
      </c>
      <c r="AF7" s="20">
        <f t="shared" si="0"/>
        <v>15.274155733785109</v>
      </c>
      <c r="AG7" s="20">
        <f t="shared" si="0"/>
        <v>13.335085102469606</v>
      </c>
      <c r="AH7" s="20">
        <f t="shared" si="0"/>
        <v>3.5409584391986781</v>
      </c>
      <c r="AI7" s="20">
        <f t="shared" si="0"/>
        <v>4.7510688483439845</v>
      </c>
      <c r="AJ7" s="20">
        <f t="shared" si="0"/>
        <v>9.8427251466505616</v>
      </c>
      <c r="AK7" s="20">
        <f t="shared" si="0"/>
        <v>19.324885936333576</v>
      </c>
    </row>
    <row r="8" spans="2:37" x14ac:dyDescent="0.3">
      <c r="B8" s="31" t="s">
        <v>24</v>
      </c>
      <c r="C8" s="32"/>
      <c r="D8" s="33"/>
      <c r="G8" s="17" t="s">
        <v>30</v>
      </c>
      <c r="H8" s="20">
        <f>SUM(H12:H81)</f>
        <v>16.301010684945336</v>
      </c>
      <c r="I8" s="20">
        <f t="shared" ref="I8:AK8" si="1">SUM(I12:I81)</f>
        <v>6.2974048749533065</v>
      </c>
      <c r="J8" s="20">
        <f t="shared" si="1"/>
        <v>21.384525045942276</v>
      </c>
      <c r="K8" s="20">
        <f t="shared" si="1"/>
        <v>21.237583456290494</v>
      </c>
      <c r="L8" s="20">
        <f t="shared" si="1"/>
        <v>12.552738291554824</v>
      </c>
      <c r="M8" s="20">
        <f t="shared" si="1"/>
        <v>11.333691267128691</v>
      </c>
      <c r="N8" s="20">
        <f t="shared" si="1"/>
        <v>15.010322825450663</v>
      </c>
      <c r="O8" s="20">
        <f t="shared" si="1"/>
        <v>9.2212034704846779</v>
      </c>
      <c r="P8" s="20">
        <f t="shared" si="1"/>
        <v>10.390915489060735</v>
      </c>
      <c r="Q8" s="20">
        <f t="shared" si="1"/>
        <v>18.336667898338096</v>
      </c>
      <c r="R8" s="20">
        <f t="shared" si="1"/>
        <v>20.858598916270843</v>
      </c>
      <c r="S8" s="20">
        <f t="shared" si="1"/>
        <v>22.58280439527967</v>
      </c>
      <c r="T8" s="20">
        <f t="shared" si="1"/>
        <v>7.0542428143509222</v>
      </c>
      <c r="U8" s="20">
        <f t="shared" si="1"/>
        <v>12.451279589715982</v>
      </c>
      <c r="V8" s="20">
        <f t="shared" si="1"/>
        <v>23.061785167899487</v>
      </c>
      <c r="W8" s="20">
        <f t="shared" si="1"/>
        <v>12.651719804105962</v>
      </c>
      <c r="X8" s="20">
        <f t="shared" si="1"/>
        <v>5.5810408087643069</v>
      </c>
      <c r="Y8" s="20">
        <f t="shared" si="1"/>
        <v>9.4404593040638343</v>
      </c>
      <c r="Z8" s="20">
        <f t="shared" si="1"/>
        <v>12.451279589715982</v>
      </c>
      <c r="AA8" s="20">
        <f t="shared" si="1"/>
        <v>14.576130565811047</v>
      </c>
      <c r="AB8" s="20">
        <f t="shared" si="1"/>
        <v>3.6033797706907262</v>
      </c>
      <c r="AC8" s="20">
        <f t="shared" si="1"/>
        <v>7.390541092117358</v>
      </c>
      <c r="AD8" s="20">
        <f t="shared" si="1"/>
        <v>6.9061664327169483</v>
      </c>
      <c r="AE8" s="20">
        <f t="shared" si="1"/>
        <v>10.527556638555424</v>
      </c>
      <c r="AF8" s="20">
        <f t="shared" si="1"/>
        <v>20.782338733860879</v>
      </c>
      <c r="AG8" s="20">
        <f t="shared" si="1"/>
        <v>16.917056620037204</v>
      </c>
      <c r="AH8" s="20">
        <f t="shared" si="1"/>
        <v>10.083809828602995</v>
      </c>
      <c r="AI8" s="20">
        <f t="shared" si="1"/>
        <v>7.0042603431385571</v>
      </c>
      <c r="AJ8" s="20">
        <f t="shared" si="1"/>
        <v>12.678207539941326</v>
      </c>
      <c r="AK8" s="20">
        <f t="shared" si="1"/>
        <v>23.175717541626316</v>
      </c>
    </row>
    <row r="9" spans="2:37" ht="16.2" thickBot="1" x14ac:dyDescent="0.35">
      <c r="B9" s="34"/>
      <c r="C9" s="35" t="s">
        <v>25</v>
      </c>
      <c r="D9" s="36">
        <f>SQRT(SUMXMY2(H9:AK9,H6:AK6)/30)</f>
        <v>0.40987598708372153</v>
      </c>
      <c r="G9" s="15" t="s">
        <v>28</v>
      </c>
      <c r="H9" s="24">
        <f>H7/H8</f>
        <v>0.57862589616009763</v>
      </c>
      <c r="I9" s="24">
        <f t="shared" ref="I9:AK9" si="2">I7/I8</f>
        <v>9.5588404763481641E-2</v>
      </c>
      <c r="J9" s="24">
        <f t="shared" si="2"/>
        <v>0.74739274904309216</v>
      </c>
      <c r="K9" s="24">
        <f t="shared" si="2"/>
        <v>0.74451597176705731</v>
      </c>
      <c r="L9" s="24">
        <f t="shared" si="2"/>
        <v>0.75182690609268732</v>
      </c>
      <c r="M9" s="24">
        <f t="shared" si="2"/>
        <v>0.33033067460594573</v>
      </c>
      <c r="N9" s="24">
        <f t="shared" si="2"/>
        <v>0.81941833517382101</v>
      </c>
      <c r="O9" s="24">
        <f t="shared" si="2"/>
        <v>0.53476545961864919</v>
      </c>
      <c r="P9" s="24">
        <f t="shared" si="2"/>
        <v>0.58871564069277993</v>
      </c>
      <c r="Q9" s="24">
        <f t="shared" si="2"/>
        <v>0.67351215295947275</v>
      </c>
      <c r="R9" s="24">
        <f t="shared" si="2"/>
        <v>0.86926810087532225</v>
      </c>
      <c r="S9" s="24">
        <f t="shared" si="2"/>
        <v>0.79145260267407125</v>
      </c>
      <c r="T9" s="24">
        <f t="shared" si="2"/>
        <v>0.24699687829479605</v>
      </c>
      <c r="U9" s="24">
        <f t="shared" si="2"/>
        <v>0.38428515386541134</v>
      </c>
      <c r="V9" s="24">
        <f t="shared" si="2"/>
        <v>0.83385607380300719</v>
      </c>
      <c r="W9" s="24">
        <f t="shared" si="2"/>
        <v>0.75944432802502904</v>
      </c>
      <c r="X9" s="24">
        <f t="shared" si="2"/>
        <v>0.62406199070719637</v>
      </c>
      <c r="Y9" s="24">
        <f t="shared" si="2"/>
        <v>0.40749505989268109</v>
      </c>
      <c r="Z9" s="24">
        <f t="shared" si="2"/>
        <v>0.38428515386541134</v>
      </c>
      <c r="AA9" s="24">
        <f t="shared" si="2"/>
        <v>0.64304457422718009</v>
      </c>
      <c r="AB9" s="24">
        <f t="shared" si="2"/>
        <v>8.3349526871792742E-2</v>
      </c>
      <c r="AC9" s="24">
        <f t="shared" si="2"/>
        <v>0.21456723135760641</v>
      </c>
      <c r="AD9" s="24">
        <f t="shared" si="2"/>
        <v>0.12217045613984458</v>
      </c>
      <c r="AE9" s="24">
        <f t="shared" si="2"/>
        <v>0.7700806039184156</v>
      </c>
      <c r="AF9" s="24">
        <f t="shared" si="2"/>
        <v>0.73495846301931211</v>
      </c>
      <c r="AG9" s="24">
        <f t="shared" si="2"/>
        <v>0.78826272217325466</v>
      </c>
      <c r="AH9" s="24">
        <f t="shared" si="2"/>
        <v>0.35115283800321734</v>
      </c>
      <c r="AI9" s="24">
        <f t="shared" si="2"/>
        <v>0.67831128707232857</v>
      </c>
      <c r="AJ9" s="24">
        <f t="shared" si="2"/>
        <v>0.77634989927733222</v>
      </c>
      <c r="AK9" s="24">
        <f t="shared" si="2"/>
        <v>0.83384196850103165</v>
      </c>
    </row>
    <row r="10" spans="2:37" x14ac:dyDescent="0.3">
      <c r="G10" s="17"/>
    </row>
    <row r="11" spans="2:37" x14ac:dyDescent="0.3">
      <c r="B11" s="14" t="s">
        <v>18</v>
      </c>
      <c r="C11" s="15" t="s">
        <v>1</v>
      </c>
      <c r="D11" s="15" t="s">
        <v>2</v>
      </c>
      <c r="E11" s="15" t="s">
        <v>3</v>
      </c>
      <c r="F11" s="17"/>
      <c r="G11" s="18" t="s">
        <v>31</v>
      </c>
      <c r="H11" s="19" t="s">
        <v>32</v>
      </c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x14ac:dyDescent="0.3">
      <c r="C12" s="21">
        <v>0.82267774285154438</v>
      </c>
      <c r="D12" s="21">
        <v>-0.10888702775715065</v>
      </c>
      <c r="E12" s="16">
        <v>1</v>
      </c>
      <c r="F12" s="17"/>
      <c r="G12" s="20"/>
      <c r="H12" s="19">
        <f t="shared" ref="H12:H43" si="3">EXP(-$D$7*(($D$4*(C12-$H$4)^2)+($D$5*(D12-$H$5)^2)))</f>
        <v>0.10330842215224746</v>
      </c>
      <c r="I12" s="19">
        <f t="shared" ref="I12:I43" si="4">EXP(-$D$7*(($D$4*(C12-$I$4)^2)+($D$5*(D12-$I$5)^2)))</f>
        <v>5.8507866124972101E-2</v>
      </c>
      <c r="J12" s="19">
        <f t="shared" ref="J12:J43" si="5">EXP(-$D$7*(($D$4*(C12-$J$4)^2)+($D$5*(D12-$J$5)^2)))</f>
        <v>0.41192013809208855</v>
      </c>
      <c r="K12" s="19">
        <f t="shared" ref="K12:K43" si="6">EXP(-$D$7*(($D$4*(C12-$K$4)^2)+($D$5*(D12-$K$5)^2)))</f>
        <v>0.36344088615598674</v>
      </c>
      <c r="L12" s="19">
        <f t="shared" ref="L12:L43" si="7">EXP(-$D$7*(($D$4*(C12-$L$4)^2)+($D$5*(D12-$L$5)^2)))</f>
        <v>5.2237389478123709E-2</v>
      </c>
      <c r="M12" s="19">
        <f t="shared" ref="M12:M43" si="8">EXP(-$D$7*(($D$4*(C12-$M$4)^2)+($D$5*(D12-$M$5)^2)))</f>
        <v>0.33770692739993824</v>
      </c>
      <c r="N12" s="19">
        <f t="shared" ref="N12:N43" si="9">EXP(-$D$7*(($D$4*(C12-$N$4)^2)+($D$5*(D12-$N$5)^2)))</f>
        <v>6.5742044824958476E-2</v>
      </c>
      <c r="O12" s="19">
        <f t="shared" ref="O12:O43" si="10">EXP(-$D$7*(($D$4*(C12-$O$4)^2)+($D$5*(D12-$O$5)^2)))</f>
        <v>1.8793167928041513E-3</v>
      </c>
      <c r="P12" s="19">
        <f t="shared" ref="P12:P43" si="11">EXP(-$D$7*(($D$4*(C12-$P$4)^2)+($D$5*(D12-$P$5)^2)))</f>
        <v>3.4996213442774135E-3</v>
      </c>
      <c r="Q12" s="19">
        <f t="shared" ref="Q12:Q43" si="12">EXP(-$D$7*(($D$4*(C12-$Q$4)^2)+($D$5*(D12-$Q$5)^2)))</f>
        <v>9.7811364637716017E-2</v>
      </c>
      <c r="R12" s="19">
        <f t="shared" ref="R12:R43" si="13">EXP(-$D$7*(($D$4*(C12-$R$4)^2)+($D$5*(D12-$R$5)^2)))</f>
        <v>0.33880706013398942</v>
      </c>
      <c r="S12" s="19">
        <f t="shared" ref="S12:S43" si="14">EXP(-$D$7*(($D$4*(C12-$S$4)^2)+($D$5*(D12-$S$5)^2)))</f>
        <v>0.6493597615491572</v>
      </c>
      <c r="T12" s="19">
        <f t="shared" ref="T12:T43" si="15">EXP(-$D$7*(($D$4*(C12-$T$4)^2)+($D$5*(D12-$T$5)^2)))</f>
        <v>2.7996986527054945E-3</v>
      </c>
      <c r="U12" s="19">
        <f t="shared" ref="U12:U43" si="16">EXP(-$D$7*(($D$4*(C12-$U$4)^2)+($D$5*(D12-$U$5)^2)))</f>
        <v>0.46836930080026801</v>
      </c>
      <c r="V12" s="19">
        <f t="shared" ref="V12:V43" si="17">EXP(-$D$7*(($D$4*(C12-$V$4)^2)+($D$5*(D12-$V$5)^2)))</f>
        <v>0.41192013809208855</v>
      </c>
      <c r="W12" s="19">
        <f t="shared" ref="W12:W43" si="18">EXP(-$D$7*(($D$4*(C12-$W$4)^2)+($D$5*(D12-$W$5)^2)))</f>
        <v>4.8123109999742765E-2</v>
      </c>
      <c r="X12" s="19">
        <f t="shared" ref="X12:X43" si="19">EXP(-$D$7*(($D$4*(C12-$X$4)^2)+($D$5*(D12-$X$5)^2)))</f>
        <v>1.8021767764816409E-3</v>
      </c>
      <c r="Y12" s="19">
        <f t="shared" ref="Y12:Y43" si="20">EXP(-$D$7*(($D$4*(C12-$Y$4)^2)+($D$5*(D12-$Y$5)^2)))</f>
        <v>0.4290138689048853</v>
      </c>
      <c r="Z12" s="19">
        <f t="shared" ref="Z12:Z43" si="21">EXP(-$D$7*(($D$4*(C12-$Z$4)^2)+($D$5*(D12-$Z$5)^2)))</f>
        <v>0.46836930080026801</v>
      </c>
      <c r="AA12" s="19">
        <f t="shared" ref="AA12:AA43" si="22">EXP(-$D$7*(($D$4*(C12-$AA$4)^2)+($D$5*(D12-$AA$5)^2)))</f>
        <v>1.9711063349590451E-2</v>
      </c>
      <c r="AB12" s="19">
        <f t="shared" ref="AB12:AB43" si="23">EXP(-$D$7*(($D$4*(C12-$AB$4)^2)+($D$5*(D12-$AB$5)^2)))</f>
        <v>3.6484659795870986E-5</v>
      </c>
      <c r="AC12" s="19">
        <f t="shared" ref="AC12:AC43" si="24">EXP(-$D$7*(($D$4*(C12-$AC$4)^2)+($D$5*(D12-$AC$5)^2)))</f>
        <v>1.1674727462547654E-3</v>
      </c>
      <c r="AD12" s="19">
        <f t="shared" ref="AD12:AD43" si="25">EXP(-$D$7*(($D$4*(C12-$AD$4)^2)+($D$5*(D12-$AD$5)^2)))</f>
        <v>6.3439981435558956E-2</v>
      </c>
      <c r="AE12" s="19">
        <f t="shared" ref="AE12:AE43" si="26">EXP(-$D$7*(($D$4*(C12-$AE$4)^2)+($D$5*(D12-$AE$5)^2)))</f>
        <v>7.3645133148943298E-3</v>
      </c>
      <c r="AF12" s="19">
        <f t="shared" ref="AF12:AF43" si="27">EXP(-$D$7*(($D$4*(C12-$AF$4)^2)+($D$5*(D12-$AF$5)^2)))</f>
        <v>0.27569216363429211</v>
      </c>
      <c r="AG12" s="19">
        <f t="shared" ref="AG12:AG43" si="28">EXP(-$D$7*(($D$4*(C12-$AG$4)^2)+($D$5*(D12-$AG$5)^2)))</f>
        <v>0.34806951915700818</v>
      </c>
      <c r="AH12" s="19">
        <f t="shared" ref="AH12:AH43" si="29">EXP(-$D$7*(($D$4*(C12-$AH$4)^2)+($D$5*(D12-$AH$5)^2)))</f>
        <v>0.22740517357657808</v>
      </c>
      <c r="AI12" s="19">
        <f t="shared" ref="AI12:AI43" si="30">EXP(-$D$7*(($D$4*(C12-$AI$4)^2)+($D$5*(D12-$AI$5)^2)))</f>
        <v>3.0486722144612835E-3</v>
      </c>
      <c r="AJ12" s="19">
        <f t="shared" ref="AJ12:AJ43" si="31">EXP(-$D$7*(($D$4*(C12-$AJ$4)^2)+($D$5*(D12-$AJ$5)^2)))</f>
        <v>3.5724700286683467E-2</v>
      </c>
      <c r="AK12" s="19">
        <f t="shared" ref="AK12:AK43" si="32">EXP(-$D$7*(($D$4*(C12-$AK$4)^2)+($D$5*(D12-$AK$5)^2)))</f>
        <v>0.46285181764977751</v>
      </c>
    </row>
    <row r="13" spans="2:37" x14ac:dyDescent="0.3">
      <c r="C13" s="21">
        <v>-1.0171766341327397</v>
      </c>
      <c r="D13" s="21">
        <v>-0.71381495974132181</v>
      </c>
      <c r="E13" s="16">
        <v>0</v>
      </c>
      <c r="F13" s="17"/>
      <c r="G13" s="19"/>
      <c r="H13" s="19">
        <f t="shared" si="3"/>
        <v>0.80931545328488186</v>
      </c>
      <c r="I13" s="19">
        <f t="shared" si="4"/>
        <v>2.568674452979839E-4</v>
      </c>
      <c r="J13" s="19">
        <f t="shared" si="5"/>
        <v>0.36461799750189572</v>
      </c>
      <c r="K13" s="19">
        <f t="shared" si="6"/>
        <v>0.40970102523573554</v>
      </c>
      <c r="L13" s="19">
        <f t="shared" si="7"/>
        <v>1.536091114877367E-3</v>
      </c>
      <c r="M13" s="19">
        <f t="shared" si="8"/>
        <v>1.0214497206821859E-2</v>
      </c>
      <c r="N13" s="19">
        <f t="shared" si="9"/>
        <v>6.4902485531764999E-3</v>
      </c>
      <c r="O13" s="19">
        <f t="shared" si="10"/>
        <v>0.16308502271702649</v>
      </c>
      <c r="P13" s="19">
        <f t="shared" si="11"/>
        <v>0.1872486774531382</v>
      </c>
      <c r="Q13" s="19">
        <f t="shared" si="12"/>
        <v>0.76293600854166321</v>
      </c>
      <c r="R13" s="19">
        <f t="shared" si="13"/>
        <v>3.3666311468877108E-2</v>
      </c>
      <c r="S13" s="19">
        <f t="shared" si="14"/>
        <v>0.17120949314359368</v>
      </c>
      <c r="T13" s="19">
        <f t="shared" si="15"/>
        <v>0.51282181702278529</v>
      </c>
      <c r="U13" s="19">
        <f t="shared" si="16"/>
        <v>8.7158030826174938E-3</v>
      </c>
      <c r="V13" s="19">
        <f t="shared" si="17"/>
        <v>0.22384036752386535</v>
      </c>
      <c r="W13" s="19">
        <f t="shared" si="18"/>
        <v>1.8021767764816361E-3</v>
      </c>
      <c r="X13" s="19">
        <f t="shared" si="19"/>
        <v>2.2462447824040069E-4</v>
      </c>
      <c r="Y13" s="19">
        <f t="shared" si="20"/>
        <v>3.4144221862038581E-4</v>
      </c>
      <c r="Z13" s="19">
        <f t="shared" si="21"/>
        <v>8.7158030826174938E-3</v>
      </c>
      <c r="AA13" s="19">
        <f t="shared" si="22"/>
        <v>0.51282181702278529</v>
      </c>
      <c r="AB13" s="19">
        <f t="shared" si="23"/>
        <v>0.15524357730248284</v>
      </c>
      <c r="AC13" s="19">
        <f t="shared" si="24"/>
        <v>0.56129744390600078</v>
      </c>
      <c r="AD13" s="19">
        <f t="shared" si="25"/>
        <v>2.4596495145601397E-3</v>
      </c>
      <c r="AE13" s="19">
        <f t="shared" si="26"/>
        <v>1.6852667551233606E-2</v>
      </c>
      <c r="AF13" s="19">
        <f t="shared" si="27"/>
        <v>0.50405052504401582</v>
      </c>
      <c r="AG13" s="19">
        <f t="shared" si="28"/>
        <v>4.9877180695494837E-3</v>
      </c>
      <c r="AH13" s="19">
        <f t="shared" si="29"/>
        <v>3.7452115687158734E-2</v>
      </c>
      <c r="AI13" s="19">
        <f t="shared" si="30"/>
        <v>7.865686853931091E-4</v>
      </c>
      <c r="AJ13" s="19">
        <f t="shared" si="31"/>
        <v>2.7633561971173505E-3</v>
      </c>
      <c r="AK13" s="19">
        <f t="shared" si="32"/>
        <v>0.19749639312892303</v>
      </c>
    </row>
    <row r="14" spans="2:37" x14ac:dyDescent="0.3">
      <c r="C14" s="21">
        <v>-0.5572130398866687</v>
      </c>
      <c r="D14" s="21">
        <v>0.49604090422702057</v>
      </c>
      <c r="E14" s="16">
        <v>1</v>
      </c>
      <c r="F14" s="17"/>
      <c r="G14" s="19"/>
      <c r="H14" s="19">
        <f t="shared" si="3"/>
        <v>0.23136673925244577</v>
      </c>
      <c r="I14" s="19">
        <f t="shared" si="4"/>
        <v>8.6519711747594716E-5</v>
      </c>
      <c r="J14" s="19">
        <f t="shared" si="5"/>
        <v>0.42226483019875338</v>
      </c>
      <c r="K14" s="19">
        <f t="shared" si="6"/>
        <v>0.44664431715347253</v>
      </c>
      <c r="L14" s="19">
        <f t="shared" si="7"/>
        <v>0.19432167597360331</v>
      </c>
      <c r="M14" s="19">
        <f t="shared" si="8"/>
        <v>4.9877180695494837E-3</v>
      </c>
      <c r="N14" s="19">
        <f t="shared" si="9"/>
        <v>0.39578352959521318</v>
      </c>
      <c r="O14" s="19">
        <f t="shared" si="10"/>
        <v>0.33110257333870258</v>
      </c>
      <c r="P14" s="19">
        <f t="shared" si="11"/>
        <v>0.42901386890488519</v>
      </c>
      <c r="Q14" s="19">
        <f t="shared" si="12"/>
        <v>0.51282181702278529</v>
      </c>
      <c r="R14" s="19">
        <f t="shared" si="13"/>
        <v>0.56944134218289999</v>
      </c>
      <c r="S14" s="19">
        <f t="shared" si="14"/>
        <v>0.41132256310873566</v>
      </c>
      <c r="T14" s="19">
        <f t="shared" si="15"/>
        <v>1.2085994470613504E-2</v>
      </c>
      <c r="U14" s="19">
        <f t="shared" si="16"/>
        <v>7.3645133148943298E-3</v>
      </c>
      <c r="V14" s="19">
        <f t="shared" si="17"/>
        <v>0.6878355254046481</v>
      </c>
      <c r="W14" s="19">
        <f t="shared" si="18"/>
        <v>0.21460983052165672</v>
      </c>
      <c r="X14" s="19">
        <f t="shared" si="19"/>
        <v>7.1283989307053902E-2</v>
      </c>
      <c r="Y14" s="19">
        <f t="shared" si="20"/>
        <v>3.4996213442774135E-3</v>
      </c>
      <c r="Z14" s="19">
        <f t="shared" si="21"/>
        <v>7.3645133148943298E-3</v>
      </c>
      <c r="AA14" s="19">
        <f t="shared" si="22"/>
        <v>0.59907324212887181</v>
      </c>
      <c r="AB14" s="19">
        <f t="shared" si="23"/>
        <v>1.0874399298734709E-3</v>
      </c>
      <c r="AC14" s="19">
        <f t="shared" si="24"/>
        <v>1.5927529398923147E-2</v>
      </c>
      <c r="AD14" s="19">
        <f t="shared" si="25"/>
        <v>3.1359068336360863E-4</v>
      </c>
      <c r="AE14" s="19">
        <f t="shared" si="26"/>
        <v>0.46836930080026817</v>
      </c>
      <c r="AF14" s="19">
        <f t="shared" si="27"/>
        <v>0.48692798799186482</v>
      </c>
      <c r="AG14" s="19">
        <f t="shared" si="28"/>
        <v>0.20980671290997169</v>
      </c>
      <c r="AH14" s="19">
        <f t="shared" si="29"/>
        <v>7.8117670076110531E-3</v>
      </c>
      <c r="AI14" s="19">
        <f t="shared" si="30"/>
        <v>0.13578999761716923</v>
      </c>
      <c r="AJ14" s="19">
        <f t="shared" si="31"/>
        <v>0.27449405865192322</v>
      </c>
      <c r="AK14" s="19">
        <f t="shared" si="32"/>
        <v>0.64469961160983569</v>
      </c>
    </row>
    <row r="15" spans="2:37" x14ac:dyDescent="0.3">
      <c r="C15" s="21">
        <v>1.6111867615590947</v>
      </c>
      <c r="D15" s="21">
        <v>0.49604090422702057</v>
      </c>
      <c r="E15" s="16">
        <v>0</v>
      </c>
      <c r="F15" s="17"/>
      <c r="G15" s="19"/>
      <c r="H15" s="19">
        <f t="shared" si="3"/>
        <v>2.100228962385656E-3</v>
      </c>
      <c r="I15" s="19">
        <f t="shared" si="4"/>
        <v>1.6852667551233606E-2</v>
      </c>
      <c r="J15" s="19">
        <f t="shared" si="5"/>
        <v>2.8175277551897419E-2</v>
      </c>
      <c r="K15" s="19">
        <f t="shared" si="6"/>
        <v>2.241224962158456E-2</v>
      </c>
      <c r="L15" s="19">
        <f t="shared" si="7"/>
        <v>5.3901742714980966E-2</v>
      </c>
      <c r="M15" s="19">
        <f t="shared" si="8"/>
        <v>5.6215872016552954E-2</v>
      </c>
      <c r="N15" s="19">
        <f t="shared" si="9"/>
        <v>3.5115646015610166E-2</v>
      </c>
      <c r="O15" s="19">
        <f t="shared" si="10"/>
        <v>3.1461093781839806E-5</v>
      </c>
      <c r="P15" s="19">
        <f t="shared" si="11"/>
        <v>7.2077862707257934E-5</v>
      </c>
      <c r="Q15" s="19">
        <f t="shared" si="12"/>
        <v>2.6327698954366026E-3</v>
      </c>
      <c r="R15" s="19">
        <f t="shared" si="13"/>
        <v>0.118787543152439</v>
      </c>
      <c r="S15" s="19">
        <f t="shared" si="14"/>
        <v>8.5803388506269215E-2</v>
      </c>
      <c r="T15" s="19">
        <f t="shared" si="15"/>
        <v>8.441336769705458E-6</v>
      </c>
      <c r="U15" s="19">
        <f t="shared" si="16"/>
        <v>0.11037246957664444</v>
      </c>
      <c r="V15" s="19">
        <f t="shared" si="17"/>
        <v>4.589526631713399E-2</v>
      </c>
      <c r="W15" s="19">
        <f t="shared" si="18"/>
        <v>4.4768394241106541E-2</v>
      </c>
      <c r="X15" s="19">
        <f t="shared" si="19"/>
        <v>1.5213763966003726E-3</v>
      </c>
      <c r="Y15" s="19">
        <f t="shared" si="20"/>
        <v>0.68167073004549283</v>
      </c>
      <c r="Z15" s="19">
        <f t="shared" si="21"/>
        <v>0.11037246957664444</v>
      </c>
      <c r="AA15" s="19">
        <f t="shared" si="22"/>
        <v>4.1841645706730231E-4</v>
      </c>
      <c r="AB15" s="19">
        <f t="shared" si="23"/>
        <v>2.4855257659499481E-8</v>
      </c>
      <c r="AC15" s="19">
        <f t="shared" si="24"/>
        <v>2.6759560948737565E-6</v>
      </c>
      <c r="AD15" s="19">
        <f t="shared" si="25"/>
        <v>6.2494171268616784E-3</v>
      </c>
      <c r="AE15" s="19">
        <f t="shared" si="26"/>
        <v>1.0227179331366953E-3</v>
      </c>
      <c r="AF15" s="19">
        <f t="shared" si="27"/>
        <v>1.3818759840121674E-2</v>
      </c>
      <c r="AG15" s="19">
        <f t="shared" si="28"/>
        <v>0.32170577708168513</v>
      </c>
      <c r="AH15" s="19">
        <f t="shared" si="29"/>
        <v>1.5927529398923147E-2</v>
      </c>
      <c r="AI15" s="19">
        <f t="shared" si="30"/>
        <v>1.6390535826677837E-3</v>
      </c>
      <c r="AJ15" s="19">
        <f t="shared" si="31"/>
        <v>2.4354313598818459E-2</v>
      </c>
      <c r="AK15" s="19">
        <f t="shared" si="32"/>
        <v>5.7200569641809952E-2</v>
      </c>
    </row>
    <row r="16" spans="2:37" x14ac:dyDescent="0.3">
      <c r="C16" s="21">
        <v>-0.36008578520978113</v>
      </c>
      <c r="D16" s="21">
        <v>-0.91545760373604557</v>
      </c>
      <c r="E16" s="16">
        <v>0</v>
      </c>
      <c r="F16" s="17"/>
      <c r="G16" s="19"/>
      <c r="H16" s="19">
        <f t="shared" si="3"/>
        <v>0.92356055489136624</v>
      </c>
      <c r="I16" s="19">
        <f t="shared" si="4"/>
        <v>8.3353810049302118E-3</v>
      </c>
      <c r="J16" s="19">
        <f t="shared" si="5"/>
        <v>0.64725124016954538</v>
      </c>
      <c r="K16" s="19">
        <f t="shared" si="6"/>
        <v>0.66711224929297142</v>
      </c>
      <c r="L16" s="19">
        <f t="shared" si="7"/>
        <v>2.0198394778402702E-3</v>
      </c>
      <c r="M16" s="19">
        <f t="shared" si="8"/>
        <v>0.11878754315243895</v>
      </c>
      <c r="N16" s="19">
        <f t="shared" si="9"/>
        <v>6.5533916311122766E-3</v>
      </c>
      <c r="O16" s="19">
        <f t="shared" si="10"/>
        <v>2.8695587798549731E-2</v>
      </c>
      <c r="P16" s="19">
        <f t="shared" si="11"/>
        <v>3.9158464736222774E-2</v>
      </c>
      <c r="Q16" s="19">
        <f t="shared" si="12"/>
        <v>0.62258202090733217</v>
      </c>
      <c r="R16" s="19">
        <f t="shared" si="13"/>
        <v>5.6215872016552954E-2</v>
      </c>
      <c r="S16" s="19">
        <f t="shared" si="14"/>
        <v>0.39578352959521312</v>
      </c>
      <c r="T16" s="19">
        <f t="shared" si="15"/>
        <v>0.37243815735170599</v>
      </c>
      <c r="U16" s="19">
        <f t="shared" si="16"/>
        <v>0.10187030952274521</v>
      </c>
      <c r="V16" s="19">
        <f t="shared" si="17"/>
        <v>0.33770692739993807</v>
      </c>
      <c r="W16" s="19">
        <f t="shared" si="18"/>
        <v>2.1736736600859734E-3</v>
      </c>
      <c r="X16" s="19">
        <f t="shared" si="19"/>
        <v>1.0638509532870945E-4</v>
      </c>
      <c r="Y16" s="19">
        <f t="shared" si="20"/>
        <v>6.2707184629157342E-3</v>
      </c>
      <c r="Z16" s="19">
        <f t="shared" si="21"/>
        <v>0.10187030952274521</v>
      </c>
      <c r="AA16" s="19">
        <f t="shared" si="22"/>
        <v>0.19432167597360331</v>
      </c>
      <c r="AB16" s="19">
        <f t="shared" si="23"/>
        <v>4.3389318556912998E-2</v>
      </c>
      <c r="AC16" s="19">
        <f t="shared" si="24"/>
        <v>0.24403352819042759</v>
      </c>
      <c r="AD16" s="19">
        <f t="shared" si="25"/>
        <v>4.3389318556912963E-2</v>
      </c>
      <c r="AE16" s="19">
        <f t="shared" si="26"/>
        <v>5.5377764216178182E-3</v>
      </c>
      <c r="AF16" s="19">
        <f t="shared" si="27"/>
        <v>0.69055787972191363</v>
      </c>
      <c r="AG16" s="19">
        <f t="shared" si="28"/>
        <v>1.4053004123158571E-2</v>
      </c>
      <c r="AH16" s="19">
        <f t="shared" si="29"/>
        <v>0.28140339044668028</v>
      </c>
      <c r="AI16" s="19">
        <f t="shared" si="30"/>
        <v>3.3999389810082897E-4</v>
      </c>
      <c r="AJ16" s="19">
        <f t="shared" si="31"/>
        <v>2.5723203120242731E-3</v>
      </c>
      <c r="AK16" s="19">
        <f t="shared" si="32"/>
        <v>0.32483562531295385</v>
      </c>
    </row>
    <row r="17" spans="3:37" x14ac:dyDescent="0.3">
      <c r="C17" s="21">
        <v>-1.2143038888096274</v>
      </c>
      <c r="D17" s="21">
        <v>-0.51217231574659805</v>
      </c>
      <c r="E17" s="16">
        <v>0</v>
      </c>
      <c r="F17" s="17"/>
      <c r="G17" s="19"/>
      <c r="H17" s="19">
        <f t="shared" si="3"/>
        <v>0.62348651648853159</v>
      </c>
      <c r="I17" s="19">
        <f t="shared" si="4"/>
        <v>5.7725954496174021E-5</v>
      </c>
      <c r="J17" s="19">
        <f t="shared" si="5"/>
        <v>0.27569216363429211</v>
      </c>
      <c r="K17" s="19">
        <f t="shared" si="6"/>
        <v>0.3179100435155448</v>
      </c>
      <c r="L17" s="19">
        <f t="shared" si="7"/>
        <v>2.1212821931917043E-3</v>
      </c>
      <c r="M17" s="19">
        <f t="shared" si="8"/>
        <v>3.4996213442774135E-3</v>
      </c>
      <c r="N17" s="19">
        <f t="shared" si="9"/>
        <v>9.1649414205003197E-3</v>
      </c>
      <c r="O17" s="19">
        <f t="shared" si="10"/>
        <v>0.30976835118597185</v>
      </c>
      <c r="P17" s="19">
        <f t="shared" si="11"/>
        <v>0.33770692739993807</v>
      </c>
      <c r="Q17" s="19">
        <f t="shared" si="12"/>
        <v>0.72833693032626201</v>
      </c>
      <c r="R17" s="19">
        <f t="shared" si="13"/>
        <v>3.4463662052625278E-2</v>
      </c>
      <c r="S17" s="19">
        <f t="shared" si="14"/>
        <v>0.12659812297616019</v>
      </c>
      <c r="T17" s="19">
        <f t="shared" si="15"/>
        <v>0.3603024069781865</v>
      </c>
      <c r="U17" s="19">
        <f t="shared" si="16"/>
        <v>3.1562922567372844E-3</v>
      </c>
      <c r="V17" s="19">
        <f t="shared" si="17"/>
        <v>0.19913975149810487</v>
      </c>
      <c r="W17" s="19">
        <f t="shared" si="18"/>
        <v>2.5540520034623331E-3</v>
      </c>
      <c r="X17" s="19">
        <f t="shared" si="19"/>
        <v>4.9985759417349863E-4</v>
      </c>
      <c r="Y17" s="19">
        <f t="shared" si="20"/>
        <v>1.355799853237724E-4</v>
      </c>
      <c r="Z17" s="19">
        <f t="shared" si="21"/>
        <v>3.1562922567372844E-3</v>
      </c>
      <c r="AA17" s="19">
        <f t="shared" si="22"/>
        <v>0.69055787972191363</v>
      </c>
      <c r="AB17" s="19">
        <f t="shared" si="23"/>
        <v>0.13721709725377623</v>
      </c>
      <c r="AC17" s="19">
        <f t="shared" si="24"/>
        <v>0.48692798799186471</v>
      </c>
      <c r="AD17" s="19">
        <f t="shared" si="25"/>
        <v>6.2693958041074255E-4</v>
      </c>
      <c r="AE17" s="19">
        <f t="shared" si="26"/>
        <v>3.3327169225872512E-2</v>
      </c>
      <c r="AF17" s="19">
        <f t="shared" si="27"/>
        <v>0.41192013809208855</v>
      </c>
      <c r="AG17" s="19">
        <f t="shared" si="28"/>
        <v>4.619854044485709E-3</v>
      </c>
      <c r="AH17" s="19">
        <f t="shared" si="29"/>
        <v>1.3818759840121674E-2</v>
      </c>
      <c r="AI17" s="19">
        <f t="shared" si="30"/>
        <v>1.6994602290899944E-3</v>
      </c>
      <c r="AJ17" s="19">
        <f t="shared" si="31"/>
        <v>4.2327424992585974E-3</v>
      </c>
      <c r="AK17" s="19">
        <f t="shared" si="32"/>
        <v>0.17120949314359368</v>
      </c>
    </row>
    <row r="18" spans="3:37" x14ac:dyDescent="0.3">
      <c r="C18" s="21">
        <v>-0.42579487010207701</v>
      </c>
      <c r="D18" s="21">
        <v>0.69768354822174428</v>
      </c>
      <c r="E18" s="16">
        <v>1</v>
      </c>
      <c r="F18" s="17"/>
      <c r="G18" s="19"/>
      <c r="H18" s="19">
        <f t="shared" si="3"/>
        <v>0.13404244528474107</v>
      </c>
      <c r="I18" s="19">
        <f t="shared" si="4"/>
        <v>6.6269012041943206E-5</v>
      </c>
      <c r="J18" s="19">
        <f t="shared" si="5"/>
        <v>0.32483562531295385</v>
      </c>
      <c r="K18" s="19">
        <f t="shared" si="6"/>
        <v>0.33770692739993807</v>
      </c>
      <c r="L18" s="19">
        <f t="shared" si="7"/>
        <v>0.33880706013398926</v>
      </c>
      <c r="M18" s="19">
        <f t="shared" si="8"/>
        <v>3.782027732442966E-3</v>
      </c>
      <c r="N18" s="19">
        <f t="shared" si="9"/>
        <v>0.59370398769744714</v>
      </c>
      <c r="O18" s="19">
        <f t="shared" si="10"/>
        <v>0.23702508034884756</v>
      </c>
      <c r="P18" s="19">
        <f t="shared" si="11"/>
        <v>0.3179100435155448</v>
      </c>
      <c r="Q18" s="19">
        <f t="shared" si="12"/>
        <v>0.33770692739993807</v>
      </c>
      <c r="R18" s="19">
        <f t="shared" si="13"/>
        <v>0.70487669595016145</v>
      </c>
      <c r="S18" s="19">
        <f t="shared" si="14"/>
        <v>0.36777332882791414</v>
      </c>
      <c r="T18" s="19">
        <f t="shared" si="15"/>
        <v>4.3296429261417066E-3</v>
      </c>
      <c r="U18" s="19">
        <f t="shared" si="16"/>
        <v>6.1628850027577401E-3</v>
      </c>
      <c r="V18" s="19">
        <f t="shared" si="17"/>
        <v>0.62258202090733217</v>
      </c>
      <c r="W18" s="19">
        <f t="shared" si="18"/>
        <v>0.36777332882791408</v>
      </c>
      <c r="X18" s="19">
        <f t="shared" si="19"/>
        <v>0.13578999761716923</v>
      </c>
      <c r="Y18" s="19">
        <f t="shared" si="20"/>
        <v>4.7362301205157043E-3</v>
      </c>
      <c r="Z18" s="19">
        <f t="shared" si="21"/>
        <v>6.1628850027577401E-3</v>
      </c>
      <c r="AA18" s="19">
        <f t="shared" si="22"/>
        <v>0.41132256310873566</v>
      </c>
      <c r="AB18" s="19">
        <f t="shared" si="23"/>
        <v>2.9191158393523768E-4</v>
      </c>
      <c r="AC18" s="19">
        <f t="shared" si="24"/>
        <v>5.6771686361161899E-3</v>
      </c>
      <c r="AD18" s="19">
        <f t="shared" si="25"/>
        <v>1.9285783539072738E-4</v>
      </c>
      <c r="AE18" s="19">
        <f t="shared" si="26"/>
        <v>0.561297443906001</v>
      </c>
      <c r="AF18" s="19">
        <f t="shared" si="27"/>
        <v>0.3556654873026347</v>
      </c>
      <c r="AG18" s="19">
        <f t="shared" si="28"/>
        <v>0.3179100435155448</v>
      </c>
      <c r="AH18" s="19">
        <f t="shared" si="29"/>
        <v>4.9232508897790904E-3</v>
      </c>
      <c r="AI18" s="19">
        <f t="shared" si="30"/>
        <v>0.23036992433627793</v>
      </c>
      <c r="AJ18" s="19">
        <f t="shared" si="31"/>
        <v>0.44664431715347241</v>
      </c>
      <c r="AK18" s="19">
        <f t="shared" si="32"/>
        <v>0.59370398769744714</v>
      </c>
    </row>
    <row r="19" spans="3:37" x14ac:dyDescent="0.3">
      <c r="C19" s="21">
        <v>0.42842323349776923</v>
      </c>
      <c r="D19" s="21">
        <v>-0.71381495974132181</v>
      </c>
      <c r="E19" s="16">
        <v>1</v>
      </c>
      <c r="F19" s="17"/>
      <c r="G19" s="19"/>
      <c r="H19" s="19">
        <f t="shared" si="3"/>
        <v>0.37852284039859746</v>
      </c>
      <c r="I19" s="19">
        <f t="shared" si="4"/>
        <v>9.2770216927021351E-2</v>
      </c>
      <c r="J19" s="19">
        <f t="shared" si="5"/>
        <v>0.6446996116098358</v>
      </c>
      <c r="K19" s="19">
        <f t="shared" si="6"/>
        <v>0.59907324212887192</v>
      </c>
      <c r="L19" s="19">
        <f t="shared" si="7"/>
        <v>7.0221234868903483E-3</v>
      </c>
      <c r="M19" s="19">
        <f t="shared" si="8"/>
        <v>0.5518895147113646</v>
      </c>
      <c r="N19" s="19">
        <f t="shared" si="9"/>
        <v>1.3876727872522454E-2</v>
      </c>
      <c r="O19" s="19">
        <f t="shared" si="10"/>
        <v>3.6499369726513005E-3</v>
      </c>
      <c r="P19" s="19">
        <f t="shared" si="11"/>
        <v>6.1277765019819583E-3</v>
      </c>
      <c r="Q19" s="19">
        <f t="shared" si="12"/>
        <v>0.24403352819042759</v>
      </c>
      <c r="R19" s="19">
        <f t="shared" si="13"/>
        <v>0.12727426178342294</v>
      </c>
      <c r="S19" s="19">
        <f t="shared" si="14"/>
        <v>0.64725124016954538</v>
      </c>
      <c r="T19" s="19">
        <f t="shared" si="15"/>
        <v>4.3389318556912977E-2</v>
      </c>
      <c r="U19" s="19">
        <f t="shared" si="16"/>
        <v>0.56944134218289988</v>
      </c>
      <c r="V19" s="19">
        <f t="shared" si="17"/>
        <v>0.39578352959521312</v>
      </c>
      <c r="W19" s="19">
        <f t="shared" si="18"/>
        <v>6.8130635291594474E-3</v>
      </c>
      <c r="X19" s="19">
        <f t="shared" si="19"/>
        <v>1.8575933414516138E-4</v>
      </c>
      <c r="Y19" s="19">
        <f t="shared" si="20"/>
        <v>0.1233152323086746</v>
      </c>
      <c r="Z19" s="19">
        <f t="shared" si="21"/>
        <v>0.56944134218289988</v>
      </c>
      <c r="AA19" s="19">
        <f t="shared" si="22"/>
        <v>4.3389318556912977E-2</v>
      </c>
      <c r="AB19" s="19">
        <f t="shared" si="23"/>
        <v>1.3438560474390048E-3</v>
      </c>
      <c r="AC19" s="19">
        <f t="shared" si="24"/>
        <v>1.8368649296604603E-2</v>
      </c>
      <c r="AD19" s="19">
        <f t="shared" si="25"/>
        <v>0.19432167597360336</v>
      </c>
      <c r="AE19" s="19">
        <f t="shared" si="26"/>
        <v>3.0486722144612835E-3</v>
      </c>
      <c r="AF19" s="19">
        <f t="shared" si="27"/>
        <v>0.50405052504401582</v>
      </c>
      <c r="AG19" s="19">
        <f t="shared" si="28"/>
        <v>7.1283989307053805E-2</v>
      </c>
      <c r="AH19" s="19">
        <f t="shared" si="29"/>
        <v>0.64725124016954527</v>
      </c>
      <c r="AI19" s="19">
        <f t="shared" si="30"/>
        <v>4.4485384169782932E-4</v>
      </c>
      <c r="AJ19" s="19">
        <f t="shared" si="31"/>
        <v>5.9083009915665355E-3</v>
      </c>
      <c r="AK19" s="19">
        <f t="shared" si="32"/>
        <v>0.42226483019875338</v>
      </c>
    </row>
    <row r="20" spans="3:37" x14ac:dyDescent="0.3">
      <c r="C20" s="21">
        <v>1.019804997528432</v>
      </c>
      <c r="D20" s="21">
        <v>-0.31052967175187435</v>
      </c>
      <c r="E20" s="16">
        <v>1</v>
      </c>
      <c r="F20" s="17"/>
      <c r="G20" s="19"/>
      <c r="H20" s="19">
        <f t="shared" si="3"/>
        <v>7.067771832311126E-2</v>
      </c>
      <c r="I20" s="19">
        <f t="shared" si="4"/>
        <v>0.13721709725377623</v>
      </c>
      <c r="J20" s="19">
        <f t="shared" si="5"/>
        <v>0.28713274931235511</v>
      </c>
      <c r="K20" s="19">
        <f t="shared" si="6"/>
        <v>0.24686107170904401</v>
      </c>
      <c r="L20" s="19">
        <f t="shared" si="7"/>
        <v>1.9936826119943366E-2</v>
      </c>
      <c r="M20" s="19">
        <f t="shared" si="8"/>
        <v>0.51950763180745629</v>
      </c>
      <c r="N20" s="19">
        <f t="shared" si="9"/>
        <v>2.4537531429363296E-2</v>
      </c>
      <c r="O20" s="19">
        <f t="shared" si="10"/>
        <v>5.2147447303071634E-4</v>
      </c>
      <c r="P20" s="19">
        <f t="shared" si="11"/>
        <v>1.0227179331366925E-3</v>
      </c>
      <c r="Q20" s="19">
        <f t="shared" si="12"/>
        <v>5.4000915758502445E-2</v>
      </c>
      <c r="R20" s="19">
        <f t="shared" si="13"/>
        <v>0.17443859935015868</v>
      </c>
      <c r="S20" s="19">
        <f t="shared" si="14"/>
        <v>0.46285181764977751</v>
      </c>
      <c r="T20" s="19">
        <f t="shared" si="15"/>
        <v>2.100228962385656E-3</v>
      </c>
      <c r="U20" s="19">
        <f t="shared" si="16"/>
        <v>0.68167073004549283</v>
      </c>
      <c r="V20" s="19">
        <f t="shared" si="17"/>
        <v>0.24403352819042759</v>
      </c>
      <c r="W20" s="19">
        <f t="shared" si="18"/>
        <v>1.7896881582695891E-2</v>
      </c>
      <c r="X20" s="19">
        <f t="shared" si="19"/>
        <v>4.2683910518026135E-4</v>
      </c>
      <c r="Y20" s="19">
        <f t="shared" si="20"/>
        <v>0.56944134218289999</v>
      </c>
      <c r="Z20" s="19">
        <f t="shared" si="21"/>
        <v>0.68167073004549283</v>
      </c>
      <c r="AA20" s="19">
        <f t="shared" si="22"/>
        <v>7.7149388260653162E-3</v>
      </c>
      <c r="AB20" s="19">
        <f t="shared" si="23"/>
        <v>2.1755633800023051E-5</v>
      </c>
      <c r="AC20" s="19">
        <f t="shared" si="24"/>
        <v>7.0930186662874323E-4</v>
      </c>
      <c r="AD20" s="19">
        <f t="shared" si="25"/>
        <v>0.13117969311762293</v>
      </c>
      <c r="AE20" s="19">
        <f t="shared" si="26"/>
        <v>1.9627740330535395E-3</v>
      </c>
      <c r="AF20" s="19">
        <f t="shared" si="27"/>
        <v>0.17780398648945003</v>
      </c>
      <c r="AG20" s="19">
        <f t="shared" si="28"/>
        <v>0.1980594918112947</v>
      </c>
      <c r="AH20" s="19">
        <f t="shared" si="29"/>
        <v>0.32483562531295385</v>
      </c>
      <c r="AI20" s="19">
        <f t="shared" si="30"/>
        <v>7.4369079241165038E-4</v>
      </c>
      <c r="AJ20" s="19">
        <f t="shared" si="31"/>
        <v>1.2292483654136819E-2</v>
      </c>
      <c r="AK20" s="19">
        <f t="shared" si="32"/>
        <v>0.28140339044668028</v>
      </c>
    </row>
    <row r="21" spans="3:37" x14ac:dyDescent="0.3">
      <c r="C21" s="21">
        <v>-9.7249445640597676E-2</v>
      </c>
      <c r="D21" s="21">
        <v>0.89932619221646803</v>
      </c>
      <c r="E21" s="16">
        <v>1</v>
      </c>
      <c r="F21" s="17"/>
      <c r="G21" s="19"/>
      <c r="H21" s="19">
        <f t="shared" si="3"/>
        <v>5.9977194290582445E-2</v>
      </c>
      <c r="I21" s="19">
        <f t="shared" si="4"/>
        <v>9.7070894544705743E-5</v>
      </c>
      <c r="J21" s="19">
        <f t="shared" si="5"/>
        <v>0.23136673925244577</v>
      </c>
      <c r="K21" s="19">
        <f t="shared" si="6"/>
        <v>0.23036992433627793</v>
      </c>
      <c r="L21" s="19">
        <f t="shared" si="7"/>
        <v>0.62258202090733206</v>
      </c>
      <c r="M21" s="19">
        <f t="shared" si="8"/>
        <v>4.2327424992585974E-3</v>
      </c>
      <c r="N21" s="19">
        <f t="shared" si="9"/>
        <v>0.84623624635708783</v>
      </c>
      <c r="O21" s="19">
        <f t="shared" si="10"/>
        <v>8.6579364806774195E-2</v>
      </c>
      <c r="P21" s="19">
        <f t="shared" si="11"/>
        <v>0.12659812297616019</v>
      </c>
      <c r="Q21" s="19">
        <f t="shared" si="12"/>
        <v>0.16308502271702649</v>
      </c>
      <c r="R21" s="19">
        <f t="shared" si="13"/>
        <v>0.89606466551716546</v>
      </c>
      <c r="S21" s="19">
        <f t="shared" si="14"/>
        <v>0.33770692739993807</v>
      </c>
      <c r="T21" s="19">
        <f t="shared" si="15"/>
        <v>9.4878161341753464E-4</v>
      </c>
      <c r="U21" s="19">
        <f t="shared" si="16"/>
        <v>7.8117670076110601E-3</v>
      </c>
      <c r="V21" s="19">
        <f t="shared" si="17"/>
        <v>0.52175555092250869</v>
      </c>
      <c r="W21" s="19">
        <f t="shared" si="18"/>
        <v>0.64725124016954527</v>
      </c>
      <c r="X21" s="19">
        <f t="shared" si="19"/>
        <v>0.21592284094197203</v>
      </c>
      <c r="Y21" s="19">
        <f t="shared" si="20"/>
        <v>1.2258226388728121E-2</v>
      </c>
      <c r="Z21" s="19">
        <f t="shared" si="21"/>
        <v>7.8117670076110601E-3</v>
      </c>
      <c r="AA21" s="19">
        <f t="shared" si="22"/>
        <v>0.1727546055641952</v>
      </c>
      <c r="AB21" s="19">
        <f t="shared" si="23"/>
        <v>3.5126213890332734E-5</v>
      </c>
      <c r="AC21" s="19">
        <f t="shared" si="24"/>
        <v>1.087439929873467E-3</v>
      </c>
      <c r="AD21" s="19">
        <f t="shared" si="25"/>
        <v>1.8436883325223443E-4</v>
      </c>
      <c r="AE21" s="19">
        <f t="shared" si="26"/>
        <v>0.45640007526143467</v>
      </c>
      <c r="AF21" s="19">
        <f t="shared" si="27"/>
        <v>0.22254846828380798</v>
      </c>
      <c r="AG21" s="19">
        <f t="shared" si="28"/>
        <v>0.59307183779798944</v>
      </c>
      <c r="AH21" s="19">
        <f t="shared" si="29"/>
        <v>3.9203398452439886E-3</v>
      </c>
      <c r="AI21" s="19">
        <f t="shared" si="30"/>
        <v>0.30976835118597196</v>
      </c>
      <c r="AJ21" s="19">
        <f t="shared" si="31"/>
        <v>0.69055787972191351</v>
      </c>
      <c r="AK21" s="19">
        <f t="shared" si="32"/>
        <v>0.51950763180745618</v>
      </c>
    </row>
    <row r="22" spans="3:37" x14ac:dyDescent="0.3">
      <c r="C22" s="21">
        <v>1.0855140824207279</v>
      </c>
      <c r="D22" s="21">
        <v>1.5042541242006393</v>
      </c>
      <c r="E22" s="16">
        <v>0</v>
      </c>
      <c r="F22" s="17"/>
      <c r="G22" s="19"/>
      <c r="H22" s="19">
        <f t="shared" si="3"/>
        <v>4.9133574793779153E-4</v>
      </c>
      <c r="I22" s="19">
        <f t="shared" si="4"/>
        <v>6.9082200135034996E-5</v>
      </c>
      <c r="J22" s="19">
        <f t="shared" si="5"/>
        <v>9.1649414205003128E-3</v>
      </c>
      <c r="K22" s="19">
        <f t="shared" si="6"/>
        <v>7.8117670076110531E-3</v>
      </c>
      <c r="L22" s="19">
        <f t="shared" si="7"/>
        <v>0.48205909509381012</v>
      </c>
      <c r="M22" s="19">
        <f t="shared" si="8"/>
        <v>1.0369218198781726E-3</v>
      </c>
      <c r="N22" s="19">
        <f t="shared" si="9"/>
        <v>0.27569216363429211</v>
      </c>
      <c r="O22" s="19">
        <f t="shared" si="10"/>
        <v>2.549302887655385E-4</v>
      </c>
      <c r="P22" s="19">
        <f t="shared" si="11"/>
        <v>5.0868020816344358E-4</v>
      </c>
      <c r="Q22" s="19">
        <f t="shared" si="12"/>
        <v>1.5947604477808636E-3</v>
      </c>
      <c r="R22" s="19">
        <f t="shared" si="13"/>
        <v>0.2238403675238653</v>
      </c>
      <c r="S22" s="19">
        <f t="shared" si="14"/>
        <v>3.1793595518563922E-2</v>
      </c>
      <c r="T22" s="19">
        <f t="shared" si="15"/>
        <v>7.2312221642073294E-7</v>
      </c>
      <c r="U22" s="19">
        <f t="shared" si="16"/>
        <v>2.8531759687636269E-3</v>
      </c>
      <c r="V22" s="19">
        <f t="shared" si="17"/>
        <v>3.3666311468877108E-2</v>
      </c>
      <c r="W22" s="19">
        <f t="shared" si="18"/>
        <v>0.4290138689048853</v>
      </c>
      <c r="X22" s="19">
        <f t="shared" si="19"/>
        <v>8.5803388506269215E-2</v>
      </c>
      <c r="Y22" s="19">
        <f t="shared" si="20"/>
        <v>4.8123109999742765E-2</v>
      </c>
      <c r="Z22" s="19">
        <f t="shared" si="21"/>
        <v>2.8531759687636269E-3</v>
      </c>
      <c r="AA22" s="19">
        <f t="shared" si="22"/>
        <v>9.2698742848368852E-4</v>
      </c>
      <c r="AB22" s="19">
        <f t="shared" si="23"/>
        <v>3.2483570079026801E-9</v>
      </c>
      <c r="AC22" s="19">
        <f t="shared" si="24"/>
        <v>4.8626637397929248E-7</v>
      </c>
      <c r="AD22" s="19">
        <f t="shared" si="25"/>
        <v>2.9646447923738062E-5</v>
      </c>
      <c r="AE22" s="19">
        <f t="shared" si="26"/>
        <v>1.9711063349590451E-2</v>
      </c>
      <c r="AF22" s="19">
        <f t="shared" si="27"/>
        <v>5.5301585203313972E-3</v>
      </c>
      <c r="AG22" s="19">
        <f t="shared" si="28"/>
        <v>0.56129744390600078</v>
      </c>
      <c r="AH22" s="19">
        <f t="shared" si="29"/>
        <v>2.9611911469602065E-4</v>
      </c>
      <c r="AI22" s="19">
        <f t="shared" si="30"/>
        <v>7.067771832311126E-2</v>
      </c>
      <c r="AJ22" s="19">
        <f t="shared" si="31"/>
        <v>0.28713274931235511</v>
      </c>
      <c r="AK22" s="19">
        <f t="shared" si="32"/>
        <v>3.9158464736222774E-2</v>
      </c>
    </row>
    <row r="23" spans="3:37" x14ac:dyDescent="0.3">
      <c r="C23" s="21">
        <v>-1.80568565284029</v>
      </c>
      <c r="D23" s="21">
        <v>-0.91545760373604557</v>
      </c>
      <c r="E23" s="16">
        <v>0</v>
      </c>
      <c r="F23" s="17"/>
      <c r="G23" s="19"/>
      <c r="H23" s="19">
        <f t="shared" si="3"/>
        <v>0.20202908209580339</v>
      </c>
      <c r="I23" s="19">
        <f t="shared" si="4"/>
        <v>2.3612867069257155E-6</v>
      </c>
      <c r="J23" s="19">
        <f t="shared" si="5"/>
        <v>3.7452115687158734E-2</v>
      </c>
      <c r="K23" s="19">
        <f t="shared" si="6"/>
        <v>4.6677631997892384E-2</v>
      </c>
      <c r="L23" s="19">
        <f t="shared" si="7"/>
        <v>4.5205173756401694E-5</v>
      </c>
      <c r="M23" s="19">
        <f t="shared" si="8"/>
        <v>2.2493576957921803E-4</v>
      </c>
      <c r="N23" s="19">
        <f t="shared" si="9"/>
        <v>3.1359068336360863E-4</v>
      </c>
      <c r="O23" s="19">
        <f t="shared" si="10"/>
        <v>0.13117969311762287</v>
      </c>
      <c r="P23" s="19">
        <f t="shared" si="11"/>
        <v>0.12242335308597629</v>
      </c>
      <c r="Q23" s="19">
        <f t="shared" si="12"/>
        <v>0.19913975149810495</v>
      </c>
      <c r="R23" s="19">
        <f t="shared" si="13"/>
        <v>1.5213763966003713E-3</v>
      </c>
      <c r="S23" s="19">
        <f t="shared" si="14"/>
        <v>1.0711133679684647E-2</v>
      </c>
      <c r="T23" s="19">
        <f t="shared" si="15"/>
        <v>0.45036082389576287</v>
      </c>
      <c r="U23" s="19">
        <f t="shared" si="16"/>
        <v>1.5952502193618883E-4</v>
      </c>
      <c r="V23" s="19">
        <f t="shared" si="17"/>
        <v>1.9540849253567031E-2</v>
      </c>
      <c r="W23" s="19">
        <f t="shared" si="18"/>
        <v>5.8826372014526202E-5</v>
      </c>
      <c r="X23" s="19">
        <f t="shared" si="19"/>
        <v>1.316163960661506E-5</v>
      </c>
      <c r="Y23" s="19">
        <f t="shared" si="20"/>
        <v>1.7763992000603891E-6</v>
      </c>
      <c r="Z23" s="19">
        <f t="shared" si="21"/>
        <v>1.5952502193618883E-4</v>
      </c>
      <c r="AA23" s="19">
        <f t="shared" si="22"/>
        <v>0.23497825978564862</v>
      </c>
      <c r="AB23" s="19">
        <f t="shared" si="23"/>
        <v>0.5128218170227854</v>
      </c>
      <c r="AC23" s="19">
        <f t="shared" si="24"/>
        <v>0.76293600854166321</v>
      </c>
      <c r="AD23" s="19">
        <f t="shared" si="25"/>
        <v>5.6189812264069367E-5</v>
      </c>
      <c r="AE23" s="19">
        <f t="shared" si="26"/>
        <v>3.1319593080280624E-3</v>
      </c>
      <c r="AF23" s="19">
        <f t="shared" si="27"/>
        <v>7.0651739211141262E-2</v>
      </c>
      <c r="AG23" s="19">
        <f t="shared" si="28"/>
        <v>1.0060089543146368E-4</v>
      </c>
      <c r="AH23" s="19">
        <f t="shared" si="29"/>
        <v>1.6659254490806789E-3</v>
      </c>
      <c r="AI23" s="19">
        <f t="shared" si="30"/>
        <v>6.1505393557146685E-5</v>
      </c>
      <c r="AJ23" s="19">
        <f t="shared" si="31"/>
        <v>1.2308980294236939E-4</v>
      </c>
      <c r="AK23" s="19">
        <f t="shared" si="32"/>
        <v>1.5543924651035258E-2</v>
      </c>
    </row>
    <row r="24" spans="3:37" x14ac:dyDescent="0.3">
      <c r="C24" s="21">
        <v>-1.9371038226248818</v>
      </c>
      <c r="D24" s="21">
        <v>-1.9236708237096642</v>
      </c>
      <c r="E24" s="16">
        <v>0</v>
      </c>
      <c r="F24" s="17"/>
      <c r="G24" s="19"/>
      <c r="H24" s="19">
        <f t="shared" si="3"/>
        <v>3.4463662052625313E-2</v>
      </c>
      <c r="I24" s="19">
        <f t="shared" si="4"/>
        <v>1.1192009804795011E-6</v>
      </c>
      <c r="J24" s="19">
        <f t="shared" si="5"/>
        <v>2.5104619356898566E-3</v>
      </c>
      <c r="K24" s="19">
        <f t="shared" si="6"/>
        <v>3.1833668207937307E-3</v>
      </c>
      <c r="L24" s="19">
        <f t="shared" si="7"/>
        <v>7.1567330329908878E-8</v>
      </c>
      <c r="M24" s="19">
        <f t="shared" si="8"/>
        <v>5.6189812264069265E-5</v>
      </c>
      <c r="N24" s="19">
        <f t="shared" si="9"/>
        <v>7.9886839906541638E-7</v>
      </c>
      <c r="O24" s="19">
        <f t="shared" si="10"/>
        <v>2.5723203120242731E-3</v>
      </c>
      <c r="P24" s="19">
        <f t="shared" si="11"/>
        <v>2.3191110047516422E-3</v>
      </c>
      <c r="Q24" s="19">
        <f t="shared" si="12"/>
        <v>1.5593388924589916E-2</v>
      </c>
      <c r="R24" s="19">
        <f t="shared" si="13"/>
        <v>1.2462243648416799E-5</v>
      </c>
      <c r="S24" s="19">
        <f t="shared" si="14"/>
        <v>4.4619767995963462E-4</v>
      </c>
      <c r="T24" s="19">
        <f t="shared" si="15"/>
        <v>0.45640007526143467</v>
      </c>
      <c r="U24" s="19">
        <f t="shared" si="16"/>
        <v>2.6082199346037299E-5</v>
      </c>
      <c r="V24" s="19">
        <f t="shared" si="17"/>
        <v>5.8083739207794526E-4</v>
      </c>
      <c r="W24" s="19">
        <f t="shared" si="18"/>
        <v>9.4754386552586507E-8</v>
      </c>
      <c r="X24" s="19">
        <f t="shared" si="19"/>
        <v>7.1877457420745596E-9</v>
      </c>
      <c r="Y24" s="19">
        <f t="shared" si="20"/>
        <v>4.8889815209404835E-8</v>
      </c>
      <c r="Z24" s="19">
        <f t="shared" si="21"/>
        <v>2.6082199346037299E-5</v>
      </c>
      <c r="AA24" s="19">
        <f t="shared" si="22"/>
        <v>9.2076367263465245E-3</v>
      </c>
      <c r="AB24" s="19">
        <f t="shared" si="23"/>
        <v>0.96015576173229367</v>
      </c>
      <c r="AC24" s="19">
        <f t="shared" si="24"/>
        <v>0.561297443906001</v>
      </c>
      <c r="AD24" s="19">
        <f t="shared" si="25"/>
        <v>4.5920297964159077E-5</v>
      </c>
      <c r="AE24" s="19">
        <f t="shared" si="26"/>
        <v>9.9870174150903365E-6</v>
      </c>
      <c r="AF24" s="19">
        <f t="shared" si="27"/>
        <v>4.9877180695494837E-3</v>
      </c>
      <c r="AG24" s="19">
        <f t="shared" si="28"/>
        <v>4.8626637397929248E-7</v>
      </c>
      <c r="AH24" s="19">
        <f t="shared" si="29"/>
        <v>6.9317231235336413E-4</v>
      </c>
      <c r="AI24" s="19">
        <f t="shared" si="30"/>
        <v>5.2213181803982948E-8</v>
      </c>
      <c r="AJ24" s="19">
        <f t="shared" si="31"/>
        <v>2.0880990261511632E-7</v>
      </c>
      <c r="AK24" s="19">
        <f t="shared" si="32"/>
        <v>4.5412062791696958E-4</v>
      </c>
    </row>
    <row r="25" spans="3:37" x14ac:dyDescent="0.3">
      <c r="C25" s="21">
        <v>-1.80568565284029</v>
      </c>
      <c r="D25" s="21">
        <v>0.49604090422702057</v>
      </c>
      <c r="E25" s="16">
        <v>0</v>
      </c>
      <c r="F25" s="17"/>
      <c r="G25" s="19"/>
      <c r="H25" s="19">
        <f t="shared" si="3"/>
        <v>4.8682528212233268E-2</v>
      </c>
      <c r="I25" s="19">
        <f t="shared" si="4"/>
        <v>5.837712859155694E-8</v>
      </c>
      <c r="J25" s="19">
        <f t="shared" si="5"/>
        <v>2.8175277551897419E-2</v>
      </c>
      <c r="K25" s="19">
        <f t="shared" si="6"/>
        <v>3.5115646015610152E-2</v>
      </c>
      <c r="L25" s="19">
        <f t="shared" si="7"/>
        <v>5.7085623496810128E-3</v>
      </c>
      <c r="M25" s="19">
        <f t="shared" si="8"/>
        <v>1.7361415998699652E-5</v>
      </c>
      <c r="N25" s="19">
        <f t="shared" si="9"/>
        <v>2.2412249621584567E-2</v>
      </c>
      <c r="O25" s="19">
        <f t="shared" si="10"/>
        <v>0.96188617691060552</v>
      </c>
      <c r="P25" s="19">
        <f t="shared" si="11"/>
        <v>0.89767957422235545</v>
      </c>
      <c r="Q25" s="19">
        <f t="shared" si="12"/>
        <v>0.1498131058053625</v>
      </c>
      <c r="R25" s="19">
        <f t="shared" si="13"/>
        <v>1.9711063349590451E-2</v>
      </c>
      <c r="S25" s="19">
        <f t="shared" si="14"/>
        <v>1.4237823104786284E-2</v>
      </c>
      <c r="T25" s="19">
        <f t="shared" si="15"/>
        <v>1.1134087043327252E-2</v>
      </c>
      <c r="U25" s="19">
        <f t="shared" si="16"/>
        <v>2.1755633800023051E-5</v>
      </c>
      <c r="V25" s="19">
        <f t="shared" si="17"/>
        <v>4.589526631713399E-2</v>
      </c>
      <c r="W25" s="19">
        <f t="shared" si="18"/>
        <v>7.4286632379749898E-3</v>
      </c>
      <c r="X25" s="19">
        <f t="shared" si="19"/>
        <v>9.1684837675702537E-3</v>
      </c>
      <c r="Y25" s="19">
        <f t="shared" si="20"/>
        <v>2.3612867069257155E-6</v>
      </c>
      <c r="Z25" s="19">
        <f t="shared" si="21"/>
        <v>2.1755633800023051E-5</v>
      </c>
      <c r="AA25" s="19">
        <f t="shared" si="22"/>
        <v>0.5518895147113646</v>
      </c>
      <c r="AB25" s="19">
        <f t="shared" si="23"/>
        <v>7.1753682365319326E-3</v>
      </c>
      <c r="AC25" s="19">
        <f t="shared" si="24"/>
        <v>3.3327169225872477E-2</v>
      </c>
      <c r="AD25" s="19">
        <f t="shared" si="25"/>
        <v>7.8620405909599021E-7</v>
      </c>
      <c r="AE25" s="19">
        <f t="shared" si="26"/>
        <v>0.22384036752386541</v>
      </c>
      <c r="AF25" s="19">
        <f t="shared" si="27"/>
        <v>5.3151399467686433E-2</v>
      </c>
      <c r="AG25" s="19">
        <f t="shared" si="28"/>
        <v>2.3029872443115921E-3</v>
      </c>
      <c r="AH25" s="19">
        <f t="shared" si="29"/>
        <v>7.2772262336032347E-5</v>
      </c>
      <c r="AI25" s="19">
        <f t="shared" si="30"/>
        <v>2.4248474448077779E-2</v>
      </c>
      <c r="AJ25" s="19">
        <f t="shared" si="31"/>
        <v>1.5543924651035258E-2</v>
      </c>
      <c r="AK25" s="19">
        <f t="shared" si="32"/>
        <v>3.6507756250281846E-2</v>
      </c>
    </row>
    <row r="26" spans="3:37" x14ac:dyDescent="0.3">
      <c r="C26" s="21">
        <v>1.6768958464513906</v>
      </c>
      <c r="D26" s="21">
        <v>-1.5203855357202167</v>
      </c>
      <c r="E26" s="16">
        <v>0</v>
      </c>
      <c r="F26" s="17"/>
      <c r="G26" s="19"/>
      <c r="H26" s="19">
        <f t="shared" si="3"/>
        <v>3.5464839247184325E-3</v>
      </c>
      <c r="I26" s="19">
        <f t="shared" si="4"/>
        <v>0.9956916239586181</v>
      </c>
      <c r="J26" s="19">
        <f t="shared" si="5"/>
        <v>9.9384646796561397E-3</v>
      </c>
      <c r="K26" s="19">
        <f t="shared" si="6"/>
        <v>7.8376570097108168E-3</v>
      </c>
      <c r="L26" s="19">
        <f t="shared" si="7"/>
        <v>1.3161639606615037E-5</v>
      </c>
      <c r="M26" s="19">
        <f t="shared" si="8"/>
        <v>0.59907324212887192</v>
      </c>
      <c r="N26" s="19">
        <f t="shared" si="9"/>
        <v>1.8679826261207513E-5</v>
      </c>
      <c r="O26" s="19">
        <f t="shared" si="10"/>
        <v>3.5180627035167685E-7</v>
      </c>
      <c r="P26" s="19">
        <f t="shared" si="11"/>
        <v>8.2003472579967952E-7</v>
      </c>
      <c r="Q26" s="19">
        <f t="shared" si="12"/>
        <v>8.592338268395629E-4</v>
      </c>
      <c r="R26" s="19">
        <f t="shared" si="13"/>
        <v>7.4369079241165038E-4</v>
      </c>
      <c r="S26" s="19">
        <f t="shared" si="14"/>
        <v>1.3892824600007661E-2</v>
      </c>
      <c r="T26" s="19">
        <f t="shared" si="15"/>
        <v>3.4107866596006295E-4</v>
      </c>
      <c r="U26" s="19">
        <f t="shared" si="16"/>
        <v>0.5260970547732442</v>
      </c>
      <c r="V26" s="19">
        <f t="shared" si="17"/>
        <v>3.1833668207937307E-3</v>
      </c>
      <c r="W26" s="19">
        <f t="shared" si="18"/>
        <v>1.0837482589742368E-5</v>
      </c>
      <c r="X26" s="19">
        <f t="shared" si="19"/>
        <v>2.9970416096945095E-8</v>
      </c>
      <c r="Y26" s="19">
        <f t="shared" si="20"/>
        <v>0.13578999761716914</v>
      </c>
      <c r="Z26" s="19">
        <f t="shared" si="21"/>
        <v>0.5260970547732442</v>
      </c>
      <c r="AA26" s="19">
        <f t="shared" si="22"/>
        <v>2.5276845182713248E-5</v>
      </c>
      <c r="AB26" s="19">
        <f t="shared" si="23"/>
        <v>2.041851907811707E-6</v>
      </c>
      <c r="AC26" s="19">
        <f t="shared" si="24"/>
        <v>4.5920297964159077E-5</v>
      </c>
      <c r="AD26" s="19">
        <f t="shared" si="25"/>
        <v>0.77706889553046243</v>
      </c>
      <c r="AE26" s="19">
        <f t="shared" si="26"/>
        <v>4.8626637397929343E-7</v>
      </c>
      <c r="AF26" s="19">
        <f t="shared" si="27"/>
        <v>4.7497339870826803E-3</v>
      </c>
      <c r="AG26" s="19">
        <f t="shared" si="28"/>
        <v>9.4878161341753464E-4</v>
      </c>
      <c r="AH26" s="19">
        <f t="shared" si="29"/>
        <v>0.36344088615598674</v>
      </c>
      <c r="AI26" s="19">
        <f t="shared" si="30"/>
        <v>7.1567330329908878E-8</v>
      </c>
      <c r="AJ26" s="19">
        <f t="shared" si="31"/>
        <v>5.7448925708058779E-6</v>
      </c>
      <c r="AK26" s="19">
        <f t="shared" si="32"/>
        <v>4.0019295358456461E-3</v>
      </c>
    </row>
    <row r="27" spans="3:37" x14ac:dyDescent="0.3">
      <c r="C27" s="21">
        <v>0.95409591263613613</v>
      </c>
      <c r="D27" s="21">
        <v>-0.31052967175187435</v>
      </c>
      <c r="E27" s="16">
        <v>1</v>
      </c>
      <c r="F27" s="17"/>
      <c r="G27" s="19"/>
      <c r="H27" s="19">
        <f t="shared" si="3"/>
        <v>8.6579364806774237E-2</v>
      </c>
      <c r="I27" s="19">
        <f t="shared" si="4"/>
        <v>0.12424526987311504</v>
      </c>
      <c r="J27" s="19">
        <f t="shared" si="5"/>
        <v>0.33110257333870274</v>
      </c>
      <c r="K27" s="19">
        <f t="shared" si="6"/>
        <v>0.28713274931235511</v>
      </c>
      <c r="L27" s="19">
        <f t="shared" si="7"/>
        <v>2.2018330447715964E-2</v>
      </c>
      <c r="M27" s="19">
        <f t="shared" si="8"/>
        <v>0.5128218170227854</v>
      </c>
      <c r="N27" s="19">
        <f t="shared" si="9"/>
        <v>2.8051778635713714E-2</v>
      </c>
      <c r="O27" s="19">
        <f t="shared" si="10"/>
        <v>7.3344847320521399E-4</v>
      </c>
      <c r="P27" s="19">
        <f t="shared" si="11"/>
        <v>1.4138125783733435E-3</v>
      </c>
      <c r="Q27" s="19">
        <f t="shared" si="12"/>
        <v>6.7302870000180495E-2</v>
      </c>
      <c r="R27" s="19">
        <f t="shared" si="13"/>
        <v>0.19432167597360331</v>
      </c>
      <c r="S27" s="19">
        <f t="shared" si="14"/>
        <v>0.51560916716940819</v>
      </c>
      <c r="T27" s="19">
        <f t="shared" si="15"/>
        <v>2.7806808781808256E-3</v>
      </c>
      <c r="U27" s="19">
        <f t="shared" si="16"/>
        <v>0.66711224929297142</v>
      </c>
      <c r="V27" s="19">
        <f t="shared" si="17"/>
        <v>0.28140339044668028</v>
      </c>
      <c r="W27" s="19">
        <f t="shared" si="18"/>
        <v>1.9936826119943366E-2</v>
      </c>
      <c r="X27" s="19">
        <f t="shared" si="19"/>
        <v>5.0950118409668927E-4</v>
      </c>
      <c r="Y27" s="19">
        <f t="shared" si="20"/>
        <v>0.51560916716940819</v>
      </c>
      <c r="Z27" s="19">
        <f t="shared" si="21"/>
        <v>0.66711224929297142</v>
      </c>
      <c r="AA27" s="19">
        <f t="shared" si="22"/>
        <v>1.0214497206821859E-2</v>
      </c>
      <c r="AB27" s="19">
        <f t="shared" si="23"/>
        <v>3.1949183048477995E-5</v>
      </c>
      <c r="AC27" s="19">
        <f t="shared" si="24"/>
        <v>9.8054396858745195E-4</v>
      </c>
      <c r="AD27" s="19">
        <f t="shared" si="25"/>
        <v>0.12727426178342305</v>
      </c>
      <c r="AE27" s="19">
        <f t="shared" si="26"/>
        <v>2.5104619356898566E-3</v>
      </c>
      <c r="AF27" s="19">
        <f t="shared" si="27"/>
        <v>0.210412820656626</v>
      </c>
      <c r="AG27" s="19">
        <f t="shared" si="28"/>
        <v>0.20769319598135022</v>
      </c>
      <c r="AH27" s="19">
        <f t="shared" si="29"/>
        <v>0.33770692739993807</v>
      </c>
      <c r="AI27" s="19">
        <f t="shared" si="30"/>
        <v>9.0317932300482508E-4</v>
      </c>
      <c r="AJ27" s="19">
        <f t="shared" si="31"/>
        <v>1.4053004123158559E-2</v>
      </c>
      <c r="AK27" s="19">
        <f t="shared" si="32"/>
        <v>0.32170577708168502</v>
      </c>
    </row>
    <row r="28" spans="3:37" x14ac:dyDescent="0.3">
      <c r="C28" s="21">
        <v>3.4168724143994057E-2</v>
      </c>
      <c r="D28" s="21">
        <v>-0.10888702775715065</v>
      </c>
      <c r="E28" s="16">
        <v>1</v>
      </c>
      <c r="G28" s="20"/>
      <c r="H28" s="19">
        <f t="shared" si="3"/>
        <v>0.4888643681519626</v>
      </c>
      <c r="I28" s="19">
        <f t="shared" si="4"/>
        <v>7.3645133148943298E-3</v>
      </c>
      <c r="J28" s="19">
        <f t="shared" si="5"/>
        <v>0.94371554166671645</v>
      </c>
      <c r="K28" s="19">
        <f t="shared" si="6"/>
        <v>0.92356055489136624</v>
      </c>
      <c r="L28" s="19">
        <f t="shared" si="7"/>
        <v>7.1283989307053736E-2</v>
      </c>
      <c r="M28" s="19">
        <f t="shared" si="8"/>
        <v>0.11981325468653765</v>
      </c>
      <c r="N28" s="19">
        <f t="shared" si="9"/>
        <v>0.13578999761716914</v>
      </c>
      <c r="O28" s="19">
        <f t="shared" si="10"/>
        <v>4.6677631997892363E-2</v>
      </c>
      <c r="P28" s="19">
        <f t="shared" si="11"/>
        <v>7.0651739211141235E-2</v>
      </c>
      <c r="Q28" s="19">
        <f t="shared" si="12"/>
        <v>0.56944134218289988</v>
      </c>
      <c r="R28" s="19">
        <f t="shared" si="13"/>
        <v>0.51282181702278529</v>
      </c>
      <c r="S28" s="19">
        <f t="shared" si="14"/>
        <v>0.98287754891360946</v>
      </c>
      <c r="T28" s="19">
        <f t="shared" si="15"/>
        <v>3.3666311468877108E-2</v>
      </c>
      <c r="U28" s="19">
        <f t="shared" si="16"/>
        <v>0.14981310580536245</v>
      </c>
      <c r="V28" s="19">
        <f t="shared" si="17"/>
        <v>0.94371554166671645</v>
      </c>
      <c r="W28" s="19">
        <f t="shared" si="18"/>
        <v>7.283962943716614E-2</v>
      </c>
      <c r="X28" s="19">
        <f t="shared" si="19"/>
        <v>6.2494171268616784E-3</v>
      </c>
      <c r="Y28" s="19">
        <f t="shared" si="20"/>
        <v>5.4000915758502445E-2</v>
      </c>
      <c r="Z28" s="19">
        <f t="shared" si="21"/>
        <v>0.14981310580536245</v>
      </c>
      <c r="AA28" s="19">
        <f t="shared" si="22"/>
        <v>0.23702508034884756</v>
      </c>
      <c r="AB28" s="19">
        <f t="shared" si="23"/>
        <v>1.5213763966003726E-3</v>
      </c>
      <c r="AC28" s="19">
        <f t="shared" si="24"/>
        <v>2.3569401340914932E-2</v>
      </c>
      <c r="AD28" s="19">
        <f t="shared" si="25"/>
        <v>1.8294515940081742E-2</v>
      </c>
      <c r="AE28" s="19">
        <f t="shared" si="26"/>
        <v>5.8507866124972101E-2</v>
      </c>
      <c r="AF28" s="19">
        <f t="shared" si="27"/>
        <v>0.86191221537898666</v>
      </c>
      <c r="AG28" s="19">
        <f t="shared" si="28"/>
        <v>0.25506769773151133</v>
      </c>
      <c r="AH28" s="19">
        <f t="shared" si="29"/>
        <v>0.15024025063137419</v>
      </c>
      <c r="AI28" s="19">
        <f t="shared" si="30"/>
        <v>1.3006483002702662E-2</v>
      </c>
      <c r="AJ28" s="19">
        <f t="shared" si="31"/>
        <v>7.3789261951297883E-2</v>
      </c>
      <c r="AK28" s="19">
        <f t="shared" si="32"/>
        <v>0.95601904965245155</v>
      </c>
    </row>
    <row r="29" spans="3:37" x14ac:dyDescent="0.3">
      <c r="C29" s="21">
        <v>0.82267774285154438</v>
      </c>
      <c r="D29" s="21">
        <v>-0.10888702775715065</v>
      </c>
      <c r="E29" s="16">
        <v>1</v>
      </c>
      <c r="G29" s="20"/>
      <c r="H29" s="19">
        <f t="shared" si="3"/>
        <v>0.10330842215224746</v>
      </c>
      <c r="I29" s="19">
        <f t="shared" si="4"/>
        <v>5.8507866124972101E-2</v>
      </c>
      <c r="J29" s="19">
        <f t="shared" si="5"/>
        <v>0.41192013809208855</v>
      </c>
      <c r="K29" s="19">
        <f t="shared" si="6"/>
        <v>0.36344088615598674</v>
      </c>
      <c r="L29" s="19">
        <f t="shared" si="7"/>
        <v>5.2237389478123709E-2</v>
      </c>
      <c r="M29" s="19">
        <f t="shared" si="8"/>
        <v>0.33770692739993824</v>
      </c>
      <c r="N29" s="19">
        <f t="shared" si="9"/>
        <v>6.5742044824958476E-2</v>
      </c>
      <c r="O29" s="19">
        <f t="shared" si="10"/>
        <v>1.8793167928041513E-3</v>
      </c>
      <c r="P29" s="19">
        <f t="shared" si="11"/>
        <v>3.4996213442774135E-3</v>
      </c>
      <c r="Q29" s="19">
        <f t="shared" si="12"/>
        <v>9.7811364637716017E-2</v>
      </c>
      <c r="R29" s="19">
        <f t="shared" si="13"/>
        <v>0.33880706013398942</v>
      </c>
      <c r="S29" s="19">
        <f t="shared" si="14"/>
        <v>0.6493597615491572</v>
      </c>
      <c r="T29" s="19">
        <f t="shared" si="15"/>
        <v>2.7996986527054945E-3</v>
      </c>
      <c r="U29" s="19">
        <f t="shared" si="16"/>
        <v>0.46836930080026801</v>
      </c>
      <c r="V29" s="19">
        <f t="shared" si="17"/>
        <v>0.41192013809208855</v>
      </c>
      <c r="W29" s="19">
        <f t="shared" si="18"/>
        <v>4.8123109999742765E-2</v>
      </c>
      <c r="X29" s="19">
        <f t="shared" si="19"/>
        <v>1.8021767764816409E-3</v>
      </c>
      <c r="Y29" s="19">
        <f t="shared" si="20"/>
        <v>0.4290138689048853</v>
      </c>
      <c r="Z29" s="19">
        <f t="shared" si="21"/>
        <v>0.46836930080026801</v>
      </c>
      <c r="AA29" s="19">
        <f t="shared" si="22"/>
        <v>1.9711063349590451E-2</v>
      </c>
      <c r="AB29" s="19">
        <f t="shared" si="23"/>
        <v>3.6484659795870986E-5</v>
      </c>
      <c r="AC29" s="19">
        <f t="shared" si="24"/>
        <v>1.1674727462547654E-3</v>
      </c>
      <c r="AD29" s="19">
        <f t="shared" si="25"/>
        <v>6.3439981435558956E-2</v>
      </c>
      <c r="AE29" s="19">
        <f t="shared" si="26"/>
        <v>7.3645133148943298E-3</v>
      </c>
      <c r="AF29" s="19">
        <f t="shared" si="27"/>
        <v>0.27569216363429211</v>
      </c>
      <c r="AG29" s="19">
        <f t="shared" si="28"/>
        <v>0.34806951915700818</v>
      </c>
      <c r="AH29" s="19">
        <f t="shared" si="29"/>
        <v>0.22740517357657808</v>
      </c>
      <c r="AI29" s="19">
        <f t="shared" si="30"/>
        <v>3.0486722144612835E-3</v>
      </c>
      <c r="AJ29" s="19">
        <f t="shared" si="31"/>
        <v>3.5724700286683467E-2</v>
      </c>
      <c r="AK29" s="19">
        <f t="shared" si="32"/>
        <v>0.46285181764977751</v>
      </c>
    </row>
    <row r="30" spans="3:37" x14ac:dyDescent="0.3">
      <c r="C30" s="21">
        <v>0.16558689392858578</v>
      </c>
      <c r="D30" s="21">
        <v>-0.91545760373604557</v>
      </c>
      <c r="E30" s="16">
        <v>0</v>
      </c>
      <c r="G30" s="20"/>
      <c r="H30" s="19">
        <f t="shared" si="3"/>
        <v>0.56944134218289988</v>
      </c>
      <c r="I30" s="19">
        <f t="shared" si="4"/>
        <v>5.767544881101104E-2</v>
      </c>
      <c r="J30" s="19">
        <f t="shared" si="5"/>
        <v>0.64725124016954538</v>
      </c>
      <c r="K30" s="19">
        <f t="shared" si="6"/>
        <v>0.62258202090733217</v>
      </c>
      <c r="L30" s="19">
        <f t="shared" si="7"/>
        <v>2.8531759687636269E-3</v>
      </c>
      <c r="M30" s="19">
        <f t="shared" si="8"/>
        <v>0.41192013809208855</v>
      </c>
      <c r="N30" s="19">
        <f t="shared" si="9"/>
        <v>7.0221234868903673E-3</v>
      </c>
      <c r="O30" s="19">
        <f t="shared" si="10"/>
        <v>5.8581609515956376E-3</v>
      </c>
      <c r="P30" s="19">
        <f t="shared" si="11"/>
        <v>9.1786014234191988E-3</v>
      </c>
      <c r="Q30" s="19">
        <f t="shared" si="12"/>
        <v>0.33433012651563798</v>
      </c>
      <c r="R30" s="19">
        <f t="shared" si="13"/>
        <v>7.4108549450210809E-2</v>
      </c>
      <c r="S30" s="19">
        <f t="shared" si="14"/>
        <v>0.52175555092250869</v>
      </c>
      <c r="T30" s="19">
        <f t="shared" si="15"/>
        <v>0.12331523230867454</v>
      </c>
      <c r="U30" s="19">
        <f t="shared" si="16"/>
        <v>0.37852284039859746</v>
      </c>
      <c r="V30" s="19">
        <f t="shared" si="17"/>
        <v>0.33770692739993807</v>
      </c>
      <c r="W30" s="19">
        <f t="shared" si="18"/>
        <v>2.865521713861687E-3</v>
      </c>
      <c r="X30" s="19">
        <f t="shared" si="19"/>
        <v>8.0699608180638847E-5</v>
      </c>
      <c r="Y30" s="19">
        <f t="shared" si="20"/>
        <v>4.3389318556912977E-2</v>
      </c>
      <c r="Z30" s="19">
        <f t="shared" si="21"/>
        <v>0.37852284039859746</v>
      </c>
      <c r="AA30" s="19">
        <f t="shared" si="22"/>
        <v>6.4340406970349595E-2</v>
      </c>
      <c r="AB30" s="19">
        <f t="shared" si="23"/>
        <v>6.2707184629157342E-3</v>
      </c>
      <c r="AC30" s="19">
        <f t="shared" si="24"/>
        <v>5.7200569641809924E-2</v>
      </c>
      <c r="AD30" s="19">
        <f t="shared" si="25"/>
        <v>0.1727546055641952</v>
      </c>
      <c r="AE30" s="19">
        <f t="shared" si="26"/>
        <v>2.4171707761506036E-3</v>
      </c>
      <c r="AF30" s="19">
        <f t="shared" si="27"/>
        <v>0.56129744390600089</v>
      </c>
      <c r="AG30" s="19">
        <f t="shared" si="28"/>
        <v>3.0046571007371459E-2</v>
      </c>
      <c r="AH30" s="19">
        <f t="shared" si="29"/>
        <v>0.6446996116098358</v>
      </c>
      <c r="AI30" s="19">
        <f t="shared" si="30"/>
        <v>2.246244782403999E-4</v>
      </c>
      <c r="AJ30" s="19">
        <f t="shared" si="31"/>
        <v>2.7563057262007446E-3</v>
      </c>
      <c r="AK30" s="19">
        <f t="shared" si="32"/>
        <v>0.34806951915700818</v>
      </c>
    </row>
    <row r="31" spans="3:37" x14ac:dyDescent="0.3">
      <c r="C31" s="21">
        <v>3.4168724143994057E-2</v>
      </c>
      <c r="D31" s="21">
        <v>-0.71381495974132181</v>
      </c>
      <c r="E31" s="16">
        <v>0</v>
      </c>
      <c r="G31" s="20"/>
      <c r="H31" s="19">
        <f t="shared" si="3"/>
        <v>0.70487669595016145</v>
      </c>
      <c r="I31" s="19">
        <f t="shared" si="4"/>
        <v>2.8175277551897419E-2</v>
      </c>
      <c r="J31" s="19">
        <f t="shared" si="5"/>
        <v>0.83534559054990698</v>
      </c>
      <c r="K31" s="19">
        <f t="shared" si="6"/>
        <v>0.81750506701604064</v>
      </c>
      <c r="L31" s="19">
        <f t="shared" si="7"/>
        <v>7.0221234868903483E-3</v>
      </c>
      <c r="M31" s="19">
        <f t="shared" si="8"/>
        <v>0.28140339044668028</v>
      </c>
      <c r="N31" s="19">
        <f t="shared" si="9"/>
        <v>1.7072380929516365E-2</v>
      </c>
      <c r="O31" s="19">
        <f t="shared" si="10"/>
        <v>1.5571645574273013E-2</v>
      </c>
      <c r="P31" s="19">
        <f t="shared" si="11"/>
        <v>2.3569401340914932E-2</v>
      </c>
      <c r="Q31" s="19">
        <f t="shared" si="12"/>
        <v>0.50405052504401571</v>
      </c>
      <c r="R31" s="19">
        <f t="shared" si="13"/>
        <v>0.13404244528474107</v>
      </c>
      <c r="S31" s="19">
        <f t="shared" si="14"/>
        <v>0.68167073004549283</v>
      </c>
      <c r="T31" s="19">
        <f t="shared" si="15"/>
        <v>0.12880113447087319</v>
      </c>
      <c r="U31" s="19">
        <f t="shared" si="16"/>
        <v>0.27569216363429211</v>
      </c>
      <c r="V31" s="19">
        <f t="shared" si="17"/>
        <v>0.51282181702278529</v>
      </c>
      <c r="W31" s="19">
        <f t="shared" si="18"/>
        <v>7.1753682365319135E-3</v>
      </c>
      <c r="X31" s="19">
        <f t="shared" si="19"/>
        <v>2.9611911469602168E-4</v>
      </c>
      <c r="Y31" s="19">
        <f t="shared" si="20"/>
        <v>3.7452115687158734E-2</v>
      </c>
      <c r="Z31" s="19">
        <f t="shared" si="21"/>
        <v>0.27569216363429211</v>
      </c>
      <c r="AA31" s="19">
        <f t="shared" si="22"/>
        <v>0.12880113447087319</v>
      </c>
      <c r="AB31" s="19">
        <f t="shared" si="23"/>
        <v>7.4286632379749898E-3</v>
      </c>
      <c r="AC31" s="19">
        <f t="shared" si="24"/>
        <v>7.0651739211141235E-2</v>
      </c>
      <c r="AD31" s="19">
        <f t="shared" si="25"/>
        <v>8.9329503418299205E-2</v>
      </c>
      <c r="AE31" s="19">
        <f t="shared" si="26"/>
        <v>7.3559805242413056E-3</v>
      </c>
      <c r="AF31" s="19">
        <f t="shared" si="27"/>
        <v>0.76293600854166321</v>
      </c>
      <c r="AG31" s="19">
        <f t="shared" si="28"/>
        <v>5.2237389478123751E-2</v>
      </c>
      <c r="AH31" s="19">
        <f t="shared" si="29"/>
        <v>0.45036082389576282</v>
      </c>
      <c r="AI31" s="19">
        <f t="shared" si="30"/>
        <v>7.865686853931091E-4</v>
      </c>
      <c r="AJ31" s="19">
        <f t="shared" si="31"/>
        <v>7.2689157055529736E-3</v>
      </c>
      <c r="AK31" s="19">
        <f t="shared" si="32"/>
        <v>0.51950763180745618</v>
      </c>
    </row>
    <row r="32" spans="3:37" x14ac:dyDescent="0.3">
      <c r="C32" s="21">
        <v>9.9877809036289913E-2</v>
      </c>
      <c r="D32" s="21">
        <v>9.2755616237573085E-2</v>
      </c>
      <c r="E32" s="16">
        <v>1</v>
      </c>
      <c r="G32" s="20"/>
      <c r="H32" s="19">
        <f t="shared" si="3"/>
        <v>0.33880706013398931</v>
      </c>
      <c r="I32" s="19">
        <f t="shared" si="4"/>
        <v>4.9877180695494837E-3</v>
      </c>
      <c r="J32" s="19">
        <f t="shared" si="5"/>
        <v>0.81750506701604064</v>
      </c>
      <c r="K32" s="19">
        <f t="shared" si="6"/>
        <v>0.79316662080753453</v>
      </c>
      <c r="L32" s="19">
        <f t="shared" si="7"/>
        <v>0.13404244528474107</v>
      </c>
      <c r="M32" s="19">
        <f t="shared" si="8"/>
        <v>8.7577595315597431E-2</v>
      </c>
      <c r="N32" s="19">
        <f t="shared" si="9"/>
        <v>0.22740517357657808</v>
      </c>
      <c r="O32" s="19">
        <f t="shared" si="10"/>
        <v>4.5895266317133969E-2</v>
      </c>
      <c r="P32" s="19">
        <f t="shared" si="11"/>
        <v>7.0677718323111177E-2</v>
      </c>
      <c r="Q32" s="19">
        <f t="shared" si="12"/>
        <v>0.45640007526143461</v>
      </c>
      <c r="R32" s="19">
        <f t="shared" si="13"/>
        <v>0.69055787972191363</v>
      </c>
      <c r="S32" s="19">
        <f t="shared" si="14"/>
        <v>0.95601904965245155</v>
      </c>
      <c r="T32" s="19">
        <f t="shared" si="15"/>
        <v>1.5593388924589903E-2</v>
      </c>
      <c r="U32" s="19">
        <f t="shared" si="16"/>
        <v>0.11981325468653754</v>
      </c>
      <c r="V32" s="19">
        <f t="shared" si="17"/>
        <v>0.96188617691060541</v>
      </c>
      <c r="W32" s="19">
        <f t="shared" si="18"/>
        <v>0.13578999761716914</v>
      </c>
      <c r="X32" s="19">
        <f t="shared" si="19"/>
        <v>1.3876727872522454E-2</v>
      </c>
      <c r="Y32" s="19">
        <f t="shared" si="20"/>
        <v>6.4621238411792847E-2</v>
      </c>
      <c r="Z32" s="19">
        <f t="shared" si="21"/>
        <v>0.11981325468653754</v>
      </c>
      <c r="AA32" s="19">
        <f t="shared" si="22"/>
        <v>0.210412820656626</v>
      </c>
      <c r="AB32" s="19">
        <f t="shared" si="23"/>
        <v>5.8568152209589734E-4</v>
      </c>
      <c r="AC32" s="19">
        <f t="shared" si="24"/>
        <v>1.1341191356429347E-2</v>
      </c>
      <c r="AD32" s="19">
        <f t="shared" si="25"/>
        <v>1.0660064015506459E-2</v>
      </c>
      <c r="AE32" s="19">
        <f t="shared" si="26"/>
        <v>8.7577595315597431E-2</v>
      </c>
      <c r="AF32" s="19">
        <f t="shared" si="27"/>
        <v>0.72754775341734357</v>
      </c>
      <c r="AG32" s="19">
        <f t="shared" si="28"/>
        <v>0.39578352959521312</v>
      </c>
      <c r="AH32" s="19">
        <f t="shared" si="29"/>
        <v>9.6129366322206311E-2</v>
      </c>
      <c r="AI32" s="19">
        <f t="shared" si="30"/>
        <v>2.6169187317930505E-2</v>
      </c>
      <c r="AJ32" s="19">
        <f t="shared" si="31"/>
        <v>0.13404244528474107</v>
      </c>
      <c r="AK32" s="19">
        <f t="shared" si="32"/>
        <v>0.98287754891360946</v>
      </c>
    </row>
    <row r="33" spans="3:37" x14ac:dyDescent="0.3">
      <c r="C33" s="21">
        <v>-0.62292212477896458</v>
      </c>
      <c r="D33" s="21">
        <v>1.705896768195363</v>
      </c>
      <c r="E33" s="16">
        <v>0</v>
      </c>
      <c r="G33" s="20"/>
      <c r="H33" s="19">
        <f t="shared" si="3"/>
        <v>2.8531759687636269E-3</v>
      </c>
      <c r="I33" s="19">
        <f t="shared" si="4"/>
        <v>1.1201693655898848E-7</v>
      </c>
      <c r="J33" s="19">
        <f t="shared" si="5"/>
        <v>1.3006483002702662E-2</v>
      </c>
      <c r="K33" s="19">
        <f t="shared" si="6"/>
        <v>1.3876727872522454E-2</v>
      </c>
      <c r="L33" s="19">
        <f t="shared" si="7"/>
        <v>0.46285181764977751</v>
      </c>
      <c r="M33" s="19">
        <f t="shared" si="8"/>
        <v>1.8679826261207513E-5</v>
      </c>
      <c r="N33" s="19">
        <f t="shared" si="9"/>
        <v>0.59907324212887181</v>
      </c>
      <c r="O33" s="19">
        <f t="shared" si="10"/>
        <v>8.7577595315597431E-2</v>
      </c>
      <c r="P33" s="19">
        <f t="shared" si="11"/>
        <v>0.11153244095883949</v>
      </c>
      <c r="Q33" s="19">
        <f t="shared" si="12"/>
        <v>1.7072380929516365E-2</v>
      </c>
      <c r="R33" s="19">
        <f t="shared" si="13"/>
        <v>0.19432167597360331</v>
      </c>
      <c r="S33" s="19">
        <f t="shared" si="14"/>
        <v>1.9936826119943383E-2</v>
      </c>
      <c r="T33" s="19">
        <f t="shared" si="15"/>
        <v>2.288041461913152E-5</v>
      </c>
      <c r="U33" s="19">
        <f t="shared" si="16"/>
        <v>4.4541453606171477E-5</v>
      </c>
      <c r="V33" s="19">
        <f t="shared" si="17"/>
        <v>5.6215872016552954E-2</v>
      </c>
      <c r="W33" s="19">
        <f t="shared" si="18"/>
        <v>0.51560916716940819</v>
      </c>
      <c r="X33" s="19">
        <f t="shared" si="19"/>
        <v>0.79316662080753453</v>
      </c>
      <c r="Y33" s="19">
        <f t="shared" si="20"/>
        <v>1.3787563437681164E-4</v>
      </c>
      <c r="Z33" s="19">
        <f t="shared" si="21"/>
        <v>4.4541453606171477E-5</v>
      </c>
      <c r="AA33" s="19">
        <f t="shared" si="22"/>
        <v>5.6215872016552954E-2</v>
      </c>
      <c r="AB33" s="19">
        <f t="shared" si="23"/>
        <v>1.4018146480751058E-6</v>
      </c>
      <c r="AC33" s="19">
        <f t="shared" si="24"/>
        <v>5.1283902785626309E-5</v>
      </c>
      <c r="AD33" s="19">
        <f t="shared" si="25"/>
        <v>2.6707573234746235E-7</v>
      </c>
      <c r="AE33" s="19">
        <f t="shared" si="26"/>
        <v>0.79316662080753442</v>
      </c>
      <c r="AF33" s="19">
        <f t="shared" si="27"/>
        <v>1.5391841484856207E-2</v>
      </c>
      <c r="AG33" s="19">
        <f t="shared" si="28"/>
        <v>0.10978405716285693</v>
      </c>
      <c r="AH33" s="19">
        <f t="shared" si="29"/>
        <v>1.8915694052504678E-5</v>
      </c>
      <c r="AI33" s="19">
        <f t="shared" si="30"/>
        <v>0.94371554166671645</v>
      </c>
      <c r="AJ33" s="19">
        <f t="shared" si="31"/>
        <v>0.67679142092736966</v>
      </c>
      <c r="AK33" s="19">
        <f t="shared" si="32"/>
        <v>5.2237389478123751E-2</v>
      </c>
    </row>
    <row r="34" spans="3:37" x14ac:dyDescent="0.3">
      <c r="C34" s="21">
        <v>-0.75434029456355634</v>
      </c>
      <c r="D34" s="21">
        <v>-0.31052967175187435</v>
      </c>
      <c r="E34" s="16">
        <v>1</v>
      </c>
      <c r="G34" s="20"/>
      <c r="H34" s="19">
        <f t="shared" si="3"/>
        <v>0.81750506701604064</v>
      </c>
      <c r="I34" s="19">
        <f t="shared" si="4"/>
        <v>4.5351297738273745E-4</v>
      </c>
      <c r="J34" s="19">
        <f t="shared" si="5"/>
        <v>0.64935976154915709</v>
      </c>
      <c r="K34" s="19">
        <f t="shared" si="6"/>
        <v>0.70487669595016145</v>
      </c>
      <c r="L34" s="19">
        <f t="shared" si="7"/>
        <v>1.4053004123158559E-2</v>
      </c>
      <c r="M34" s="19">
        <f t="shared" si="8"/>
        <v>1.7674714456607451E-2</v>
      </c>
      <c r="N34" s="19">
        <f t="shared" si="9"/>
        <v>4.3951693618979701E-2</v>
      </c>
      <c r="O34" s="19">
        <f t="shared" si="10"/>
        <v>0.25151700873787686</v>
      </c>
      <c r="P34" s="19">
        <f t="shared" si="11"/>
        <v>0.30943852346691469</v>
      </c>
      <c r="Q34" s="19">
        <f t="shared" si="12"/>
        <v>0.9956916239586181</v>
      </c>
      <c r="R34" s="19">
        <f t="shared" si="13"/>
        <v>0.15524357730248275</v>
      </c>
      <c r="S34" s="19">
        <f t="shared" si="14"/>
        <v>0.41192013809208855</v>
      </c>
      <c r="T34" s="19">
        <f t="shared" si="15"/>
        <v>0.1980594918112947</v>
      </c>
      <c r="U34" s="19">
        <f t="shared" si="16"/>
        <v>1.8368649296604603E-2</v>
      </c>
      <c r="V34" s="19">
        <f t="shared" si="17"/>
        <v>0.5518895147113646</v>
      </c>
      <c r="W34" s="19">
        <f t="shared" si="18"/>
        <v>1.5927529398923147E-2</v>
      </c>
      <c r="X34" s="19">
        <f t="shared" si="19"/>
        <v>2.4530050268047614E-3</v>
      </c>
      <c r="Y34" s="19">
        <f t="shared" si="20"/>
        <v>1.8820470896609217E-3</v>
      </c>
      <c r="Z34" s="19">
        <f t="shared" si="21"/>
        <v>1.8368649296604603E-2</v>
      </c>
      <c r="AA34" s="19">
        <f t="shared" si="22"/>
        <v>0.72754775341734357</v>
      </c>
      <c r="AB34" s="19">
        <f t="shared" si="23"/>
        <v>3.366631146887715E-2</v>
      </c>
      <c r="AC34" s="19">
        <f t="shared" si="24"/>
        <v>0.21460983052165672</v>
      </c>
      <c r="AD34" s="19">
        <f t="shared" si="25"/>
        <v>2.7996986527054971E-3</v>
      </c>
      <c r="AE34" s="19">
        <f t="shared" si="26"/>
        <v>7.2839629437166209E-2</v>
      </c>
      <c r="AF34" s="19">
        <f t="shared" si="27"/>
        <v>0.80931545328488175</v>
      </c>
      <c r="AG34" s="19">
        <f t="shared" si="28"/>
        <v>3.4463662052625278E-2</v>
      </c>
      <c r="AH34" s="19">
        <f t="shared" si="29"/>
        <v>4.4768394241106541E-2</v>
      </c>
      <c r="AI34" s="19">
        <f t="shared" si="30"/>
        <v>6.8130635291594657E-3</v>
      </c>
      <c r="AJ34" s="19">
        <f t="shared" si="31"/>
        <v>2.2018330447715964E-2</v>
      </c>
      <c r="AK34" s="19">
        <f t="shared" si="32"/>
        <v>0.50405052504401582</v>
      </c>
    </row>
    <row r="35" spans="3:37" x14ac:dyDescent="0.3">
      <c r="C35" s="21">
        <v>1.2169322522053196</v>
      </c>
      <c r="D35" s="21">
        <v>0.49604090422702057</v>
      </c>
      <c r="E35" s="16">
        <v>1</v>
      </c>
      <c r="G35" s="20"/>
      <c r="H35" s="19">
        <f t="shared" si="3"/>
        <v>9.9384646796561397E-3</v>
      </c>
      <c r="I35" s="19">
        <f t="shared" si="4"/>
        <v>1.3006483002702662E-2</v>
      </c>
      <c r="J35" s="19">
        <f t="shared" si="5"/>
        <v>9.277021692702131E-2</v>
      </c>
      <c r="K35" s="19">
        <f t="shared" si="6"/>
        <v>7.7719066444787516E-2</v>
      </c>
      <c r="L35" s="19">
        <f t="shared" si="7"/>
        <v>0.13697282091177135</v>
      </c>
      <c r="M35" s="19">
        <f t="shared" si="8"/>
        <v>7.2839629437166209E-2</v>
      </c>
      <c r="N35" s="19">
        <f t="shared" si="9"/>
        <v>0.10978405716285693</v>
      </c>
      <c r="O35" s="19">
        <f t="shared" si="10"/>
        <v>3.4107866596006235E-4</v>
      </c>
      <c r="P35" s="19">
        <f t="shared" si="11"/>
        <v>7.0449696782782297E-4</v>
      </c>
      <c r="Q35" s="19">
        <f t="shared" si="12"/>
        <v>1.3818759840121674E-2</v>
      </c>
      <c r="R35" s="19">
        <f t="shared" si="13"/>
        <v>0.3179100435155448</v>
      </c>
      <c r="S35" s="19">
        <f t="shared" si="14"/>
        <v>0.22963484427659167</v>
      </c>
      <c r="T35" s="19">
        <f t="shared" si="15"/>
        <v>6.3676572545633643E-5</v>
      </c>
      <c r="U35" s="19">
        <f t="shared" si="16"/>
        <v>0.13578999761716914</v>
      </c>
      <c r="V35" s="19">
        <f t="shared" si="17"/>
        <v>0.15111523939103857</v>
      </c>
      <c r="W35" s="19">
        <f t="shared" si="18"/>
        <v>0.11981325468653754</v>
      </c>
      <c r="X35" s="19">
        <f t="shared" si="19"/>
        <v>6.1628850027577505E-3</v>
      </c>
      <c r="Y35" s="19">
        <f t="shared" si="20"/>
        <v>0.5260970547732442</v>
      </c>
      <c r="Z35" s="19">
        <f t="shared" si="21"/>
        <v>0.13578999761716914</v>
      </c>
      <c r="AA35" s="19">
        <f t="shared" si="22"/>
        <v>3.1562922567372844E-3</v>
      </c>
      <c r="AB35" s="19">
        <f t="shared" si="23"/>
        <v>3.4914657317413767E-7</v>
      </c>
      <c r="AC35" s="19">
        <f t="shared" si="24"/>
        <v>2.6155089566621009E-5</v>
      </c>
      <c r="AD35" s="19">
        <f t="shared" si="25"/>
        <v>7.3003684380246363E-3</v>
      </c>
      <c r="AE35" s="19">
        <f t="shared" si="26"/>
        <v>6.2707184629157342E-3</v>
      </c>
      <c r="AF35" s="19">
        <f t="shared" si="27"/>
        <v>5.3151399467686405E-2</v>
      </c>
      <c r="AG35" s="19">
        <f t="shared" si="28"/>
        <v>0.59907324212887192</v>
      </c>
      <c r="AH35" s="19">
        <f t="shared" si="29"/>
        <v>2.8162274182136637E-2</v>
      </c>
      <c r="AI35" s="19">
        <f t="shared" si="30"/>
        <v>7.3645133148943298E-3</v>
      </c>
      <c r="AJ35" s="19">
        <f t="shared" si="31"/>
        <v>7.6140286728778012E-2</v>
      </c>
      <c r="AK35" s="19">
        <f t="shared" si="32"/>
        <v>0.17882941992617443</v>
      </c>
    </row>
    <row r="36" spans="3:37" x14ac:dyDescent="0.3">
      <c r="C36" s="21">
        <v>1.1512231673130238</v>
      </c>
      <c r="D36" s="21">
        <v>-1.3187428917254931</v>
      </c>
      <c r="E36" s="16">
        <v>0</v>
      </c>
      <c r="G36" s="20"/>
      <c r="H36" s="19">
        <f t="shared" si="3"/>
        <v>3.7452115687158734E-2</v>
      </c>
      <c r="I36" s="19">
        <f t="shared" si="4"/>
        <v>0.67679142092736977</v>
      </c>
      <c r="J36" s="19">
        <f t="shared" si="5"/>
        <v>7.6140286728778012E-2</v>
      </c>
      <c r="K36" s="19">
        <f t="shared" si="6"/>
        <v>6.4340406970349595E-2</v>
      </c>
      <c r="L36" s="19">
        <f t="shared" si="7"/>
        <v>1.4840312284018873E-4</v>
      </c>
      <c r="M36" s="19">
        <f t="shared" si="8"/>
        <v>0.95601904965245155</v>
      </c>
      <c r="N36" s="19">
        <f t="shared" si="9"/>
        <v>2.5597563173361797E-4</v>
      </c>
      <c r="O36" s="19">
        <f t="shared" si="10"/>
        <v>1.8277595912961092E-5</v>
      </c>
      <c r="P36" s="19">
        <f t="shared" si="11"/>
        <v>3.7105907624544747E-5</v>
      </c>
      <c r="Q36" s="19">
        <f t="shared" si="12"/>
        <v>1.2258226388728121E-2</v>
      </c>
      <c r="R36" s="19">
        <f t="shared" si="13"/>
        <v>6.4902485531764999E-3</v>
      </c>
      <c r="S36" s="19">
        <f t="shared" si="14"/>
        <v>8.7577595315597431E-2</v>
      </c>
      <c r="T36" s="19">
        <f t="shared" si="15"/>
        <v>4.8449301209144641E-3</v>
      </c>
      <c r="U36" s="19">
        <f t="shared" si="16"/>
        <v>0.84989792622003424</v>
      </c>
      <c r="V36" s="19">
        <f t="shared" si="17"/>
        <v>2.8695587798549731E-2</v>
      </c>
      <c r="W36" s="19">
        <f t="shared" si="18"/>
        <v>1.3093742569414291E-4</v>
      </c>
      <c r="X36" s="19">
        <f t="shared" si="19"/>
        <v>8.0315011441772349E-7</v>
      </c>
      <c r="Y36" s="19">
        <f t="shared" si="20"/>
        <v>0.16308502271702652</v>
      </c>
      <c r="Z36" s="19">
        <f t="shared" si="21"/>
        <v>0.84989792622003424</v>
      </c>
      <c r="AA36" s="19">
        <f t="shared" si="22"/>
        <v>6.8815893345796253E-4</v>
      </c>
      <c r="AB36" s="19">
        <f t="shared" si="23"/>
        <v>6.1258826041270882E-5</v>
      </c>
      <c r="AC36" s="19">
        <f t="shared" si="24"/>
        <v>9.9946128432884833E-4</v>
      </c>
      <c r="AD36" s="19">
        <f t="shared" si="25"/>
        <v>0.84623624635708794</v>
      </c>
      <c r="AE36" s="19">
        <f t="shared" si="26"/>
        <v>1.635800936794422E-5</v>
      </c>
      <c r="AF36" s="19">
        <f t="shared" si="27"/>
        <v>4.476839424110652E-2</v>
      </c>
      <c r="AG36" s="19">
        <f t="shared" si="28"/>
        <v>5.5377764216178035E-3</v>
      </c>
      <c r="AH36" s="19">
        <f t="shared" si="29"/>
        <v>0.80931545328488175</v>
      </c>
      <c r="AI36" s="19">
        <f t="shared" si="30"/>
        <v>2.0300504704618523E-6</v>
      </c>
      <c r="AJ36" s="19">
        <f t="shared" si="31"/>
        <v>8.5393402415668917E-5</v>
      </c>
      <c r="AK36" s="19">
        <f t="shared" si="32"/>
        <v>3.3666311468877108E-2</v>
      </c>
    </row>
    <row r="37" spans="3:37" x14ac:dyDescent="0.3">
      <c r="C37" s="21">
        <v>-0.29437670031748525</v>
      </c>
      <c r="D37" s="21">
        <v>1.1009688362111918</v>
      </c>
      <c r="E37" s="16">
        <v>1</v>
      </c>
      <c r="G37" s="20"/>
      <c r="H37" s="19">
        <f t="shared" si="3"/>
        <v>3.4647726545892363E-2</v>
      </c>
      <c r="I37" s="19">
        <f t="shared" si="4"/>
        <v>1.635800936794422E-5</v>
      </c>
      <c r="J37" s="19">
        <f t="shared" si="5"/>
        <v>0.13117969311762287</v>
      </c>
      <c r="K37" s="19">
        <f t="shared" si="6"/>
        <v>0.13404244528474107</v>
      </c>
      <c r="L37" s="19">
        <f t="shared" si="7"/>
        <v>0.64469961160983569</v>
      </c>
      <c r="M37" s="19">
        <f t="shared" si="8"/>
        <v>1.0874399298734698E-3</v>
      </c>
      <c r="N37" s="19">
        <f t="shared" si="9"/>
        <v>0.89606466551716546</v>
      </c>
      <c r="O37" s="19">
        <f t="shared" si="10"/>
        <v>0.12331523230867454</v>
      </c>
      <c r="P37" s="19">
        <f t="shared" si="11"/>
        <v>0.17120949314359368</v>
      </c>
      <c r="Q37" s="19">
        <f t="shared" si="12"/>
        <v>0.11674483116057603</v>
      </c>
      <c r="R37" s="19">
        <f t="shared" si="13"/>
        <v>0.6878355254046481</v>
      </c>
      <c r="S37" s="19">
        <f t="shared" si="14"/>
        <v>0.1872486774531382</v>
      </c>
      <c r="T37" s="19">
        <f t="shared" si="15"/>
        <v>4.9985759417349863E-4</v>
      </c>
      <c r="U37" s="19">
        <f t="shared" si="16"/>
        <v>2.1212821931917043E-3</v>
      </c>
      <c r="V37" s="19">
        <f t="shared" si="17"/>
        <v>0.34806951915700818</v>
      </c>
      <c r="W37" s="19">
        <f t="shared" si="18"/>
        <v>0.6878355254046481</v>
      </c>
      <c r="X37" s="19">
        <f t="shared" si="19"/>
        <v>0.36030240697818666</v>
      </c>
      <c r="Y37" s="19">
        <f t="shared" si="20"/>
        <v>3.6499369726513005E-3</v>
      </c>
      <c r="Z37" s="19">
        <f t="shared" si="21"/>
        <v>2.1212821931917043E-3</v>
      </c>
      <c r="AA37" s="19">
        <f t="shared" si="22"/>
        <v>0.17443859935015868</v>
      </c>
      <c r="AB37" s="19">
        <f t="shared" si="23"/>
        <v>2.3281196269084758E-5</v>
      </c>
      <c r="AC37" s="19">
        <f t="shared" si="24"/>
        <v>7.0738576128943247E-4</v>
      </c>
      <c r="AD37" s="19">
        <f t="shared" si="25"/>
        <v>3.5238655795586208E-5</v>
      </c>
      <c r="AE37" s="19">
        <f t="shared" si="26"/>
        <v>0.67679142092736977</v>
      </c>
      <c r="AF37" s="19">
        <f t="shared" si="27"/>
        <v>0.13637756344409371</v>
      </c>
      <c r="AG37" s="19">
        <f t="shared" si="28"/>
        <v>0.41192013809208849</v>
      </c>
      <c r="AH37" s="19">
        <f t="shared" si="29"/>
        <v>1.084665418354783E-3</v>
      </c>
      <c r="AI37" s="19">
        <f t="shared" si="30"/>
        <v>0.50186945215873868</v>
      </c>
      <c r="AJ37" s="19">
        <f t="shared" si="31"/>
        <v>0.79316662080753442</v>
      </c>
      <c r="AK37" s="19">
        <f t="shared" si="32"/>
        <v>0.33770692739993807</v>
      </c>
    </row>
    <row r="38" spans="3:37" x14ac:dyDescent="0.3">
      <c r="C38" s="21">
        <v>-1.3457220585942191</v>
      </c>
      <c r="D38" s="21">
        <v>-1.5203855357202167</v>
      </c>
      <c r="E38" s="16">
        <v>0</v>
      </c>
      <c r="G38" s="20"/>
      <c r="H38" s="19">
        <f t="shared" si="3"/>
        <v>0.28018573214809056</v>
      </c>
      <c r="I38" s="19">
        <f t="shared" si="4"/>
        <v>7.2077862707257934E-5</v>
      </c>
      <c r="J38" s="19">
        <f t="shared" si="5"/>
        <v>4.8682528212233227E-2</v>
      </c>
      <c r="K38" s="19">
        <f t="shared" si="6"/>
        <v>5.7115441209685702E-2</v>
      </c>
      <c r="L38" s="19">
        <f t="shared" si="7"/>
        <v>8.8470104108398539E-6</v>
      </c>
      <c r="M38" s="19">
        <f t="shared" si="8"/>
        <v>2.3029872443115921E-3</v>
      </c>
      <c r="N38" s="19">
        <f t="shared" si="9"/>
        <v>6.1505393557146685E-5</v>
      </c>
      <c r="O38" s="19">
        <f t="shared" si="10"/>
        <v>1.6001728535378124E-2</v>
      </c>
      <c r="P38" s="19">
        <f t="shared" si="11"/>
        <v>1.6852667551233606E-2</v>
      </c>
      <c r="Q38" s="19">
        <f t="shared" si="12"/>
        <v>0.15024025063137419</v>
      </c>
      <c r="R38" s="19">
        <f t="shared" si="13"/>
        <v>7.4369079241164973E-4</v>
      </c>
      <c r="S38" s="19">
        <f t="shared" si="14"/>
        <v>1.3892824600007649E-2</v>
      </c>
      <c r="T38" s="19">
        <f t="shared" si="15"/>
        <v>0.96188617691060541</v>
      </c>
      <c r="U38" s="19">
        <f t="shared" si="16"/>
        <v>1.3594524588662958E-3</v>
      </c>
      <c r="V38" s="19">
        <f t="shared" si="17"/>
        <v>1.5593388924589903E-2</v>
      </c>
      <c r="W38" s="19">
        <f t="shared" si="18"/>
        <v>1.0837482589742368E-5</v>
      </c>
      <c r="X38" s="19">
        <f t="shared" si="19"/>
        <v>7.1911843739913335E-7</v>
      </c>
      <c r="Y38" s="19">
        <f t="shared" si="20"/>
        <v>9.8298032942737354E-6</v>
      </c>
      <c r="Z38" s="19">
        <f t="shared" si="21"/>
        <v>1.3594524588662958E-3</v>
      </c>
      <c r="AA38" s="19">
        <f t="shared" si="22"/>
        <v>7.1283989307053805E-2</v>
      </c>
      <c r="AB38" s="19">
        <f t="shared" si="23"/>
        <v>0.67679142092736977</v>
      </c>
      <c r="AC38" s="19">
        <f t="shared" si="24"/>
        <v>0.94371554166671645</v>
      </c>
      <c r="AD38" s="19">
        <f t="shared" si="25"/>
        <v>1.3497216775875411E-3</v>
      </c>
      <c r="AE38" s="19">
        <f t="shared" si="26"/>
        <v>2.799558460356611E-4</v>
      </c>
      <c r="AF38" s="19">
        <f t="shared" si="27"/>
        <v>7.6606122751469441E-2</v>
      </c>
      <c r="AG38" s="19">
        <f t="shared" si="28"/>
        <v>5.8826372014526202E-5</v>
      </c>
      <c r="AH38" s="19">
        <f t="shared" si="29"/>
        <v>1.5146982775372396E-2</v>
      </c>
      <c r="AI38" s="19">
        <f t="shared" si="30"/>
        <v>3.8005756455884026E-6</v>
      </c>
      <c r="AJ38" s="19">
        <f t="shared" si="31"/>
        <v>1.8915694052504678E-5</v>
      </c>
      <c r="AK38" s="19">
        <f t="shared" si="32"/>
        <v>1.3176795525198019E-2</v>
      </c>
    </row>
    <row r="39" spans="3:37" x14ac:dyDescent="0.3">
      <c r="C39" s="21">
        <v>-0.5572130398866687</v>
      </c>
      <c r="D39" s="21">
        <v>-0.91545760373604557</v>
      </c>
      <c r="E39" s="16">
        <v>0</v>
      </c>
      <c r="G39" s="20"/>
      <c r="H39" s="19">
        <f t="shared" si="3"/>
        <v>0.96015576173229367</v>
      </c>
      <c r="I39" s="19">
        <f t="shared" si="4"/>
        <v>3.4996213442774135E-3</v>
      </c>
      <c r="J39" s="19">
        <f t="shared" si="5"/>
        <v>0.56129744390600089</v>
      </c>
      <c r="K39" s="19">
        <f t="shared" si="6"/>
        <v>0.59370398769744726</v>
      </c>
      <c r="L39" s="19">
        <f t="shared" si="7"/>
        <v>1.5388016437295786E-3</v>
      </c>
      <c r="M39" s="19">
        <f t="shared" si="8"/>
        <v>6.4621238411792847E-2</v>
      </c>
      <c r="N39" s="19">
        <f t="shared" si="9"/>
        <v>5.5377764216178182E-3</v>
      </c>
      <c r="O39" s="19">
        <f t="shared" si="10"/>
        <v>4.5154962202001596E-2</v>
      </c>
      <c r="P39" s="19">
        <f t="shared" si="11"/>
        <v>5.8507866124972073E-2</v>
      </c>
      <c r="Q39" s="19">
        <f t="shared" si="12"/>
        <v>0.68167073004549283</v>
      </c>
      <c r="R39" s="19">
        <f t="shared" si="13"/>
        <v>4.3951693618979701E-2</v>
      </c>
      <c r="S39" s="19">
        <f t="shared" si="14"/>
        <v>0.30943852346691469</v>
      </c>
      <c r="T39" s="19">
        <f t="shared" si="15"/>
        <v>0.4888643681519626</v>
      </c>
      <c r="U39" s="19">
        <f t="shared" si="16"/>
        <v>5.4000915758502445E-2</v>
      </c>
      <c r="V39" s="19">
        <f t="shared" si="17"/>
        <v>0.29286005707657137</v>
      </c>
      <c r="W39" s="19">
        <f t="shared" si="18"/>
        <v>1.6994602290899944E-3</v>
      </c>
      <c r="X39" s="19">
        <f t="shared" si="19"/>
        <v>1.0233035262600266E-4</v>
      </c>
      <c r="Y39" s="19">
        <f t="shared" si="20"/>
        <v>2.6327698954366026E-3</v>
      </c>
      <c r="Z39" s="19">
        <f t="shared" si="21"/>
        <v>5.4000915758502445E-2</v>
      </c>
      <c r="AA39" s="19">
        <f t="shared" si="22"/>
        <v>0.25506769773151133</v>
      </c>
      <c r="AB39" s="19">
        <f t="shared" si="23"/>
        <v>7.7719066444787585E-2</v>
      </c>
      <c r="AC39" s="19">
        <f t="shared" si="24"/>
        <v>0.36461799750189555</v>
      </c>
      <c r="AD39" s="19">
        <f t="shared" si="25"/>
        <v>2.2412249621584567E-2</v>
      </c>
      <c r="AE39" s="19">
        <f t="shared" si="26"/>
        <v>6.5533916311122766E-3</v>
      </c>
      <c r="AF39" s="19">
        <f t="shared" si="27"/>
        <v>0.64725124016954538</v>
      </c>
      <c r="AG39" s="19">
        <f t="shared" si="28"/>
        <v>9.1649414205003197E-3</v>
      </c>
      <c r="AH39" s="19">
        <f t="shared" si="29"/>
        <v>0.17882941992617457</v>
      </c>
      <c r="AI39" s="19">
        <f t="shared" si="30"/>
        <v>3.4442650247756395E-4</v>
      </c>
      <c r="AJ39" s="19">
        <f t="shared" si="31"/>
        <v>2.1736736600859734E-3</v>
      </c>
      <c r="AK39" s="19">
        <f t="shared" si="32"/>
        <v>0.27449405865192322</v>
      </c>
    </row>
    <row r="40" spans="3:37" x14ac:dyDescent="0.3">
      <c r="C40" s="21">
        <v>-1.5428493132711067</v>
      </c>
      <c r="D40" s="21">
        <v>-0.51217231574659805</v>
      </c>
      <c r="E40" s="16">
        <v>0</v>
      </c>
      <c r="G40" s="20"/>
      <c r="H40" s="19">
        <f t="shared" si="3"/>
        <v>0.36344088615598669</v>
      </c>
      <c r="I40" s="19">
        <f t="shared" si="4"/>
        <v>7.4246613006729914E-6</v>
      </c>
      <c r="J40" s="19">
        <f t="shared" si="5"/>
        <v>0.11878754315243895</v>
      </c>
      <c r="K40" s="19">
        <f t="shared" si="6"/>
        <v>0.14302178349895631</v>
      </c>
      <c r="L40" s="19">
        <f t="shared" si="7"/>
        <v>7.3652520117146948E-4</v>
      </c>
      <c r="M40" s="19">
        <f t="shared" si="8"/>
        <v>6.9317231235336294E-4</v>
      </c>
      <c r="N40" s="19">
        <f t="shared" si="9"/>
        <v>3.782027732442966E-3</v>
      </c>
      <c r="O40" s="19">
        <f t="shared" si="10"/>
        <v>0.3603024069781865</v>
      </c>
      <c r="P40" s="19">
        <f t="shared" si="11"/>
        <v>0.3603024069781865</v>
      </c>
      <c r="Q40" s="19">
        <f t="shared" si="12"/>
        <v>0.46285181764977745</v>
      </c>
      <c r="R40" s="19">
        <f t="shared" si="13"/>
        <v>1.2494015795690715E-2</v>
      </c>
      <c r="S40" s="19">
        <f t="shared" si="14"/>
        <v>4.589526631713399E-2</v>
      </c>
      <c r="T40" s="19">
        <f t="shared" si="15"/>
        <v>0.30976835118597185</v>
      </c>
      <c r="U40" s="19">
        <f t="shared" si="16"/>
        <v>5.987505119851691E-4</v>
      </c>
      <c r="V40" s="19">
        <f t="shared" si="17"/>
        <v>8.5803388506269188E-2</v>
      </c>
      <c r="W40" s="19">
        <f t="shared" si="18"/>
        <v>9.2591338742665998E-4</v>
      </c>
      <c r="X40" s="19">
        <f t="shared" si="19"/>
        <v>2.5597563173361797E-4</v>
      </c>
      <c r="Y40" s="19">
        <f t="shared" si="20"/>
        <v>1.7438178007882799E-5</v>
      </c>
      <c r="Z40" s="19">
        <f t="shared" si="21"/>
        <v>5.987505119851691E-4</v>
      </c>
      <c r="AA40" s="19">
        <f t="shared" si="22"/>
        <v>0.59370398769744714</v>
      </c>
      <c r="AB40" s="19">
        <f t="shared" si="23"/>
        <v>0.19805949181129473</v>
      </c>
      <c r="AC40" s="19">
        <f t="shared" si="24"/>
        <v>0.51950763180745607</v>
      </c>
      <c r="AD40" s="19">
        <f t="shared" si="25"/>
        <v>1.1390503298646651E-4</v>
      </c>
      <c r="AE40" s="19">
        <f t="shared" si="26"/>
        <v>2.4108070722638968E-2</v>
      </c>
      <c r="AF40" s="19">
        <f t="shared" si="27"/>
        <v>0.20202908209580325</v>
      </c>
      <c r="AG40" s="19">
        <f t="shared" si="28"/>
        <v>1.2379657918433716E-3</v>
      </c>
      <c r="AH40" s="19">
        <f t="shared" si="29"/>
        <v>3.5464839247184325E-3</v>
      </c>
      <c r="AI40" s="19">
        <f t="shared" si="30"/>
        <v>9.4878161341753378E-4</v>
      </c>
      <c r="AJ40" s="19">
        <f t="shared" si="31"/>
        <v>1.7466941447850583E-3</v>
      </c>
      <c r="AK40" s="19">
        <f t="shared" si="32"/>
        <v>7.0651739211141235E-2</v>
      </c>
    </row>
    <row r="41" spans="3:37" x14ac:dyDescent="0.3">
      <c r="C41" s="21">
        <v>0.23129597882088165</v>
      </c>
      <c r="D41" s="21">
        <v>0.29439826023229682</v>
      </c>
      <c r="E41" s="16">
        <v>1</v>
      </c>
      <c r="G41" s="20"/>
      <c r="H41" s="19">
        <f t="shared" si="3"/>
        <v>0.19432167597360331</v>
      </c>
      <c r="I41" s="19">
        <f t="shared" si="4"/>
        <v>3.782027732442966E-3</v>
      </c>
      <c r="J41" s="19">
        <f t="shared" si="5"/>
        <v>0.62258202090733217</v>
      </c>
      <c r="K41" s="19">
        <f t="shared" si="6"/>
        <v>0.59370398769744726</v>
      </c>
      <c r="L41" s="19">
        <f t="shared" si="7"/>
        <v>0.23136673925244561</v>
      </c>
      <c r="M41" s="19">
        <f t="shared" si="8"/>
        <v>6.5742044824958545E-2</v>
      </c>
      <c r="N41" s="19">
        <f t="shared" si="9"/>
        <v>0.33770692739993807</v>
      </c>
      <c r="O41" s="19">
        <f t="shared" si="10"/>
        <v>3.2525727598833258E-2</v>
      </c>
      <c r="P41" s="19">
        <f t="shared" si="11"/>
        <v>5.1849290404346313E-2</v>
      </c>
      <c r="Q41" s="19">
        <f t="shared" si="12"/>
        <v>0.29754082544593685</v>
      </c>
      <c r="R41" s="19">
        <f t="shared" si="13"/>
        <v>0.84623624635708783</v>
      </c>
      <c r="S41" s="19">
        <f t="shared" si="14"/>
        <v>0.84623624635708783</v>
      </c>
      <c r="T41" s="19">
        <f t="shared" si="15"/>
        <v>5.5301585203314024E-3</v>
      </c>
      <c r="U41" s="19">
        <f t="shared" si="16"/>
        <v>9.9259539942599534E-2</v>
      </c>
      <c r="V41" s="19">
        <f t="shared" si="17"/>
        <v>0.86191221537898666</v>
      </c>
      <c r="W41" s="19">
        <f t="shared" si="18"/>
        <v>0.23036992433627776</v>
      </c>
      <c r="X41" s="19">
        <f t="shared" si="19"/>
        <v>2.6169187317930505E-2</v>
      </c>
      <c r="Y41" s="19">
        <f t="shared" si="20"/>
        <v>8.6579364806774237E-2</v>
      </c>
      <c r="Z41" s="19">
        <f t="shared" si="21"/>
        <v>9.9259539942599534E-2</v>
      </c>
      <c r="AA41" s="19">
        <f t="shared" si="22"/>
        <v>0.14302178349895631</v>
      </c>
      <c r="AB41" s="19">
        <f t="shared" si="23"/>
        <v>1.5564492191572223E-4</v>
      </c>
      <c r="AC41" s="19">
        <f t="shared" si="24"/>
        <v>4.0019295358456426E-3</v>
      </c>
      <c r="AD41" s="19">
        <f t="shared" si="25"/>
        <v>6.4902485531764999E-3</v>
      </c>
      <c r="AE41" s="19">
        <f t="shared" si="26"/>
        <v>0.10390227075346514</v>
      </c>
      <c r="AF41" s="19">
        <f t="shared" si="27"/>
        <v>0.5260970547732442</v>
      </c>
      <c r="AG41" s="19">
        <f t="shared" si="28"/>
        <v>0.59370398769744714</v>
      </c>
      <c r="AH41" s="19">
        <f t="shared" si="29"/>
        <v>5.9977194290582445E-2</v>
      </c>
      <c r="AI41" s="19">
        <f t="shared" si="30"/>
        <v>4.3951693618979701E-2</v>
      </c>
      <c r="AJ41" s="19">
        <f t="shared" si="31"/>
        <v>0.21592284094197189</v>
      </c>
      <c r="AK41" s="19">
        <f t="shared" si="32"/>
        <v>0.89606466551716546</v>
      </c>
    </row>
    <row r="42" spans="3:37" x14ac:dyDescent="0.3">
      <c r="C42" s="21">
        <v>0.16558689392858578</v>
      </c>
      <c r="D42" s="21">
        <v>1.705896768195363</v>
      </c>
      <c r="E42" s="16">
        <v>1</v>
      </c>
      <c r="G42" s="20"/>
      <c r="H42" s="19">
        <f t="shared" si="3"/>
        <v>1.6994602290899944E-3</v>
      </c>
      <c r="I42" s="19">
        <f t="shared" si="4"/>
        <v>2.5083550082013197E-6</v>
      </c>
      <c r="J42" s="19">
        <f t="shared" si="5"/>
        <v>1.6001728535378124E-2</v>
      </c>
      <c r="K42" s="19">
        <f t="shared" si="6"/>
        <v>1.5391841484856207E-2</v>
      </c>
      <c r="L42" s="19">
        <f t="shared" si="7"/>
        <v>0.95601904965245155</v>
      </c>
      <c r="M42" s="19">
        <f t="shared" si="8"/>
        <v>1.4840312284018873E-4</v>
      </c>
      <c r="N42" s="19">
        <f t="shared" si="9"/>
        <v>0.81750506701604064</v>
      </c>
      <c r="O42" s="19">
        <f t="shared" si="10"/>
        <v>9.938464679656131E-3</v>
      </c>
      <c r="P42" s="19">
        <f t="shared" si="11"/>
        <v>1.5571645574273013E-2</v>
      </c>
      <c r="Q42" s="19">
        <f t="shared" si="12"/>
        <v>8.2655074161008691E-3</v>
      </c>
      <c r="R42" s="19">
        <f t="shared" si="13"/>
        <v>0.36186144214582744</v>
      </c>
      <c r="S42" s="19">
        <f t="shared" si="14"/>
        <v>3.7125907932953998E-2</v>
      </c>
      <c r="T42" s="19">
        <f t="shared" si="15"/>
        <v>5.3630858003816617E-6</v>
      </c>
      <c r="U42" s="19">
        <f t="shared" si="16"/>
        <v>3.9249859253156881E-4</v>
      </c>
      <c r="V42" s="19">
        <f t="shared" si="17"/>
        <v>6.9161749813652085E-2</v>
      </c>
      <c r="W42" s="19">
        <f t="shared" si="18"/>
        <v>0.96015576173229378</v>
      </c>
      <c r="X42" s="19">
        <f t="shared" si="19"/>
        <v>0.6446996116098358</v>
      </c>
      <c r="Y42" s="19">
        <f t="shared" si="20"/>
        <v>3.0873995363717953E-3</v>
      </c>
      <c r="Z42" s="19">
        <f t="shared" si="21"/>
        <v>3.9249859253156881E-4</v>
      </c>
      <c r="AA42" s="19">
        <f t="shared" si="22"/>
        <v>1.3176795525198019E-2</v>
      </c>
      <c r="AB42" s="19">
        <f t="shared" si="23"/>
        <v>9.4754386552586507E-8</v>
      </c>
      <c r="AC42" s="19">
        <f t="shared" si="24"/>
        <v>7.1600222408649285E-6</v>
      </c>
      <c r="AD42" s="19">
        <f t="shared" si="25"/>
        <v>2.6104276202440233E-6</v>
      </c>
      <c r="AE42" s="19">
        <f t="shared" si="26"/>
        <v>0.28140339044668028</v>
      </c>
      <c r="AF42" s="19">
        <f t="shared" si="27"/>
        <v>1.3876727872522454E-2</v>
      </c>
      <c r="AG42" s="19">
        <f t="shared" si="28"/>
        <v>0.42226483019875333</v>
      </c>
      <c r="AH42" s="19">
        <f t="shared" si="29"/>
        <v>8.0699608180638847E-5</v>
      </c>
      <c r="AI42" s="19">
        <f t="shared" si="30"/>
        <v>0.62348651648853171</v>
      </c>
      <c r="AJ42" s="19">
        <f t="shared" si="31"/>
        <v>0.92356055489136624</v>
      </c>
      <c r="AK42" s="19">
        <f t="shared" si="32"/>
        <v>7.1283989307053833E-2</v>
      </c>
    </row>
    <row r="43" spans="3:37" x14ac:dyDescent="0.3">
      <c r="C43" s="21">
        <v>-3.1540360748301806E-2</v>
      </c>
      <c r="D43" s="21">
        <v>1.1009688362111918</v>
      </c>
      <c r="E43" s="16">
        <v>1</v>
      </c>
      <c r="G43" s="20"/>
      <c r="H43" s="19">
        <f t="shared" si="3"/>
        <v>2.8162274182136664E-2</v>
      </c>
      <c r="I43" s="19">
        <f t="shared" si="4"/>
        <v>4.4541453606171477E-5</v>
      </c>
      <c r="J43" s="19">
        <f t="shared" si="5"/>
        <v>0.13578999761716914</v>
      </c>
      <c r="K43" s="19">
        <f t="shared" si="6"/>
        <v>0.13404244528474107</v>
      </c>
      <c r="L43" s="19">
        <f t="shared" si="7"/>
        <v>0.79316662080753442</v>
      </c>
      <c r="M43" s="19">
        <f t="shared" si="8"/>
        <v>2.0961748606031579E-3</v>
      </c>
      <c r="N43" s="19">
        <f t="shared" si="9"/>
        <v>0.96015576173229378</v>
      </c>
      <c r="O43" s="19">
        <f t="shared" si="10"/>
        <v>5.7675448811010992E-2</v>
      </c>
      <c r="P43" s="19">
        <f t="shared" si="11"/>
        <v>8.5803388506269188E-2</v>
      </c>
      <c r="Q43" s="19">
        <f t="shared" si="12"/>
        <v>8.8558102078711745E-2</v>
      </c>
      <c r="R43" s="19">
        <f t="shared" si="13"/>
        <v>0.81750506701604064</v>
      </c>
      <c r="S43" s="19">
        <f t="shared" si="14"/>
        <v>0.22254846828380798</v>
      </c>
      <c r="T43" s="19">
        <f t="shared" si="15"/>
        <v>2.9773421296359047E-4</v>
      </c>
      <c r="U43" s="19">
        <f t="shared" si="16"/>
        <v>4.2327424992585974E-3</v>
      </c>
      <c r="V43" s="19">
        <f t="shared" si="17"/>
        <v>0.3603024069781865</v>
      </c>
      <c r="W43" s="19">
        <f t="shared" si="18"/>
        <v>0.81750506701604064</v>
      </c>
      <c r="X43" s="19">
        <f t="shared" si="19"/>
        <v>0.32483562531295396</v>
      </c>
      <c r="Y43" s="19">
        <f t="shared" si="20"/>
        <v>9.9384646796561397E-3</v>
      </c>
      <c r="Z43" s="19">
        <f t="shared" si="21"/>
        <v>4.2327424992585974E-3</v>
      </c>
      <c r="AA43" s="19">
        <f t="shared" si="22"/>
        <v>0.10390227075346514</v>
      </c>
      <c r="AB43" s="19">
        <f t="shared" si="23"/>
        <v>9.1616500488188157E-6</v>
      </c>
      <c r="AC43" s="19">
        <f t="shared" si="24"/>
        <v>3.5451360894348444E-4</v>
      </c>
      <c r="AD43" s="19">
        <f t="shared" si="25"/>
        <v>7.2785338503774085E-5</v>
      </c>
      <c r="AE43" s="19">
        <f t="shared" si="26"/>
        <v>0.46285181764977751</v>
      </c>
      <c r="AF43" s="19">
        <f t="shared" si="27"/>
        <v>0.12727426178342294</v>
      </c>
      <c r="AG43" s="19">
        <f t="shared" si="28"/>
        <v>0.62348651648853159</v>
      </c>
      <c r="AH43" s="19">
        <f t="shared" si="29"/>
        <v>1.6994602290899944E-3</v>
      </c>
      <c r="AI43" s="19">
        <f t="shared" si="30"/>
        <v>0.42226483019875349</v>
      </c>
      <c r="AJ43" s="19">
        <f t="shared" si="31"/>
        <v>0.84989792622003424</v>
      </c>
      <c r="AK43" s="19">
        <f t="shared" si="32"/>
        <v>0.36186144214582744</v>
      </c>
    </row>
    <row r="44" spans="3:37" x14ac:dyDescent="0.3">
      <c r="C44" s="21">
        <v>1.3483504219899114</v>
      </c>
      <c r="D44" s="21">
        <v>-0.71381495974132181</v>
      </c>
      <c r="E44" s="16">
        <v>0</v>
      </c>
      <c r="G44" s="20"/>
      <c r="H44" s="19">
        <f t="shared" ref="H44:H75" si="33">EXP(-$D$7*(($D$4*(C44-$H$4)^2)+($D$5*(D44-$H$5)^2)))</f>
        <v>2.6485122804518167E-2</v>
      </c>
      <c r="I44" s="19">
        <f t="shared" ref="I44:I75" si="34">EXP(-$D$7*(($D$4*(C44-$I$4)^2)+($D$5*(D44-$I$5)^2)))</f>
        <v>0.44664431715347253</v>
      </c>
      <c r="J44" s="19">
        <f t="shared" ref="J44:J75" si="35">EXP(-$D$7*(($D$4*(C44-$J$4)^2)+($D$5*(D44-$J$5)^2)))</f>
        <v>0.10514677993900241</v>
      </c>
      <c r="K44" s="19">
        <f t="shared" ref="K44:K75" si="36">EXP(-$D$7*(($D$4*(C44-$K$4)^2)+($D$5*(D44-$K$5)^2)))</f>
        <v>8.6579364806774195E-2</v>
      </c>
      <c r="L44" s="19">
        <f t="shared" ref="L44:L75" si="37">EXP(-$D$7*(($D$4*(C44-$L$4)^2)+($D$5*(D44-$L$5)^2)))</f>
        <v>2.0961748606031522E-3</v>
      </c>
      <c r="M44" s="19">
        <f t="shared" ref="M44:M75" si="38">EXP(-$D$7*(($D$4*(C44-$M$4)^2)+($D$5*(D44-$M$5)^2)))</f>
        <v>0.79316662080753453</v>
      </c>
      <c r="N44" s="19">
        <f t="shared" ref="N44:N75" si="39">EXP(-$D$7*(($D$4*(C44-$N$4)^2)+($D$5*(D44-$N$5)^2)))</f>
        <v>2.5540520034623331E-3</v>
      </c>
      <c r="O44" s="19">
        <f t="shared" ref="O44:O75" si="40">EXP(-$D$7*(($D$4*(C44-$O$4)^2)+($D$5*(D44-$O$5)^2)))</f>
        <v>3.6908784154550822E-5</v>
      </c>
      <c r="P44" s="19">
        <f t="shared" ref="P44:P75" si="41">EXP(-$D$7*(($D$4*(C44-$P$4)^2)+($D$5*(D44-$P$5)^2)))</f>
        <v>7.8914258771753778E-5</v>
      </c>
      <c r="Q44" s="19">
        <f t="shared" ref="Q44:Q75" si="42">EXP(-$D$7*(($D$4*(C44-$Q$4)^2)+($D$5*(D44-$Q$5)^2)))</f>
        <v>1.3407605059884942E-2</v>
      </c>
      <c r="R44" s="19">
        <f t="shared" ref="R44:R75" si="43">EXP(-$D$7*(($D$4*(C44-$R$4)^2)+($D$5*(D44-$R$5)^2)))</f>
        <v>3.3666311468877108E-2</v>
      </c>
      <c r="S44" s="19">
        <f t="shared" ref="S44:S75" si="44">EXP(-$D$7*(($D$4*(C44-$S$4)^2)+($D$5*(D44-$S$5)^2)))</f>
        <v>0.17120949314359368</v>
      </c>
      <c r="T44" s="19">
        <f t="shared" ref="T44:T75" si="45">EXP(-$D$7*(($D$4*(C44-$T$4)^2)+($D$5*(D44-$T$5)^2)))</f>
        <v>1.0227179331366925E-3</v>
      </c>
      <c r="U44" s="19">
        <f t="shared" ref="U44:U75" si="46">EXP(-$D$7*(($D$4*(C44-$U$4)^2)+($D$5*(D44-$U$5)^2)))</f>
        <v>0.92356055489136613</v>
      </c>
      <c r="V44" s="19">
        <f t="shared" ref="V44:V75" si="47">EXP(-$D$7*(($D$4*(C44-$V$4)^2)+($D$5*(D44-$V$5)^2)))</f>
        <v>6.4550005832816629E-2</v>
      </c>
      <c r="W44" s="19">
        <f t="shared" ref="W44:W75" si="48">EXP(-$D$7*(($D$4*(C44-$W$4)^2)+($D$5*(D44-$W$5)^2)))</f>
        <v>1.8021767764816361E-3</v>
      </c>
      <c r="X44" s="19">
        <f t="shared" ref="X44:X75" si="49">EXP(-$D$7*(($D$4*(C44-$X$4)^2)+($D$5*(D44-$X$5)^2)))</f>
        <v>1.8679826261207578E-5</v>
      </c>
      <c r="Y44" s="19">
        <f t="shared" ref="Y44:Y75" si="50">EXP(-$D$7*(($D$4*(C44-$Y$4)^2)+($D$5*(D44-$Y$5)^2)))</f>
        <v>0.59370398769744726</v>
      </c>
      <c r="Z44" s="19">
        <f t="shared" ref="Z44:Z75" si="51">EXP(-$D$7*(($D$4*(C44-$Z$4)^2)+($D$5*(D44-$Z$5)^2)))</f>
        <v>0.92356055489136613</v>
      </c>
      <c r="AA44" s="19">
        <f t="shared" ref="AA44:AA75" si="52">EXP(-$D$7*(($D$4*(C44-$AA$4)^2)+($D$5*(D44-$AA$5)^2)))</f>
        <v>1.0227179331366925E-3</v>
      </c>
      <c r="AB44" s="19">
        <f t="shared" ref="AB44:AB75" si="53">EXP(-$D$7*(($D$4*(C44-$AB$4)^2)+($D$5*(D44-$AB$5)^2)))</f>
        <v>7.4246613006730041E-6</v>
      </c>
      <c r="AC44" s="19">
        <f t="shared" ref="AC44:AC75" si="54">EXP(-$D$7*(($D$4*(C44-$AC$4)^2)+($D$5*(D44-$AC$5)^2)))</f>
        <v>2.3655372277546507E-4</v>
      </c>
      <c r="AD44" s="19">
        <f t="shared" ref="AD44:AD75" si="55">EXP(-$D$7*(($D$4*(C44-$AD$4)^2)+($D$5*(D44-$AD$5)^2)))</f>
        <v>0.35566548730263486</v>
      </c>
      <c r="AE44" s="19">
        <f t="shared" ref="AE44:AE75" si="56">EXP(-$D$7*(($D$4*(C44-$AE$4)^2)+($D$5*(D44-$AE$5)^2)))</f>
        <v>1.165467469891561E-4</v>
      </c>
      <c r="AF44" s="19">
        <f t="shared" ref="AF44:AF75" si="57">EXP(-$D$7*(($D$4*(C44-$AF$4)^2)+($D$5*(D44-$AF$5)^2)))</f>
        <v>5.7200569641809952E-2</v>
      </c>
      <c r="AG44" s="19">
        <f t="shared" ref="AG44:AG75" si="58">EXP(-$D$7*(($D$4*(C44-$AG$4)^2)+($D$5*(D44-$AG$5)^2)))</f>
        <v>4.3951693618979701E-2</v>
      </c>
      <c r="AH44" s="19">
        <f t="shared" ref="AH44:AH75" si="59">EXP(-$D$7*(($D$4*(C44-$AH$4)^2)+($D$5*(D44-$AH$5)^2)))</f>
        <v>0.45036082389576265</v>
      </c>
      <c r="AI44" s="19">
        <f t="shared" ref="AI44:AI75" si="60">EXP(-$D$7*(($D$4*(C44-$AI$4)^2)+($D$5*(D44-$AI$5)^2)))</f>
        <v>3.5126213890332734E-5</v>
      </c>
      <c r="AJ44" s="19">
        <f t="shared" ref="AJ44:AJ75" si="61">EXP(-$D$7*(($D$4*(C44-$AJ$4)^2)+($D$5*(D44-$AJ$5)^2)))</f>
        <v>1.087439929873467E-3</v>
      </c>
      <c r="AK44" s="19">
        <f t="shared" ref="AK44:AK75" si="62">EXP(-$D$7*(($D$4*(C44-$AK$4)^2)+($D$5*(D44-$AK$5)^2)))</f>
        <v>7.7719066444787516E-2</v>
      </c>
    </row>
    <row r="45" spans="3:37" x14ac:dyDescent="0.3">
      <c r="C45" s="21">
        <v>-0.2286676154251894</v>
      </c>
      <c r="D45" s="21">
        <v>0.49604090422702057</v>
      </c>
      <c r="E45" s="16">
        <v>1</v>
      </c>
      <c r="G45" s="20"/>
      <c r="H45" s="19">
        <f t="shared" si="33"/>
        <v>0.20769319598135022</v>
      </c>
      <c r="I45" s="19">
        <f t="shared" si="34"/>
        <v>3.5199589605706358E-4</v>
      </c>
      <c r="J45" s="19">
        <f t="shared" si="35"/>
        <v>0.51282181702278529</v>
      </c>
      <c r="K45" s="19">
        <f t="shared" si="36"/>
        <v>0.51950763180745618</v>
      </c>
      <c r="L45" s="19">
        <f t="shared" si="37"/>
        <v>0.29286005707657137</v>
      </c>
      <c r="M45" s="19">
        <f t="shared" si="38"/>
        <v>1.3176795525198019E-2</v>
      </c>
      <c r="N45" s="19">
        <f t="shared" si="39"/>
        <v>0.50186945215873868</v>
      </c>
      <c r="O45" s="19">
        <f t="shared" si="40"/>
        <v>0.14895685595941149</v>
      </c>
      <c r="P45" s="19">
        <f t="shared" si="41"/>
        <v>0.210412820656626</v>
      </c>
      <c r="Q45" s="19">
        <f t="shared" si="42"/>
        <v>0.42226483019875338</v>
      </c>
      <c r="R45" s="19">
        <f t="shared" si="43"/>
        <v>0.82193301786948358</v>
      </c>
      <c r="S45" s="19">
        <f t="shared" si="44"/>
        <v>0.59370398769744726</v>
      </c>
      <c r="T45" s="19">
        <f t="shared" si="45"/>
        <v>7.3559805242413056E-3</v>
      </c>
      <c r="U45" s="19">
        <f t="shared" si="46"/>
        <v>2.0314373074037374E-2</v>
      </c>
      <c r="V45" s="19">
        <f t="shared" si="47"/>
        <v>0.83534559054990698</v>
      </c>
      <c r="W45" s="19">
        <f t="shared" si="48"/>
        <v>0.30976835118597185</v>
      </c>
      <c r="X45" s="19">
        <f t="shared" si="49"/>
        <v>7.2839629437166278E-2</v>
      </c>
      <c r="Y45" s="19">
        <f t="shared" si="50"/>
        <v>1.4237823104786284E-2</v>
      </c>
      <c r="Z45" s="19">
        <f t="shared" si="51"/>
        <v>2.0314373074037374E-2</v>
      </c>
      <c r="AA45" s="19">
        <f t="shared" si="52"/>
        <v>0.36461799750189561</v>
      </c>
      <c r="AB45" s="19">
        <f t="shared" si="53"/>
        <v>3.9422658102779864E-4</v>
      </c>
      <c r="AC45" s="19">
        <f t="shared" si="54"/>
        <v>7.8117670076110531E-3</v>
      </c>
      <c r="AD45" s="19">
        <f t="shared" si="55"/>
        <v>9.0317932300482432E-4</v>
      </c>
      <c r="AE45" s="19">
        <f t="shared" si="56"/>
        <v>0.33880706013398948</v>
      </c>
      <c r="AF45" s="19">
        <f t="shared" si="57"/>
        <v>0.51950763180745618</v>
      </c>
      <c r="AG45" s="19">
        <f t="shared" si="58"/>
        <v>0.40970102523573548</v>
      </c>
      <c r="AH45" s="19">
        <f t="shared" si="59"/>
        <v>1.5927529398923147E-2</v>
      </c>
      <c r="AI45" s="19">
        <f t="shared" si="60"/>
        <v>0.12727426178342305</v>
      </c>
      <c r="AJ45" s="19">
        <f t="shared" si="61"/>
        <v>0.34806951915700818</v>
      </c>
      <c r="AK45" s="19">
        <f t="shared" si="62"/>
        <v>0.81750506701604053</v>
      </c>
    </row>
    <row r="46" spans="3:37" x14ac:dyDescent="0.3">
      <c r="C46" s="21">
        <v>-1.5428493132711067</v>
      </c>
      <c r="D46" s="21">
        <v>0.69768354822174428</v>
      </c>
      <c r="E46" s="16">
        <v>1</v>
      </c>
      <c r="G46" s="20"/>
      <c r="H46" s="19">
        <f t="shared" si="33"/>
        <v>5.1622022681498264E-2</v>
      </c>
      <c r="I46" s="19">
        <f t="shared" si="34"/>
        <v>1.4978872217231926E-7</v>
      </c>
      <c r="J46" s="19">
        <f t="shared" si="35"/>
        <v>4.476839424110652E-2</v>
      </c>
      <c r="K46" s="19">
        <f t="shared" si="36"/>
        <v>5.3901742714980917E-2</v>
      </c>
      <c r="L46" s="19">
        <f t="shared" si="37"/>
        <v>2.2412249621584539E-2</v>
      </c>
      <c r="M46" s="19">
        <f t="shared" si="38"/>
        <v>3.7105907624544815E-5</v>
      </c>
      <c r="N46" s="19">
        <f t="shared" si="39"/>
        <v>7.0651739211141235E-2</v>
      </c>
      <c r="O46" s="19">
        <f t="shared" si="40"/>
        <v>0.95601904965245155</v>
      </c>
      <c r="P46" s="19">
        <f t="shared" si="41"/>
        <v>0.95601904965245155</v>
      </c>
      <c r="Q46" s="19">
        <f t="shared" si="42"/>
        <v>0.17443859935015868</v>
      </c>
      <c r="R46" s="19">
        <f t="shared" si="43"/>
        <v>5.4000915758502417E-2</v>
      </c>
      <c r="S46" s="19">
        <f t="shared" si="44"/>
        <v>2.8175277551897408E-2</v>
      </c>
      <c r="T46" s="19">
        <f t="shared" si="45"/>
        <v>6.2494171268616784E-3</v>
      </c>
      <c r="U46" s="19">
        <f t="shared" si="46"/>
        <v>5.2209248377791764E-5</v>
      </c>
      <c r="V46" s="19">
        <f t="shared" si="47"/>
        <v>8.5803388506269188E-2</v>
      </c>
      <c r="W46" s="19">
        <f t="shared" si="48"/>
        <v>2.8175277551897408E-2</v>
      </c>
      <c r="X46" s="19">
        <f t="shared" si="49"/>
        <v>3.3666311468877136E-2</v>
      </c>
      <c r="Y46" s="19">
        <f t="shared" si="50"/>
        <v>1.0705363424115619E-5</v>
      </c>
      <c r="Z46" s="19">
        <f t="shared" si="51"/>
        <v>5.2209248377791764E-5</v>
      </c>
      <c r="AA46" s="19">
        <f t="shared" si="52"/>
        <v>0.59370398769744714</v>
      </c>
      <c r="AB46" s="19">
        <f t="shared" si="53"/>
        <v>2.4530050268047614E-3</v>
      </c>
      <c r="AC46" s="19">
        <f t="shared" si="54"/>
        <v>1.7072380929516365E-2</v>
      </c>
      <c r="AD46" s="19">
        <f t="shared" si="55"/>
        <v>1.4107358144712279E-6</v>
      </c>
      <c r="AE46" s="19">
        <f t="shared" si="56"/>
        <v>0.45036082389576271</v>
      </c>
      <c r="AF46" s="19">
        <f t="shared" si="57"/>
        <v>7.6140286728778012E-2</v>
      </c>
      <c r="AG46" s="19">
        <f t="shared" si="58"/>
        <v>8.7158030826174938E-3</v>
      </c>
      <c r="AH46" s="19">
        <f t="shared" si="59"/>
        <v>1.165467469891561E-4</v>
      </c>
      <c r="AI46" s="19">
        <f t="shared" si="60"/>
        <v>7.6606122751469413E-2</v>
      </c>
      <c r="AJ46" s="19">
        <f t="shared" si="61"/>
        <v>5.3151399467686405E-2</v>
      </c>
      <c r="AK46" s="19">
        <f t="shared" si="62"/>
        <v>7.0651739211141235E-2</v>
      </c>
    </row>
    <row r="47" spans="3:37" x14ac:dyDescent="0.3">
      <c r="C47" s="21">
        <v>-1.0171766341327397</v>
      </c>
      <c r="D47" s="21">
        <v>0.49604090422702057</v>
      </c>
      <c r="E47" s="16">
        <v>1</v>
      </c>
      <c r="G47" s="20"/>
      <c r="H47" s="19">
        <f t="shared" si="33"/>
        <v>0.1872486774531382</v>
      </c>
      <c r="I47" s="19">
        <f t="shared" si="34"/>
        <v>8.441336769705458E-6</v>
      </c>
      <c r="J47" s="19">
        <f t="shared" si="35"/>
        <v>0.22384036752386535</v>
      </c>
      <c r="K47" s="19">
        <f t="shared" si="36"/>
        <v>0.25151700873787691</v>
      </c>
      <c r="L47" s="19">
        <f t="shared" si="37"/>
        <v>7.6140286728778012E-2</v>
      </c>
      <c r="M47" s="19">
        <f t="shared" si="38"/>
        <v>8.9067351267406122E-4</v>
      </c>
      <c r="N47" s="19">
        <f t="shared" si="39"/>
        <v>0.19749639312892309</v>
      </c>
      <c r="O47" s="19">
        <f t="shared" si="40"/>
        <v>0.70487669595016134</v>
      </c>
      <c r="P47" s="19">
        <f t="shared" si="41"/>
        <v>0.80931545328488175</v>
      </c>
      <c r="Q47" s="19">
        <f t="shared" si="42"/>
        <v>0.46836930080026806</v>
      </c>
      <c r="R47" s="19">
        <f t="shared" si="43"/>
        <v>0.23702508034884756</v>
      </c>
      <c r="S47" s="19">
        <f t="shared" si="44"/>
        <v>0.17120949314359368</v>
      </c>
      <c r="T47" s="19">
        <f t="shared" si="45"/>
        <v>1.6852667551233606E-2</v>
      </c>
      <c r="U47" s="19">
        <f t="shared" si="46"/>
        <v>1.2379657918433716E-3</v>
      </c>
      <c r="V47" s="19">
        <f t="shared" si="47"/>
        <v>0.36461799750189561</v>
      </c>
      <c r="W47" s="19">
        <f t="shared" si="48"/>
        <v>8.9329503418299205E-2</v>
      </c>
      <c r="X47" s="19">
        <f t="shared" si="49"/>
        <v>4.8123109999742855E-2</v>
      </c>
      <c r="Y47" s="19">
        <f t="shared" si="50"/>
        <v>3.4144221862038581E-4</v>
      </c>
      <c r="Z47" s="19">
        <f t="shared" si="51"/>
        <v>1.2379657918433716E-3</v>
      </c>
      <c r="AA47" s="19">
        <f t="shared" si="52"/>
        <v>0.83534559054990698</v>
      </c>
      <c r="AB47" s="19">
        <f t="shared" si="53"/>
        <v>3.1319593080280624E-3</v>
      </c>
      <c r="AC47" s="19">
        <f t="shared" si="54"/>
        <v>3.0046571007371421E-2</v>
      </c>
      <c r="AD47" s="19">
        <f t="shared" si="55"/>
        <v>4.9622163605541543E-5</v>
      </c>
      <c r="AE47" s="19">
        <f t="shared" si="56"/>
        <v>0.5128218170227854</v>
      </c>
      <c r="AF47" s="19">
        <f t="shared" si="57"/>
        <v>0.30943852346691469</v>
      </c>
      <c r="AG47" s="19">
        <f t="shared" si="58"/>
        <v>5.7200569641809973E-2</v>
      </c>
      <c r="AH47" s="19">
        <f t="shared" si="59"/>
        <v>2.0048330267453656E-3</v>
      </c>
      <c r="AI47" s="19">
        <f t="shared" si="60"/>
        <v>0.10345073151989345</v>
      </c>
      <c r="AJ47" s="19">
        <f t="shared" si="61"/>
        <v>0.13697282091177135</v>
      </c>
      <c r="AK47" s="19">
        <f t="shared" si="62"/>
        <v>0.32170577708168496</v>
      </c>
    </row>
    <row r="48" spans="3:37" x14ac:dyDescent="0.3">
      <c r="C48" s="21">
        <v>1.3483504219899114</v>
      </c>
      <c r="D48" s="21">
        <v>-0.71381495974132181</v>
      </c>
      <c r="E48" s="16">
        <v>0</v>
      </c>
      <c r="G48" s="20"/>
      <c r="H48" s="19">
        <f t="shared" si="33"/>
        <v>2.6485122804518167E-2</v>
      </c>
      <c r="I48" s="19">
        <f t="shared" si="34"/>
        <v>0.44664431715347253</v>
      </c>
      <c r="J48" s="19">
        <f t="shared" si="35"/>
        <v>0.10514677993900241</v>
      </c>
      <c r="K48" s="19">
        <f t="shared" si="36"/>
        <v>8.6579364806774195E-2</v>
      </c>
      <c r="L48" s="19">
        <f t="shared" si="37"/>
        <v>2.0961748606031522E-3</v>
      </c>
      <c r="M48" s="19">
        <f t="shared" si="38"/>
        <v>0.79316662080753453</v>
      </c>
      <c r="N48" s="19">
        <f t="shared" si="39"/>
        <v>2.5540520034623331E-3</v>
      </c>
      <c r="O48" s="19">
        <f t="shared" si="40"/>
        <v>3.6908784154550822E-5</v>
      </c>
      <c r="P48" s="19">
        <f t="shared" si="41"/>
        <v>7.8914258771753778E-5</v>
      </c>
      <c r="Q48" s="19">
        <f t="shared" si="42"/>
        <v>1.3407605059884942E-2</v>
      </c>
      <c r="R48" s="19">
        <f t="shared" si="43"/>
        <v>3.3666311468877108E-2</v>
      </c>
      <c r="S48" s="19">
        <f t="shared" si="44"/>
        <v>0.17120949314359368</v>
      </c>
      <c r="T48" s="19">
        <f t="shared" si="45"/>
        <v>1.0227179331366925E-3</v>
      </c>
      <c r="U48" s="19">
        <f t="shared" si="46"/>
        <v>0.92356055489136613</v>
      </c>
      <c r="V48" s="19">
        <f t="shared" si="47"/>
        <v>6.4550005832816629E-2</v>
      </c>
      <c r="W48" s="19">
        <f t="shared" si="48"/>
        <v>1.8021767764816361E-3</v>
      </c>
      <c r="X48" s="19">
        <f t="shared" si="49"/>
        <v>1.8679826261207578E-5</v>
      </c>
      <c r="Y48" s="19">
        <f t="shared" si="50"/>
        <v>0.59370398769744726</v>
      </c>
      <c r="Z48" s="19">
        <f t="shared" si="51"/>
        <v>0.92356055489136613</v>
      </c>
      <c r="AA48" s="19">
        <f t="shared" si="52"/>
        <v>1.0227179331366925E-3</v>
      </c>
      <c r="AB48" s="19">
        <f t="shared" si="53"/>
        <v>7.4246613006730041E-6</v>
      </c>
      <c r="AC48" s="19">
        <f t="shared" si="54"/>
        <v>2.3655372277546507E-4</v>
      </c>
      <c r="AD48" s="19">
        <f t="shared" si="55"/>
        <v>0.35566548730263486</v>
      </c>
      <c r="AE48" s="19">
        <f t="shared" si="56"/>
        <v>1.165467469891561E-4</v>
      </c>
      <c r="AF48" s="19">
        <f t="shared" si="57"/>
        <v>5.7200569641809952E-2</v>
      </c>
      <c r="AG48" s="19">
        <f t="shared" si="58"/>
        <v>4.3951693618979701E-2</v>
      </c>
      <c r="AH48" s="19">
        <f t="shared" si="59"/>
        <v>0.45036082389576265</v>
      </c>
      <c r="AI48" s="19">
        <f t="shared" si="60"/>
        <v>3.5126213890332734E-5</v>
      </c>
      <c r="AJ48" s="19">
        <f t="shared" si="61"/>
        <v>1.087439929873467E-3</v>
      </c>
      <c r="AK48" s="19">
        <f t="shared" si="62"/>
        <v>7.7719066444787516E-2</v>
      </c>
    </row>
    <row r="49" spans="3:37" x14ac:dyDescent="0.3">
      <c r="C49" s="21">
        <v>-0.88575846434814798</v>
      </c>
      <c r="D49" s="21">
        <v>0.49604090422702057</v>
      </c>
      <c r="E49" s="16">
        <v>1</v>
      </c>
      <c r="G49" s="20"/>
      <c r="H49" s="19">
        <f t="shared" si="33"/>
        <v>0.20769319598135022</v>
      </c>
      <c r="I49" s="19">
        <f t="shared" si="34"/>
        <v>1.7137016481595879E-5</v>
      </c>
      <c r="J49" s="19">
        <f t="shared" si="35"/>
        <v>0.28018573214809073</v>
      </c>
      <c r="K49" s="19">
        <f t="shared" si="36"/>
        <v>0.30943852346691469</v>
      </c>
      <c r="L49" s="19">
        <f t="shared" si="37"/>
        <v>0.10390227075346514</v>
      </c>
      <c r="M49" s="19">
        <f t="shared" si="38"/>
        <v>1.5213763966003713E-3</v>
      </c>
      <c r="N49" s="19">
        <f t="shared" si="39"/>
        <v>0.25151700873787697</v>
      </c>
      <c r="O49" s="19">
        <f t="shared" si="40"/>
        <v>0.59307183779798922</v>
      </c>
      <c r="P49" s="19">
        <f t="shared" si="41"/>
        <v>0.70487669595016134</v>
      </c>
      <c r="Q49" s="19">
        <f t="shared" si="42"/>
        <v>0.50186945215873857</v>
      </c>
      <c r="R49" s="19">
        <f t="shared" si="43"/>
        <v>0.3179100435155448</v>
      </c>
      <c r="S49" s="19">
        <f t="shared" si="44"/>
        <v>0.22963484427659167</v>
      </c>
      <c r="T49" s="19">
        <f t="shared" si="45"/>
        <v>1.6001728535378124E-2</v>
      </c>
      <c r="U49" s="19">
        <f t="shared" si="46"/>
        <v>2.1514307227694322E-3</v>
      </c>
      <c r="V49" s="19">
        <f t="shared" si="47"/>
        <v>0.45640007526143467</v>
      </c>
      <c r="W49" s="19">
        <f t="shared" si="48"/>
        <v>0.11981325468653754</v>
      </c>
      <c r="X49" s="19">
        <f t="shared" si="49"/>
        <v>5.6215872016553002E-2</v>
      </c>
      <c r="Y49" s="19">
        <f t="shared" si="50"/>
        <v>6.9317231235336413E-4</v>
      </c>
      <c r="Z49" s="19">
        <f t="shared" si="51"/>
        <v>2.1514307227694322E-3</v>
      </c>
      <c r="AA49" s="19">
        <f t="shared" si="52"/>
        <v>0.79316662080753442</v>
      </c>
      <c r="AB49" s="19">
        <f t="shared" si="53"/>
        <v>2.4171707761506036E-3</v>
      </c>
      <c r="AC49" s="19">
        <f t="shared" si="54"/>
        <v>2.616918731793047E-2</v>
      </c>
      <c r="AD49" s="19">
        <f t="shared" si="55"/>
        <v>8.7739469315598016E-5</v>
      </c>
      <c r="AE49" s="19">
        <f t="shared" si="56"/>
        <v>0.5217555509225088</v>
      </c>
      <c r="AF49" s="19">
        <f t="shared" si="57"/>
        <v>0.36777332882791414</v>
      </c>
      <c r="AG49" s="19">
        <f t="shared" si="58"/>
        <v>8.6579364806774237E-2</v>
      </c>
      <c r="AH49" s="19">
        <f t="shared" si="59"/>
        <v>3.0873995363717923E-3</v>
      </c>
      <c r="AI49" s="19">
        <f t="shared" si="60"/>
        <v>0.11674483116057613</v>
      </c>
      <c r="AJ49" s="19">
        <f t="shared" si="61"/>
        <v>0.17443859935015868</v>
      </c>
      <c r="AK49" s="19">
        <f t="shared" si="62"/>
        <v>0.40970102523573554</v>
      </c>
    </row>
    <row r="50" spans="3:37" x14ac:dyDescent="0.3">
      <c r="C50" s="21">
        <v>1.0855140824207279</v>
      </c>
      <c r="D50" s="21">
        <v>-0.91545760373604557</v>
      </c>
      <c r="E50" s="16">
        <v>0</v>
      </c>
      <c r="G50" s="20"/>
      <c r="H50" s="19">
        <f t="shared" si="33"/>
        <v>6.4621238411792847E-2</v>
      </c>
      <c r="I50" s="19">
        <f t="shared" si="34"/>
        <v>0.45036082389576287</v>
      </c>
      <c r="J50" s="19">
        <f t="shared" si="35"/>
        <v>0.17120949314359368</v>
      </c>
      <c r="K50" s="19">
        <f t="shared" si="36"/>
        <v>0.14593095673664702</v>
      </c>
      <c r="L50" s="19">
        <f t="shared" si="37"/>
        <v>1.3813508043558286E-3</v>
      </c>
      <c r="M50" s="19">
        <f t="shared" si="38"/>
        <v>0.96015576173229378</v>
      </c>
      <c r="N50" s="19">
        <f t="shared" si="39"/>
        <v>2.0961748606031579E-3</v>
      </c>
      <c r="O50" s="19">
        <f t="shared" si="40"/>
        <v>9.6077579926110479E-5</v>
      </c>
      <c r="P50" s="19">
        <f t="shared" si="41"/>
        <v>1.9171030477905488E-4</v>
      </c>
      <c r="Q50" s="19">
        <f t="shared" si="42"/>
        <v>2.9791584629147237E-2</v>
      </c>
      <c r="R50" s="19">
        <f t="shared" si="43"/>
        <v>3.179359551856395E-2</v>
      </c>
      <c r="S50" s="19">
        <f t="shared" si="44"/>
        <v>0.22384036752386535</v>
      </c>
      <c r="T50" s="19">
        <f t="shared" si="45"/>
        <v>4.7141798687359779E-3</v>
      </c>
      <c r="U50" s="19">
        <f t="shared" si="46"/>
        <v>0.9956916239586181</v>
      </c>
      <c r="V50" s="19">
        <f t="shared" si="47"/>
        <v>8.9329503418299205E-2</v>
      </c>
      <c r="W50" s="19">
        <f t="shared" si="48"/>
        <v>1.2293485568947596E-3</v>
      </c>
      <c r="X50" s="19">
        <f t="shared" si="49"/>
        <v>1.316163960661506E-5</v>
      </c>
      <c r="Y50" s="19">
        <f t="shared" si="50"/>
        <v>0.33880706013398942</v>
      </c>
      <c r="Z50" s="19">
        <f t="shared" si="51"/>
        <v>0.9956916239586181</v>
      </c>
      <c r="AA50" s="19">
        <f t="shared" si="52"/>
        <v>2.4596495145601397E-3</v>
      </c>
      <c r="AB50" s="19">
        <f t="shared" si="53"/>
        <v>5.6189812264069367E-5</v>
      </c>
      <c r="AC50" s="19">
        <f t="shared" si="54"/>
        <v>1.1947287101482951E-3</v>
      </c>
      <c r="AD50" s="19">
        <f t="shared" si="55"/>
        <v>0.5128218170227854</v>
      </c>
      <c r="AE50" s="19">
        <f t="shared" si="56"/>
        <v>1.4986945919861618E-4</v>
      </c>
      <c r="AF50" s="19">
        <f t="shared" si="57"/>
        <v>0.10330842215224741</v>
      </c>
      <c r="AG50" s="19">
        <f t="shared" si="58"/>
        <v>3.0046571007371459E-2</v>
      </c>
      <c r="AH50" s="19">
        <f t="shared" si="59"/>
        <v>0.72754775341734346</v>
      </c>
      <c r="AI50" s="19">
        <f t="shared" si="60"/>
        <v>2.8766528767725981E-5</v>
      </c>
      <c r="AJ50" s="19">
        <f t="shared" si="61"/>
        <v>8.2278512791535824E-4</v>
      </c>
      <c r="AK50" s="19">
        <f t="shared" si="62"/>
        <v>0.10390227075346514</v>
      </c>
    </row>
    <row r="51" spans="3:37" x14ac:dyDescent="0.3">
      <c r="C51" s="21">
        <v>0.88838682774384026</v>
      </c>
      <c r="D51" s="21">
        <v>-1.9236708237096642</v>
      </c>
      <c r="E51" s="16">
        <v>0</v>
      </c>
      <c r="G51" s="20"/>
      <c r="H51" s="19">
        <f t="shared" si="33"/>
        <v>2.8623987501156942E-2</v>
      </c>
      <c r="I51" s="19">
        <f t="shared" si="34"/>
        <v>0.40970102523573554</v>
      </c>
      <c r="J51" s="19">
        <f t="shared" si="35"/>
        <v>2.8051778635713714E-2</v>
      </c>
      <c r="K51" s="19">
        <f t="shared" si="36"/>
        <v>2.4537531429363296E-2</v>
      </c>
      <c r="L51" s="19">
        <f t="shared" si="37"/>
        <v>5.1195816448366076E-6</v>
      </c>
      <c r="M51" s="19">
        <f t="shared" si="38"/>
        <v>0.50186945215873846</v>
      </c>
      <c r="N51" s="19">
        <f t="shared" si="39"/>
        <v>1.2940307098385055E-5</v>
      </c>
      <c r="O51" s="19">
        <f t="shared" si="40"/>
        <v>5.6168457419903805E-6</v>
      </c>
      <c r="P51" s="19">
        <f t="shared" si="41"/>
        <v>1.0641776756886259E-5</v>
      </c>
      <c r="Q51" s="19">
        <f t="shared" si="42"/>
        <v>6.1628850027577505E-3</v>
      </c>
      <c r="R51" s="19">
        <f t="shared" si="43"/>
        <v>6.1496912936798338E-4</v>
      </c>
      <c r="S51" s="19">
        <f t="shared" si="44"/>
        <v>2.2018330447715981E-2</v>
      </c>
      <c r="T51" s="19">
        <f t="shared" si="45"/>
        <v>1.3407605059884942E-2</v>
      </c>
      <c r="U51" s="19">
        <f t="shared" si="46"/>
        <v>0.33770692739993807</v>
      </c>
      <c r="V51" s="19">
        <f t="shared" si="47"/>
        <v>6.4902485531764999E-3</v>
      </c>
      <c r="W51" s="19">
        <f t="shared" si="48"/>
        <v>4.6758051155133869E-6</v>
      </c>
      <c r="X51" s="19">
        <f t="shared" si="49"/>
        <v>1.818650109438679E-8</v>
      </c>
      <c r="Y51" s="19">
        <f t="shared" si="50"/>
        <v>1.7896881582695909E-2</v>
      </c>
      <c r="Z51" s="19">
        <f t="shared" si="51"/>
        <v>0.33770692739993807</v>
      </c>
      <c r="AA51" s="19">
        <f t="shared" si="52"/>
        <v>2.7049153462788177E-4</v>
      </c>
      <c r="AB51" s="19">
        <f t="shared" si="53"/>
        <v>3.2748864632551884E-4</v>
      </c>
      <c r="AC51" s="19">
        <f t="shared" si="54"/>
        <v>2.575643028738174E-3</v>
      </c>
      <c r="AD51" s="19">
        <f t="shared" si="55"/>
        <v>0.86191221537898655</v>
      </c>
      <c r="AE51" s="19">
        <f t="shared" si="56"/>
        <v>1.2956617078376034E-6</v>
      </c>
      <c r="AF51" s="19">
        <f t="shared" si="57"/>
        <v>1.8294515940081729E-2</v>
      </c>
      <c r="AG51" s="19">
        <f t="shared" si="58"/>
        <v>3.2282664121599172E-4</v>
      </c>
      <c r="AH51" s="19">
        <f t="shared" si="59"/>
        <v>0.66711224929297142</v>
      </c>
      <c r="AI51" s="19">
        <f t="shared" si="60"/>
        <v>6.2865366060966075E-8</v>
      </c>
      <c r="AJ51" s="19">
        <f t="shared" si="61"/>
        <v>3.3823646900848554E-6</v>
      </c>
      <c r="AK51" s="19">
        <f t="shared" si="62"/>
        <v>7.3559805242413056E-3</v>
      </c>
    </row>
    <row r="52" spans="3:37" x14ac:dyDescent="0.3">
      <c r="C52" s="21">
        <v>0.82267774285154438</v>
      </c>
      <c r="D52" s="21">
        <v>0.69768354822174428</v>
      </c>
      <c r="E52" s="16">
        <v>1</v>
      </c>
      <c r="G52" s="20"/>
      <c r="H52" s="19">
        <f t="shared" si="33"/>
        <v>2.0314373074037381E-2</v>
      </c>
      <c r="I52" s="19">
        <f t="shared" si="34"/>
        <v>3.1319593080280624E-3</v>
      </c>
      <c r="J52" s="19">
        <f t="shared" si="35"/>
        <v>0.15524357730248275</v>
      </c>
      <c r="K52" s="19">
        <f t="shared" si="36"/>
        <v>0.13697282091177135</v>
      </c>
      <c r="L52" s="19">
        <f t="shared" si="37"/>
        <v>0.36777332882791408</v>
      </c>
      <c r="M52" s="19">
        <f t="shared" si="38"/>
        <v>3.4647726545892363E-2</v>
      </c>
      <c r="N52" s="19">
        <f t="shared" si="39"/>
        <v>0.33433012651563798</v>
      </c>
      <c r="O52" s="19">
        <f t="shared" si="40"/>
        <v>2.6017553444991899E-3</v>
      </c>
      <c r="P52" s="19">
        <f t="shared" si="41"/>
        <v>4.8449301209144641E-3</v>
      </c>
      <c r="Q52" s="19">
        <f t="shared" si="42"/>
        <v>3.6862937115742421E-2</v>
      </c>
      <c r="R52" s="19">
        <f t="shared" si="43"/>
        <v>0.6493597615491572</v>
      </c>
      <c r="S52" s="19">
        <f t="shared" si="44"/>
        <v>0.33880706013398942</v>
      </c>
      <c r="T52" s="19">
        <f t="shared" si="45"/>
        <v>1.4986945919861618E-4</v>
      </c>
      <c r="U52" s="19">
        <f t="shared" si="46"/>
        <v>6.6525731116701597E-2</v>
      </c>
      <c r="V52" s="19">
        <f t="shared" si="47"/>
        <v>0.29754082544593685</v>
      </c>
      <c r="W52" s="19">
        <f t="shared" si="48"/>
        <v>0.33880706013398931</v>
      </c>
      <c r="X52" s="19">
        <f t="shared" si="49"/>
        <v>3.3666311468877136E-2</v>
      </c>
      <c r="Y52" s="19">
        <f t="shared" si="50"/>
        <v>0.22384036752386535</v>
      </c>
      <c r="Z52" s="19">
        <f t="shared" si="51"/>
        <v>6.6525731116701597E-2</v>
      </c>
      <c r="AA52" s="19">
        <f t="shared" si="52"/>
        <v>1.4237823104786284E-2</v>
      </c>
      <c r="AB52" s="19">
        <f t="shared" si="53"/>
        <v>1.410735814471233E-6</v>
      </c>
      <c r="AC52" s="19">
        <f t="shared" si="54"/>
        <v>8.6519711747594716E-5</v>
      </c>
      <c r="AD52" s="19">
        <f t="shared" si="55"/>
        <v>2.4530050268047614E-3</v>
      </c>
      <c r="AE52" s="19">
        <f t="shared" si="56"/>
        <v>3.7452115687158734E-2</v>
      </c>
      <c r="AF52" s="19">
        <f t="shared" si="57"/>
        <v>0.10390227075346514</v>
      </c>
      <c r="AG52" s="19">
        <f t="shared" si="58"/>
        <v>0.92356055489136624</v>
      </c>
      <c r="AH52" s="19">
        <f t="shared" si="59"/>
        <v>1.6852667551233606E-2</v>
      </c>
      <c r="AI52" s="19">
        <f t="shared" si="60"/>
        <v>4.1137928580149995E-2</v>
      </c>
      <c r="AJ52" s="19">
        <f t="shared" si="61"/>
        <v>0.25151700873787686</v>
      </c>
      <c r="AK52" s="19">
        <f t="shared" si="62"/>
        <v>0.33433012651563798</v>
      </c>
    </row>
    <row r="53" spans="3:37" x14ac:dyDescent="0.3">
      <c r="C53" s="21">
        <v>1.7426049313436864</v>
      </c>
      <c r="D53" s="21">
        <v>-1.7220281797149404</v>
      </c>
      <c r="E53" s="16">
        <v>0</v>
      </c>
      <c r="G53" s="20"/>
      <c r="H53" s="19">
        <f t="shared" si="33"/>
        <v>1.825946862503632E-3</v>
      </c>
      <c r="I53" s="19">
        <f t="shared" si="34"/>
        <v>0.96015576173229378</v>
      </c>
      <c r="J53" s="19">
        <f t="shared" si="35"/>
        <v>4.6198540444857134E-3</v>
      </c>
      <c r="K53" s="19">
        <f t="shared" si="36"/>
        <v>3.6119765155977926E-3</v>
      </c>
      <c r="L53" s="19">
        <f t="shared" si="37"/>
        <v>3.0727050684790831E-6</v>
      </c>
      <c r="M53" s="19">
        <f t="shared" si="38"/>
        <v>0.45036082389576287</v>
      </c>
      <c r="N53" s="19">
        <f t="shared" si="39"/>
        <v>4.569820691523848E-6</v>
      </c>
      <c r="O53" s="19">
        <f t="shared" si="40"/>
        <v>9.6847707095764411E-8</v>
      </c>
      <c r="P53" s="19">
        <f t="shared" si="41"/>
        <v>2.2967757607067666E-7</v>
      </c>
      <c r="Q53" s="19">
        <f t="shared" si="42"/>
        <v>3.6954530577443749E-4</v>
      </c>
      <c r="R53" s="19">
        <f t="shared" si="43"/>
        <v>2.3829748290107216E-4</v>
      </c>
      <c r="S53" s="19">
        <f t="shared" si="44"/>
        <v>6.1628850027577505E-3</v>
      </c>
      <c r="T53" s="19">
        <f t="shared" si="45"/>
        <v>2.2493576957921803E-4</v>
      </c>
      <c r="U53" s="19">
        <f t="shared" si="46"/>
        <v>0.36777332882791425</v>
      </c>
      <c r="V53" s="19">
        <f t="shared" si="47"/>
        <v>1.257657576420719E-3</v>
      </c>
      <c r="W53" s="19">
        <f t="shared" si="48"/>
        <v>2.5083550082013197E-6</v>
      </c>
      <c r="X53" s="19">
        <f t="shared" si="49"/>
        <v>5.0722561357129568E-9</v>
      </c>
      <c r="Y53" s="19">
        <f t="shared" si="50"/>
        <v>7.4108549450210878E-2</v>
      </c>
      <c r="Z53" s="19">
        <f t="shared" si="51"/>
        <v>0.36777332882791425</v>
      </c>
      <c r="AA53" s="19">
        <f t="shared" si="52"/>
        <v>8.6974895168671337E-6</v>
      </c>
      <c r="AB53" s="19">
        <f t="shared" si="53"/>
        <v>1.316865173982958E-6</v>
      </c>
      <c r="AC53" s="19">
        <f t="shared" si="54"/>
        <v>2.6738718361799676E-5</v>
      </c>
      <c r="AD53" s="19">
        <f t="shared" si="55"/>
        <v>0.75856122449571228</v>
      </c>
      <c r="AE53" s="19">
        <f t="shared" si="56"/>
        <v>1.06327784010679E-7</v>
      </c>
      <c r="AF53" s="19">
        <f t="shared" si="57"/>
        <v>2.1514307227694339E-3</v>
      </c>
      <c r="AG53" s="19">
        <f t="shared" si="58"/>
        <v>2.9773421296359047E-4</v>
      </c>
      <c r="AH53" s="19">
        <f t="shared" si="59"/>
        <v>0.28140339044668033</v>
      </c>
      <c r="AI53" s="19">
        <f t="shared" si="60"/>
        <v>1.2913359772296386E-8</v>
      </c>
      <c r="AJ53" s="19">
        <f t="shared" si="61"/>
        <v>1.2956617078376034E-6</v>
      </c>
      <c r="AK53" s="19">
        <f t="shared" si="62"/>
        <v>1.5947604477808636E-3</v>
      </c>
    </row>
    <row r="54" spans="3:37" x14ac:dyDescent="0.3">
      <c r="C54" s="21">
        <v>-3.1540360748301806E-2</v>
      </c>
      <c r="D54" s="21">
        <v>0.29439826023229682</v>
      </c>
      <c r="E54" s="16">
        <v>1</v>
      </c>
      <c r="G54" s="20"/>
      <c r="H54" s="19">
        <f t="shared" si="33"/>
        <v>0.27449405865192322</v>
      </c>
      <c r="I54" s="19">
        <f t="shared" si="34"/>
        <v>1.5947604477808636E-3</v>
      </c>
      <c r="J54" s="19">
        <f t="shared" si="35"/>
        <v>0.69055787972191363</v>
      </c>
      <c r="K54" s="19">
        <f t="shared" si="36"/>
        <v>0.68167073004549283</v>
      </c>
      <c r="L54" s="19">
        <f t="shared" si="37"/>
        <v>0.21592284094197189</v>
      </c>
      <c r="M54" s="19">
        <f t="shared" si="38"/>
        <v>3.9158464736222788E-2</v>
      </c>
      <c r="N54" s="19">
        <f t="shared" si="39"/>
        <v>0.36186144214582744</v>
      </c>
      <c r="O54" s="19">
        <f t="shared" si="40"/>
        <v>7.9846786749845869E-2</v>
      </c>
      <c r="P54" s="19">
        <f t="shared" si="41"/>
        <v>0.11878754315243895</v>
      </c>
      <c r="Q54" s="19">
        <f t="shared" si="42"/>
        <v>0.45036082389576282</v>
      </c>
      <c r="R54" s="19">
        <f t="shared" si="43"/>
        <v>0.81750506701604064</v>
      </c>
      <c r="S54" s="19">
        <f t="shared" si="44"/>
        <v>0.81750506701604064</v>
      </c>
      <c r="T54" s="19">
        <f t="shared" si="45"/>
        <v>1.0660064015506459E-2</v>
      </c>
      <c r="U54" s="19">
        <f t="shared" si="46"/>
        <v>5.7115441209685702E-2</v>
      </c>
      <c r="V54" s="19">
        <f t="shared" si="47"/>
        <v>0.95601904965245155</v>
      </c>
      <c r="W54" s="19">
        <f t="shared" si="48"/>
        <v>0.22254846828380784</v>
      </c>
      <c r="X54" s="19">
        <f t="shared" si="49"/>
        <v>3.3327169225872512E-2</v>
      </c>
      <c r="Y54" s="19">
        <f t="shared" si="50"/>
        <v>3.650775625028186E-2</v>
      </c>
      <c r="Z54" s="19">
        <f t="shared" si="51"/>
        <v>5.7115441209685702E-2</v>
      </c>
      <c r="AA54" s="19">
        <f t="shared" si="52"/>
        <v>0.27569216363429211</v>
      </c>
      <c r="AB54" s="19">
        <f t="shared" si="53"/>
        <v>4.5412062791696958E-4</v>
      </c>
      <c r="AC54" s="19">
        <f t="shared" si="54"/>
        <v>9.1684837675702381E-3</v>
      </c>
      <c r="AD54" s="19">
        <f t="shared" si="55"/>
        <v>3.6077915493775668E-3</v>
      </c>
      <c r="AE54" s="19">
        <f t="shared" si="56"/>
        <v>0.17443859935015868</v>
      </c>
      <c r="AF54" s="19">
        <f t="shared" si="57"/>
        <v>0.64725124016954538</v>
      </c>
      <c r="AG54" s="19">
        <f t="shared" si="58"/>
        <v>0.45036082389576282</v>
      </c>
      <c r="AH54" s="19">
        <f t="shared" si="59"/>
        <v>4.3951693618979701E-2</v>
      </c>
      <c r="AI54" s="19">
        <f t="shared" si="60"/>
        <v>5.9977194290582445E-2</v>
      </c>
      <c r="AJ54" s="19">
        <f t="shared" si="61"/>
        <v>0.23136673925244561</v>
      </c>
      <c r="AK54" s="19">
        <f t="shared" si="62"/>
        <v>0.96015576173229378</v>
      </c>
    </row>
    <row r="55" spans="3:37" x14ac:dyDescent="0.3">
      <c r="C55" s="21">
        <v>-0.36008578520978113</v>
      </c>
      <c r="D55" s="21">
        <v>-0.10888702775715065</v>
      </c>
      <c r="E55" s="16">
        <v>1</v>
      </c>
      <c r="G55" s="20"/>
      <c r="H55" s="19">
        <f t="shared" si="33"/>
        <v>0.66711224929297142</v>
      </c>
      <c r="I55" s="19">
        <f t="shared" si="34"/>
        <v>1.6390535826677822E-3</v>
      </c>
      <c r="J55" s="19">
        <f t="shared" si="35"/>
        <v>0.89606466551716546</v>
      </c>
      <c r="K55" s="19">
        <f t="shared" si="36"/>
        <v>0.92356055489136624</v>
      </c>
      <c r="L55" s="19">
        <f t="shared" si="37"/>
        <v>5.2237389478123709E-2</v>
      </c>
      <c r="M55" s="19">
        <f t="shared" si="38"/>
        <v>4.4768394241106541E-2</v>
      </c>
      <c r="N55" s="19">
        <f t="shared" si="39"/>
        <v>0.12242335308597629</v>
      </c>
      <c r="O55" s="19">
        <f t="shared" si="40"/>
        <v>0.14593095673664702</v>
      </c>
      <c r="P55" s="19">
        <f t="shared" si="41"/>
        <v>0.19913975149810487</v>
      </c>
      <c r="Q55" s="19">
        <f t="shared" si="42"/>
        <v>0.86191221537898666</v>
      </c>
      <c r="R55" s="19">
        <f t="shared" si="43"/>
        <v>0.39578352959521312</v>
      </c>
      <c r="S55" s="19">
        <f t="shared" si="44"/>
        <v>0.75856122449571228</v>
      </c>
      <c r="T55" s="19">
        <f t="shared" si="45"/>
        <v>7.3235536056292364E-2</v>
      </c>
      <c r="U55" s="19">
        <f t="shared" si="46"/>
        <v>5.3151399467686405E-2</v>
      </c>
      <c r="V55" s="19">
        <f t="shared" si="47"/>
        <v>0.89606466551716546</v>
      </c>
      <c r="W55" s="19">
        <f t="shared" si="48"/>
        <v>5.6215872016552905E-2</v>
      </c>
      <c r="X55" s="19">
        <f t="shared" si="49"/>
        <v>7.3003684380246363E-3</v>
      </c>
      <c r="Y55" s="19">
        <f t="shared" si="50"/>
        <v>1.201849880049875E-2</v>
      </c>
      <c r="Z55" s="19">
        <f t="shared" si="51"/>
        <v>5.3151399467686405E-2</v>
      </c>
      <c r="AA55" s="19">
        <f t="shared" si="52"/>
        <v>0.51560916716940819</v>
      </c>
      <c r="AB55" s="19">
        <f t="shared" si="53"/>
        <v>6.1628850027577505E-3</v>
      </c>
      <c r="AC55" s="19">
        <f t="shared" si="54"/>
        <v>6.6432967940989546E-2</v>
      </c>
      <c r="AD55" s="19">
        <f t="shared" si="55"/>
        <v>6.1628850027577505E-3</v>
      </c>
      <c r="AE55" s="19">
        <f t="shared" si="56"/>
        <v>0.10345073151989341</v>
      </c>
      <c r="AF55" s="19">
        <f t="shared" si="57"/>
        <v>0.95601904965245155</v>
      </c>
      <c r="AG55" s="19">
        <f t="shared" si="58"/>
        <v>0.13697282091177135</v>
      </c>
      <c r="AH55" s="19">
        <f t="shared" si="59"/>
        <v>7.6606122751469441E-2</v>
      </c>
      <c r="AI55" s="19">
        <f t="shared" si="60"/>
        <v>1.6852667551233606E-2</v>
      </c>
      <c r="AJ55" s="19">
        <f t="shared" si="61"/>
        <v>6.6525731116701542E-2</v>
      </c>
      <c r="AK55" s="19">
        <f t="shared" si="62"/>
        <v>0.86191221537898666</v>
      </c>
    </row>
    <row r="56" spans="3:37" x14ac:dyDescent="0.3">
      <c r="C56" s="21">
        <v>-0.49150395499437283</v>
      </c>
      <c r="D56" s="21">
        <v>9.2755616237573085E-2</v>
      </c>
      <c r="E56" s="16">
        <v>1</v>
      </c>
      <c r="G56" s="20"/>
      <c r="H56" s="19">
        <f t="shared" si="33"/>
        <v>0.51950763180745618</v>
      </c>
      <c r="I56" s="19">
        <f t="shared" si="34"/>
        <v>5.0373163993114583E-4</v>
      </c>
      <c r="J56" s="19">
        <f t="shared" si="35"/>
        <v>0.72754775341734357</v>
      </c>
      <c r="K56" s="19">
        <f t="shared" si="36"/>
        <v>0.76293600854166321</v>
      </c>
      <c r="L56" s="19">
        <f t="shared" si="37"/>
        <v>8.088169218620056E-2</v>
      </c>
      <c r="M56" s="19">
        <f t="shared" si="38"/>
        <v>1.9240514327349367E-2</v>
      </c>
      <c r="N56" s="19">
        <f t="shared" si="39"/>
        <v>0.1872486774531382</v>
      </c>
      <c r="O56" s="19">
        <f t="shared" si="40"/>
        <v>0.24403352819042751</v>
      </c>
      <c r="P56" s="19">
        <f t="shared" si="41"/>
        <v>0.32170577708168491</v>
      </c>
      <c r="Q56" s="19">
        <f t="shared" si="42"/>
        <v>0.81750506701604064</v>
      </c>
      <c r="R56" s="19">
        <f t="shared" si="43"/>
        <v>0.45036082389576287</v>
      </c>
      <c r="S56" s="19">
        <f t="shared" si="44"/>
        <v>0.62348651648853159</v>
      </c>
      <c r="T56" s="19">
        <f t="shared" si="45"/>
        <v>4.8123109999742807E-2</v>
      </c>
      <c r="U56" s="19">
        <f t="shared" si="46"/>
        <v>2.4354313598818459E-2</v>
      </c>
      <c r="V56" s="19">
        <f t="shared" si="47"/>
        <v>0.85604133269644556</v>
      </c>
      <c r="W56" s="19">
        <f t="shared" si="48"/>
        <v>8.8558102078711745E-2</v>
      </c>
      <c r="X56" s="19">
        <f t="shared" si="49"/>
        <v>1.6852667551233606E-2</v>
      </c>
      <c r="Y56" s="19">
        <f t="shared" si="50"/>
        <v>6.5263837982915867E-3</v>
      </c>
      <c r="Z56" s="19">
        <f t="shared" si="51"/>
        <v>2.4354313598818459E-2</v>
      </c>
      <c r="AA56" s="19">
        <f t="shared" si="52"/>
        <v>0.64935976154915709</v>
      </c>
      <c r="AB56" s="19">
        <f t="shared" si="53"/>
        <v>4.5931041258375042E-3</v>
      </c>
      <c r="AC56" s="19">
        <f t="shared" si="54"/>
        <v>5.1622022681498264E-2</v>
      </c>
      <c r="AD56" s="19">
        <f t="shared" si="55"/>
        <v>2.0048330267453656E-3</v>
      </c>
      <c r="AE56" s="19">
        <f t="shared" si="56"/>
        <v>0.1980594918112947</v>
      </c>
      <c r="AF56" s="19">
        <f t="shared" si="57"/>
        <v>0.81750506701604064</v>
      </c>
      <c r="AG56" s="19">
        <f t="shared" si="58"/>
        <v>0.14981310580536245</v>
      </c>
      <c r="AH56" s="19">
        <f t="shared" si="59"/>
        <v>3.3666311468877136E-2</v>
      </c>
      <c r="AI56" s="19">
        <f t="shared" si="60"/>
        <v>3.7125907932953998E-2</v>
      </c>
      <c r="AJ56" s="19">
        <f t="shared" si="61"/>
        <v>0.11037246957664444</v>
      </c>
      <c r="AK56" s="19">
        <f t="shared" si="62"/>
        <v>0.80931545328488186</v>
      </c>
    </row>
    <row r="57" spans="3:37" x14ac:dyDescent="0.3">
      <c r="C57" s="21">
        <v>0.16558689392858578</v>
      </c>
      <c r="D57" s="21">
        <v>-0.10888702775715065</v>
      </c>
      <c r="E57" s="16">
        <v>1</v>
      </c>
      <c r="G57" s="20"/>
      <c r="H57" s="19">
        <f t="shared" si="33"/>
        <v>0.41132256310873566</v>
      </c>
      <c r="I57" s="19">
        <f t="shared" si="34"/>
        <v>1.1341191356429357E-2</v>
      </c>
      <c r="J57" s="19">
        <f t="shared" si="35"/>
        <v>0.89606466551716546</v>
      </c>
      <c r="K57" s="19">
        <f t="shared" si="36"/>
        <v>0.86191221537898677</v>
      </c>
      <c r="L57" s="19">
        <f t="shared" si="37"/>
        <v>7.3789261951297883E-2</v>
      </c>
      <c r="M57" s="19">
        <f t="shared" si="38"/>
        <v>0.15524357730248284</v>
      </c>
      <c r="N57" s="19">
        <f t="shared" si="39"/>
        <v>0.13117969311762287</v>
      </c>
      <c r="O57" s="19">
        <f t="shared" si="40"/>
        <v>2.9791584629147213E-2</v>
      </c>
      <c r="P57" s="19">
        <f t="shared" si="41"/>
        <v>4.6677631997892363E-2</v>
      </c>
      <c r="Q57" s="19">
        <f t="shared" si="42"/>
        <v>0.46285181764977751</v>
      </c>
      <c r="R57" s="19">
        <f t="shared" si="43"/>
        <v>0.52175555092250869</v>
      </c>
      <c r="S57" s="19">
        <f t="shared" si="44"/>
        <v>1</v>
      </c>
      <c r="T57" s="19">
        <f t="shared" si="45"/>
        <v>2.4248474448077758E-2</v>
      </c>
      <c r="U57" s="19">
        <f t="shared" si="46"/>
        <v>0.19749639312892303</v>
      </c>
      <c r="V57" s="19">
        <f t="shared" si="47"/>
        <v>0.89606466551716546</v>
      </c>
      <c r="W57" s="19">
        <f t="shared" si="48"/>
        <v>7.4108549450210739E-2</v>
      </c>
      <c r="X57" s="19">
        <f t="shared" si="49"/>
        <v>5.5377764216178182E-3</v>
      </c>
      <c r="Y57" s="19">
        <f t="shared" si="50"/>
        <v>8.3160243298220665E-2</v>
      </c>
      <c r="Z57" s="19">
        <f t="shared" si="51"/>
        <v>0.19749639312892303</v>
      </c>
      <c r="AA57" s="19">
        <f t="shared" si="52"/>
        <v>0.17071952208681637</v>
      </c>
      <c r="AB57" s="19">
        <f t="shared" si="53"/>
        <v>8.9067351267406122E-4</v>
      </c>
      <c r="AC57" s="19">
        <f t="shared" si="54"/>
        <v>1.5571645574273013E-2</v>
      </c>
      <c r="AD57" s="19">
        <f t="shared" si="55"/>
        <v>2.4537531429363317E-2</v>
      </c>
      <c r="AE57" s="19">
        <f t="shared" si="56"/>
        <v>4.5154962202001631E-2</v>
      </c>
      <c r="AF57" s="19">
        <f t="shared" si="57"/>
        <v>0.77706889553046232</v>
      </c>
      <c r="AG57" s="19">
        <f t="shared" si="58"/>
        <v>0.29286005707657137</v>
      </c>
      <c r="AH57" s="19">
        <f t="shared" si="59"/>
        <v>0.17550583703491546</v>
      </c>
      <c r="AI57" s="19">
        <f t="shared" si="60"/>
        <v>1.1134087043327252E-2</v>
      </c>
      <c r="AJ57" s="19">
        <f t="shared" si="61"/>
        <v>7.1283989307053777E-2</v>
      </c>
      <c r="AK57" s="19">
        <f t="shared" si="62"/>
        <v>0.92356055489136624</v>
      </c>
    </row>
    <row r="58" spans="3:37" x14ac:dyDescent="0.3">
      <c r="C58" s="21">
        <v>1.2169322522053196</v>
      </c>
      <c r="D58" s="21">
        <v>0.49604090422702057</v>
      </c>
      <c r="E58" s="16">
        <v>0</v>
      </c>
      <c r="G58" s="20"/>
      <c r="H58" s="19">
        <f t="shared" si="33"/>
        <v>9.9384646796561397E-3</v>
      </c>
      <c r="I58" s="19">
        <f t="shared" si="34"/>
        <v>1.3006483002702662E-2</v>
      </c>
      <c r="J58" s="19">
        <f t="shared" si="35"/>
        <v>9.277021692702131E-2</v>
      </c>
      <c r="K58" s="19">
        <f t="shared" si="36"/>
        <v>7.7719066444787516E-2</v>
      </c>
      <c r="L58" s="19">
        <f t="shared" si="37"/>
        <v>0.13697282091177135</v>
      </c>
      <c r="M58" s="19">
        <f t="shared" si="38"/>
        <v>7.2839629437166209E-2</v>
      </c>
      <c r="N58" s="19">
        <f t="shared" si="39"/>
        <v>0.10978405716285693</v>
      </c>
      <c r="O58" s="19">
        <f t="shared" si="40"/>
        <v>3.4107866596006235E-4</v>
      </c>
      <c r="P58" s="19">
        <f t="shared" si="41"/>
        <v>7.0449696782782297E-4</v>
      </c>
      <c r="Q58" s="19">
        <f t="shared" si="42"/>
        <v>1.3818759840121674E-2</v>
      </c>
      <c r="R58" s="19">
        <f t="shared" si="43"/>
        <v>0.3179100435155448</v>
      </c>
      <c r="S58" s="19">
        <f t="shared" si="44"/>
        <v>0.22963484427659167</v>
      </c>
      <c r="T58" s="19">
        <f t="shared" si="45"/>
        <v>6.3676572545633643E-5</v>
      </c>
      <c r="U58" s="19">
        <f t="shared" si="46"/>
        <v>0.13578999761716914</v>
      </c>
      <c r="V58" s="19">
        <f t="shared" si="47"/>
        <v>0.15111523939103857</v>
      </c>
      <c r="W58" s="19">
        <f t="shared" si="48"/>
        <v>0.11981325468653754</v>
      </c>
      <c r="X58" s="19">
        <f t="shared" si="49"/>
        <v>6.1628850027577505E-3</v>
      </c>
      <c r="Y58" s="19">
        <f t="shared" si="50"/>
        <v>0.5260970547732442</v>
      </c>
      <c r="Z58" s="19">
        <f t="shared" si="51"/>
        <v>0.13578999761716914</v>
      </c>
      <c r="AA58" s="19">
        <f t="shared" si="52"/>
        <v>3.1562922567372844E-3</v>
      </c>
      <c r="AB58" s="19">
        <f t="shared" si="53"/>
        <v>3.4914657317413767E-7</v>
      </c>
      <c r="AC58" s="19">
        <f t="shared" si="54"/>
        <v>2.6155089566621009E-5</v>
      </c>
      <c r="AD58" s="19">
        <f t="shared" si="55"/>
        <v>7.3003684380246363E-3</v>
      </c>
      <c r="AE58" s="19">
        <f t="shared" si="56"/>
        <v>6.2707184629157342E-3</v>
      </c>
      <c r="AF58" s="19">
        <f t="shared" si="57"/>
        <v>5.3151399467686405E-2</v>
      </c>
      <c r="AG58" s="19">
        <f t="shared" si="58"/>
        <v>0.59907324212887192</v>
      </c>
      <c r="AH58" s="19">
        <f t="shared" si="59"/>
        <v>2.8162274182136637E-2</v>
      </c>
      <c r="AI58" s="19">
        <f t="shared" si="60"/>
        <v>7.3645133148943298E-3</v>
      </c>
      <c r="AJ58" s="19">
        <f t="shared" si="61"/>
        <v>7.6140286728778012E-2</v>
      </c>
      <c r="AK58" s="19">
        <f t="shared" si="62"/>
        <v>0.17882941992617443</v>
      </c>
    </row>
    <row r="59" spans="3:37" x14ac:dyDescent="0.3">
      <c r="C59" s="21">
        <v>-0.75434029456355634</v>
      </c>
      <c r="D59" s="21">
        <v>-0.91545760373604557</v>
      </c>
      <c r="E59" s="16">
        <v>1</v>
      </c>
      <c r="G59" s="20"/>
      <c r="H59" s="19">
        <f t="shared" si="33"/>
        <v>0.92356055489136613</v>
      </c>
      <c r="I59" s="19">
        <f t="shared" si="34"/>
        <v>1.3594524588662958E-3</v>
      </c>
      <c r="J59" s="19">
        <f t="shared" si="35"/>
        <v>0.45036082389576282</v>
      </c>
      <c r="K59" s="19">
        <f t="shared" si="36"/>
        <v>0.4888643681519626</v>
      </c>
      <c r="L59" s="19">
        <f t="shared" si="37"/>
        <v>1.084665418354783E-3</v>
      </c>
      <c r="M59" s="19">
        <f t="shared" si="38"/>
        <v>3.2525727598833286E-2</v>
      </c>
      <c r="N59" s="19">
        <f t="shared" si="39"/>
        <v>4.3296429261417066E-3</v>
      </c>
      <c r="O59" s="19">
        <f t="shared" si="40"/>
        <v>6.5742044824958476E-2</v>
      </c>
      <c r="P59" s="19">
        <f t="shared" si="41"/>
        <v>8.088169218620056E-2</v>
      </c>
      <c r="Q59" s="19">
        <f t="shared" si="42"/>
        <v>0.69055787972191363</v>
      </c>
      <c r="R59" s="19">
        <f t="shared" si="43"/>
        <v>3.179359551856395E-2</v>
      </c>
      <c r="S59" s="19">
        <f t="shared" si="44"/>
        <v>0.22384036752386535</v>
      </c>
      <c r="T59" s="19">
        <f t="shared" si="45"/>
        <v>0.59370398769744726</v>
      </c>
      <c r="U59" s="19">
        <f t="shared" si="46"/>
        <v>2.6485122804518167E-2</v>
      </c>
      <c r="V59" s="19">
        <f t="shared" si="47"/>
        <v>0.23497825978564862</v>
      </c>
      <c r="W59" s="19">
        <f t="shared" si="48"/>
        <v>1.2293485568947596E-3</v>
      </c>
      <c r="X59" s="19">
        <f t="shared" si="49"/>
        <v>9.1070038784226922E-5</v>
      </c>
      <c r="Y59" s="19">
        <f t="shared" si="50"/>
        <v>1.0227179331366925E-3</v>
      </c>
      <c r="Z59" s="19">
        <f t="shared" si="51"/>
        <v>2.6485122804518167E-2</v>
      </c>
      <c r="AA59" s="19">
        <f t="shared" si="52"/>
        <v>0.30976835118597185</v>
      </c>
      <c r="AB59" s="19">
        <f t="shared" si="53"/>
        <v>0.12880113447087324</v>
      </c>
      <c r="AC59" s="19">
        <f t="shared" si="54"/>
        <v>0.50405052504401571</v>
      </c>
      <c r="AD59" s="19">
        <f t="shared" si="55"/>
        <v>1.0711133679684647E-2</v>
      </c>
      <c r="AE59" s="19">
        <f t="shared" si="56"/>
        <v>7.1753682365319326E-3</v>
      </c>
      <c r="AF59" s="19">
        <f t="shared" si="57"/>
        <v>0.56129744390600089</v>
      </c>
      <c r="AG59" s="19">
        <f t="shared" si="58"/>
        <v>5.5301585203314024E-3</v>
      </c>
      <c r="AH59" s="19">
        <f t="shared" si="59"/>
        <v>0.10514677993900241</v>
      </c>
      <c r="AI59" s="19">
        <f t="shared" si="60"/>
        <v>3.2282664121599172E-4</v>
      </c>
      <c r="AJ59" s="19">
        <f t="shared" si="61"/>
        <v>1.6994602290899944E-3</v>
      </c>
      <c r="AK59" s="19">
        <f t="shared" si="62"/>
        <v>0.21460983052165672</v>
      </c>
    </row>
    <row r="60" spans="3:37" x14ac:dyDescent="0.3">
      <c r="C60" s="21">
        <v>0.7569686579592485</v>
      </c>
      <c r="D60" s="21">
        <v>1.1009688362111918</v>
      </c>
      <c r="E60" s="16">
        <v>1</v>
      </c>
      <c r="G60" s="20"/>
      <c r="H60" s="19">
        <f t="shared" si="33"/>
        <v>6.60113443251952E-3</v>
      </c>
      <c r="I60" s="19">
        <f t="shared" si="34"/>
        <v>3.9249859253156881E-4</v>
      </c>
      <c r="J60" s="19">
        <f t="shared" si="35"/>
        <v>6.5742044824958476E-2</v>
      </c>
      <c r="K60" s="19">
        <f t="shared" si="36"/>
        <v>5.8507866124972101E-2</v>
      </c>
      <c r="L60" s="19">
        <f t="shared" si="37"/>
        <v>0.6446996116098358</v>
      </c>
      <c r="M60" s="19">
        <f t="shared" si="38"/>
        <v>6.5533916311122766E-3</v>
      </c>
      <c r="N60" s="19">
        <f t="shared" si="39"/>
        <v>0.51560916716940819</v>
      </c>
      <c r="O60" s="19">
        <f t="shared" si="40"/>
        <v>2.575643028738174E-3</v>
      </c>
      <c r="P60" s="19">
        <f t="shared" si="41"/>
        <v>4.7141798687359779E-3</v>
      </c>
      <c r="Q60" s="19">
        <f t="shared" si="42"/>
        <v>1.6872216309374778E-2</v>
      </c>
      <c r="R60" s="19">
        <f t="shared" si="43"/>
        <v>0.59907324212887192</v>
      </c>
      <c r="S60" s="19">
        <f t="shared" si="44"/>
        <v>0.16308502271702652</v>
      </c>
      <c r="T60" s="19">
        <f t="shared" si="45"/>
        <v>2.7463001738157894E-5</v>
      </c>
      <c r="U60" s="19">
        <f t="shared" si="46"/>
        <v>1.4677901642980945E-2</v>
      </c>
      <c r="V60" s="19">
        <f t="shared" si="47"/>
        <v>0.17443859935015868</v>
      </c>
      <c r="W60" s="19">
        <f t="shared" si="48"/>
        <v>0.59907324212887192</v>
      </c>
      <c r="X60" s="19">
        <f t="shared" si="49"/>
        <v>0.10390227075346524</v>
      </c>
      <c r="Y60" s="19">
        <f t="shared" si="50"/>
        <v>8.7577595315597431E-2</v>
      </c>
      <c r="Z60" s="19">
        <f t="shared" si="51"/>
        <v>1.4677901642980945E-2</v>
      </c>
      <c r="AA60" s="19">
        <f t="shared" si="52"/>
        <v>9.5839447334522803E-3</v>
      </c>
      <c r="AB60" s="19">
        <f t="shared" si="53"/>
        <v>2.4369736653029373E-7</v>
      </c>
      <c r="AC60" s="19">
        <f t="shared" si="54"/>
        <v>1.9477563154189477E-5</v>
      </c>
      <c r="AD60" s="19">
        <f t="shared" si="55"/>
        <v>2.799558460356611E-4</v>
      </c>
      <c r="AE60" s="19">
        <f t="shared" si="56"/>
        <v>6.4621238411792847E-2</v>
      </c>
      <c r="AF60" s="19">
        <f t="shared" si="57"/>
        <v>4.5154962202001631E-2</v>
      </c>
      <c r="AG60" s="19">
        <f t="shared" si="58"/>
        <v>0.94371554166671645</v>
      </c>
      <c r="AH60" s="19">
        <f t="shared" si="59"/>
        <v>2.8531759687636269E-3</v>
      </c>
      <c r="AI60" s="19">
        <f t="shared" si="60"/>
        <v>0.10978405716285702</v>
      </c>
      <c r="AJ60" s="19">
        <f t="shared" si="61"/>
        <v>0.45640007526143467</v>
      </c>
      <c r="AK60" s="19">
        <f t="shared" si="62"/>
        <v>0.19432167597360331</v>
      </c>
    </row>
    <row r="61" spans="3:37" x14ac:dyDescent="0.3">
      <c r="C61" s="21">
        <v>3.4168724143994057E-2</v>
      </c>
      <c r="D61" s="21">
        <v>9.2755616237573085E-2</v>
      </c>
      <c r="E61" s="16">
        <v>1</v>
      </c>
      <c r="G61" s="20"/>
      <c r="H61" s="19">
        <f t="shared" si="33"/>
        <v>0.36777332882791414</v>
      </c>
      <c r="I61" s="19">
        <f t="shared" si="34"/>
        <v>4.0019295358456461E-3</v>
      </c>
      <c r="J61" s="19">
        <f t="shared" si="35"/>
        <v>0.83534559054990709</v>
      </c>
      <c r="K61" s="19">
        <f t="shared" si="36"/>
        <v>0.81750506701604064</v>
      </c>
      <c r="L61" s="19">
        <f t="shared" si="37"/>
        <v>0.13117969311762287</v>
      </c>
      <c r="M61" s="19">
        <f t="shared" si="38"/>
        <v>7.6606122751469441E-2</v>
      </c>
      <c r="N61" s="19">
        <f t="shared" si="39"/>
        <v>0.23036992433627793</v>
      </c>
      <c r="O61" s="19">
        <f t="shared" si="40"/>
        <v>5.7200569641809924E-2</v>
      </c>
      <c r="P61" s="19">
        <f t="shared" si="41"/>
        <v>8.6579364806774153E-2</v>
      </c>
      <c r="Q61" s="19">
        <f t="shared" si="42"/>
        <v>0.50405052504401582</v>
      </c>
      <c r="R61" s="19">
        <f t="shared" si="43"/>
        <v>0.68167073004549283</v>
      </c>
      <c r="S61" s="19">
        <f t="shared" si="44"/>
        <v>0.94371554166671645</v>
      </c>
      <c r="T61" s="19">
        <f t="shared" si="45"/>
        <v>1.8294515940081729E-2</v>
      </c>
      <c r="U61" s="19">
        <f t="shared" si="46"/>
        <v>0.10390227075346514</v>
      </c>
      <c r="V61" s="19">
        <f t="shared" si="47"/>
        <v>0.98287754891360946</v>
      </c>
      <c r="W61" s="19">
        <f t="shared" si="48"/>
        <v>0.13404244528474107</v>
      </c>
      <c r="X61" s="19">
        <f t="shared" si="49"/>
        <v>1.4677901642980945E-2</v>
      </c>
      <c r="Y61" s="19">
        <f t="shared" si="50"/>
        <v>5.184929040434634E-2</v>
      </c>
      <c r="Z61" s="19">
        <f t="shared" si="51"/>
        <v>0.10390227075346514</v>
      </c>
      <c r="AA61" s="19">
        <f t="shared" si="52"/>
        <v>0.24686107170904401</v>
      </c>
      <c r="AB61" s="19">
        <f t="shared" si="53"/>
        <v>7.6215875834274676E-4</v>
      </c>
      <c r="AC61" s="19">
        <f t="shared" si="54"/>
        <v>1.3892824600007649E-2</v>
      </c>
      <c r="AD61" s="19">
        <f t="shared" si="55"/>
        <v>9.1649414205003197E-3</v>
      </c>
      <c r="AE61" s="19">
        <f t="shared" si="56"/>
        <v>9.9259539942599534E-2</v>
      </c>
      <c r="AF61" s="19">
        <f t="shared" si="57"/>
        <v>0.76293600854166321</v>
      </c>
      <c r="AG61" s="19">
        <f t="shared" si="58"/>
        <v>0.36777332882791414</v>
      </c>
      <c r="AH61" s="19">
        <f t="shared" si="59"/>
        <v>8.8558102078711745E-2</v>
      </c>
      <c r="AI61" s="19">
        <f t="shared" si="60"/>
        <v>2.8162274182136664E-2</v>
      </c>
      <c r="AJ61" s="19">
        <f t="shared" si="61"/>
        <v>0.13578999761716914</v>
      </c>
      <c r="AK61" s="19">
        <f t="shared" si="62"/>
        <v>0.9956916239586181</v>
      </c>
    </row>
    <row r="62" spans="3:37" x14ac:dyDescent="0.3">
      <c r="C62" s="21">
        <v>1.5454776766667988</v>
      </c>
      <c r="D62" s="21">
        <v>0.89932619221646803</v>
      </c>
      <c r="E62" s="16">
        <v>0</v>
      </c>
      <c r="G62" s="20"/>
      <c r="H62" s="19">
        <f t="shared" si="33"/>
        <v>8.9067351267406122E-4</v>
      </c>
      <c r="I62" s="19">
        <f t="shared" si="34"/>
        <v>2.7563057262007446E-3</v>
      </c>
      <c r="J62" s="19">
        <f t="shared" si="35"/>
        <v>1.5571645574273013E-2</v>
      </c>
      <c r="K62" s="19">
        <f t="shared" si="36"/>
        <v>1.2494015795690728E-2</v>
      </c>
      <c r="L62" s="19">
        <f t="shared" si="37"/>
        <v>0.12331523230867454</v>
      </c>
      <c r="M62" s="19">
        <f t="shared" si="38"/>
        <v>1.3876727872522454E-2</v>
      </c>
      <c r="N62" s="19">
        <f t="shared" si="39"/>
        <v>7.067771832311126E-2</v>
      </c>
      <c r="O62" s="19">
        <f t="shared" si="40"/>
        <v>4.0647119526452794E-5</v>
      </c>
      <c r="P62" s="19">
        <f t="shared" si="41"/>
        <v>9.1528695446535383E-5</v>
      </c>
      <c r="Q62" s="19">
        <f t="shared" si="42"/>
        <v>1.5726491457973709E-3</v>
      </c>
      <c r="R62" s="19">
        <f t="shared" si="43"/>
        <v>0.14302178349895639</v>
      </c>
      <c r="S62" s="19">
        <f t="shared" si="44"/>
        <v>5.3901742714980966E-2</v>
      </c>
      <c r="T62" s="19">
        <f t="shared" si="45"/>
        <v>2.0187513586603503E-6</v>
      </c>
      <c r="U62" s="19">
        <f t="shared" si="46"/>
        <v>3.1781311704491479E-2</v>
      </c>
      <c r="V62" s="19">
        <f t="shared" si="47"/>
        <v>3.5115646015610152E-2</v>
      </c>
      <c r="W62" s="19">
        <f t="shared" si="48"/>
        <v>0.10330842215224746</v>
      </c>
      <c r="X62" s="19">
        <f t="shared" si="49"/>
        <v>6.1277765019819583E-3</v>
      </c>
      <c r="Y62" s="19">
        <f t="shared" si="50"/>
        <v>0.34806951915700818</v>
      </c>
      <c r="Z62" s="19">
        <f t="shared" si="51"/>
        <v>3.1781311704491479E-2</v>
      </c>
      <c r="AA62" s="19">
        <f t="shared" si="52"/>
        <v>3.6757520357224357E-4</v>
      </c>
      <c r="AB62" s="19">
        <f t="shared" si="53"/>
        <v>5.6035100413906002E-9</v>
      </c>
      <c r="AC62" s="19">
        <f t="shared" si="54"/>
        <v>7.8620405909598884E-7</v>
      </c>
      <c r="AD62" s="19">
        <f t="shared" si="55"/>
        <v>9.3082353777010785E-4</v>
      </c>
      <c r="AE62" s="19">
        <f t="shared" si="56"/>
        <v>2.3029872443115981E-3</v>
      </c>
      <c r="AF62" s="19">
        <f t="shared" si="57"/>
        <v>7.8376570097108168E-3</v>
      </c>
      <c r="AG62" s="19">
        <f t="shared" si="58"/>
        <v>0.42901386890488541</v>
      </c>
      <c r="AH62" s="19">
        <f t="shared" si="59"/>
        <v>3.5192090030855584E-3</v>
      </c>
      <c r="AI62" s="19">
        <f t="shared" si="60"/>
        <v>5.7085623496810128E-3</v>
      </c>
      <c r="AJ62" s="19">
        <f t="shared" si="61"/>
        <v>5.767544881101104E-2</v>
      </c>
      <c r="AK62" s="19">
        <f t="shared" si="62"/>
        <v>4.3389318556912977E-2</v>
      </c>
    </row>
    <row r="63" spans="3:37" x14ac:dyDescent="0.3">
      <c r="C63" s="21">
        <v>0.42842323349776923</v>
      </c>
      <c r="D63" s="21">
        <v>-0.51217231574659805</v>
      </c>
      <c r="E63" s="16">
        <v>1</v>
      </c>
      <c r="G63" s="20"/>
      <c r="H63" s="19">
        <f t="shared" si="33"/>
        <v>0.36344088615598674</v>
      </c>
      <c r="I63" s="19">
        <f t="shared" si="34"/>
        <v>6.4340406970349651E-2</v>
      </c>
      <c r="J63" s="19">
        <f t="shared" si="35"/>
        <v>0.72833693032626201</v>
      </c>
      <c r="K63" s="19">
        <f t="shared" si="36"/>
        <v>0.67679142092736966</v>
      </c>
      <c r="L63" s="19">
        <f t="shared" si="37"/>
        <v>1.6492744166879247E-2</v>
      </c>
      <c r="M63" s="19">
        <f t="shared" si="38"/>
        <v>0.45036082389576282</v>
      </c>
      <c r="N63" s="19">
        <f t="shared" si="39"/>
        <v>3.0046571007371459E-2</v>
      </c>
      <c r="O63" s="19">
        <f t="shared" si="40"/>
        <v>5.7085623496810128E-3</v>
      </c>
      <c r="P63" s="19">
        <f t="shared" si="41"/>
        <v>9.5839447334522803E-3</v>
      </c>
      <c r="Q63" s="19">
        <f t="shared" si="42"/>
        <v>0.27569216363429211</v>
      </c>
      <c r="R63" s="19">
        <f t="shared" si="43"/>
        <v>0.21592284094197203</v>
      </c>
      <c r="S63" s="19">
        <f t="shared" si="44"/>
        <v>0.79316662080753453</v>
      </c>
      <c r="T63" s="19">
        <f t="shared" si="45"/>
        <v>3.0092485569092012E-2</v>
      </c>
      <c r="U63" s="19">
        <f t="shared" si="46"/>
        <v>0.50405052504401571</v>
      </c>
      <c r="V63" s="19">
        <f t="shared" si="47"/>
        <v>0.5260970547732442</v>
      </c>
      <c r="W63" s="19">
        <f t="shared" si="48"/>
        <v>1.6001728535378124E-2</v>
      </c>
      <c r="X63" s="19">
        <f t="shared" si="49"/>
        <v>5.5683298197635477E-4</v>
      </c>
      <c r="Y63" s="19">
        <f t="shared" si="50"/>
        <v>0.15111523939103866</v>
      </c>
      <c r="Z63" s="19">
        <f t="shared" si="51"/>
        <v>0.50405052504401571</v>
      </c>
      <c r="AA63" s="19">
        <f t="shared" si="52"/>
        <v>5.767544881101104E-2</v>
      </c>
      <c r="AB63" s="19">
        <f t="shared" si="53"/>
        <v>8.592338268395629E-4</v>
      </c>
      <c r="AC63" s="19">
        <f t="shared" si="54"/>
        <v>1.3818759840121674E-2</v>
      </c>
      <c r="AD63" s="19">
        <f t="shared" si="55"/>
        <v>0.12424526987311499</v>
      </c>
      <c r="AE63" s="19">
        <f t="shared" si="56"/>
        <v>6.60113443251952E-3</v>
      </c>
      <c r="AF63" s="19">
        <f t="shared" si="57"/>
        <v>0.56944134218289999</v>
      </c>
      <c r="AG63" s="19">
        <f t="shared" si="58"/>
        <v>0.13117969311762281</v>
      </c>
      <c r="AH63" s="19">
        <f t="shared" si="59"/>
        <v>0.48692798799186471</v>
      </c>
      <c r="AI63" s="19">
        <f t="shared" si="60"/>
        <v>1.2293485568947596E-3</v>
      </c>
      <c r="AJ63" s="19">
        <f t="shared" si="61"/>
        <v>1.3876727872522454E-2</v>
      </c>
      <c r="AK63" s="19">
        <f t="shared" si="62"/>
        <v>0.56129744390600089</v>
      </c>
    </row>
    <row r="64" spans="3:37" x14ac:dyDescent="0.3">
      <c r="C64" s="21">
        <v>1.6768958464513906</v>
      </c>
      <c r="D64" s="21">
        <v>-0.51217231574659805</v>
      </c>
      <c r="E64" s="16">
        <v>0</v>
      </c>
      <c r="G64" s="20"/>
      <c r="H64" s="19">
        <f t="shared" si="33"/>
        <v>6.5263837982915867E-3</v>
      </c>
      <c r="I64" s="19">
        <f t="shared" si="34"/>
        <v>0.3603024069781865</v>
      </c>
      <c r="J64" s="19">
        <f t="shared" si="35"/>
        <v>4.1243932277287614E-2</v>
      </c>
      <c r="K64" s="19">
        <f t="shared" si="36"/>
        <v>3.2525727598833286E-2</v>
      </c>
      <c r="L64" s="19">
        <f t="shared" si="37"/>
        <v>2.1212821931917043E-3</v>
      </c>
      <c r="M64" s="19">
        <f t="shared" si="38"/>
        <v>0.48886436815196266</v>
      </c>
      <c r="N64" s="19">
        <f t="shared" si="39"/>
        <v>2.0048330267453656E-3</v>
      </c>
      <c r="O64" s="19">
        <f t="shared" si="40"/>
        <v>7.4246613006729914E-6</v>
      </c>
      <c r="P64" s="19">
        <f t="shared" si="41"/>
        <v>1.7306343311523778E-5</v>
      </c>
      <c r="Q64" s="19">
        <f t="shared" si="42"/>
        <v>3.5657601960458691E-3</v>
      </c>
      <c r="R64" s="19">
        <f t="shared" si="43"/>
        <v>2.3569401340914953E-2</v>
      </c>
      <c r="S64" s="19">
        <f t="shared" si="44"/>
        <v>8.6579364806774237E-2</v>
      </c>
      <c r="T64" s="19">
        <f t="shared" si="45"/>
        <v>1.2342321794948328E-4</v>
      </c>
      <c r="U64" s="19">
        <f t="shared" si="46"/>
        <v>0.6446996116098358</v>
      </c>
      <c r="V64" s="19">
        <f t="shared" si="47"/>
        <v>2.9791584629147237E-2</v>
      </c>
      <c r="W64" s="19">
        <f t="shared" si="48"/>
        <v>1.7466941447850583E-3</v>
      </c>
      <c r="X64" s="19">
        <f t="shared" si="49"/>
        <v>1.635800936794422E-5</v>
      </c>
      <c r="Y64" s="19">
        <f t="shared" si="50"/>
        <v>0.84623624635708783</v>
      </c>
      <c r="Z64" s="19">
        <f t="shared" si="51"/>
        <v>0.6446996116098358</v>
      </c>
      <c r="AA64" s="19">
        <f t="shared" si="52"/>
        <v>2.3655372277546551E-4</v>
      </c>
      <c r="AB64" s="19">
        <f t="shared" si="53"/>
        <v>4.9202081242990767E-7</v>
      </c>
      <c r="AC64" s="19">
        <f t="shared" si="54"/>
        <v>2.4953420390446751E-5</v>
      </c>
      <c r="AD64" s="19">
        <f t="shared" si="55"/>
        <v>0.18724867745313825</v>
      </c>
      <c r="AE64" s="19">
        <f t="shared" si="56"/>
        <v>5.218907674606935E-5</v>
      </c>
      <c r="AF64" s="19">
        <f t="shared" si="57"/>
        <v>1.9711063349590451E-2</v>
      </c>
      <c r="AG64" s="19">
        <f t="shared" si="58"/>
        <v>4.5154962202001631E-2</v>
      </c>
      <c r="AH64" s="19">
        <f t="shared" si="59"/>
        <v>0.197496393128923</v>
      </c>
      <c r="AI64" s="19">
        <f t="shared" si="60"/>
        <v>2.6011740992860474E-5</v>
      </c>
      <c r="AJ64" s="19">
        <f t="shared" si="61"/>
        <v>9.2591338742665998E-4</v>
      </c>
      <c r="AK64" s="19">
        <f t="shared" si="62"/>
        <v>3.7452115687158734E-2</v>
      </c>
    </row>
    <row r="65" spans="3:37" x14ac:dyDescent="0.3">
      <c r="C65" s="21">
        <v>1.8740231011282782</v>
      </c>
      <c r="D65" s="21">
        <v>9.2755616237573085E-2</v>
      </c>
      <c r="E65" s="16">
        <v>0</v>
      </c>
      <c r="G65" s="20"/>
      <c r="H65" s="19">
        <f t="shared" si="33"/>
        <v>1.4138125783733435E-3</v>
      </c>
      <c r="I65" s="19">
        <f t="shared" si="34"/>
        <v>7.2839629437166209E-2</v>
      </c>
      <c r="J65" s="19">
        <f t="shared" si="35"/>
        <v>1.7447577291193166E-2</v>
      </c>
      <c r="K65" s="19">
        <f t="shared" si="36"/>
        <v>1.3407605059884942E-2</v>
      </c>
      <c r="L65" s="19">
        <f t="shared" si="37"/>
        <v>9.1786014234192057E-3</v>
      </c>
      <c r="M65" s="19">
        <f t="shared" si="38"/>
        <v>0.12424526987311504</v>
      </c>
      <c r="N65" s="19">
        <f t="shared" si="39"/>
        <v>6.1277765019819583E-3</v>
      </c>
      <c r="O65" s="19">
        <f t="shared" si="40"/>
        <v>4.5928357108837193E-6</v>
      </c>
      <c r="P65" s="19">
        <f t="shared" si="41"/>
        <v>1.127486456589409E-5</v>
      </c>
      <c r="Q65" s="19">
        <f t="shared" si="42"/>
        <v>1.1947287101482951E-3</v>
      </c>
      <c r="R65" s="19">
        <f t="shared" si="43"/>
        <v>3.7452115687158734E-2</v>
      </c>
      <c r="S65" s="19">
        <f t="shared" si="44"/>
        <v>5.184929040434634E-2</v>
      </c>
      <c r="T65" s="19">
        <f t="shared" si="45"/>
        <v>7.981027654439467E-6</v>
      </c>
      <c r="U65" s="19">
        <f t="shared" si="46"/>
        <v>0.21460983052165672</v>
      </c>
      <c r="V65" s="19">
        <f t="shared" si="47"/>
        <v>2.0529026784183585E-2</v>
      </c>
      <c r="W65" s="19">
        <f t="shared" si="48"/>
        <v>7.3645133148943298E-3</v>
      </c>
      <c r="X65" s="19">
        <f t="shared" si="49"/>
        <v>1.165467469891561E-4</v>
      </c>
      <c r="Y65" s="19">
        <f t="shared" si="50"/>
        <v>0.94371554166671645</v>
      </c>
      <c r="Z65" s="19">
        <f t="shared" si="51"/>
        <v>0.21460983052165672</v>
      </c>
      <c r="AA65" s="19">
        <f t="shared" si="52"/>
        <v>1.0769375077030019E-4</v>
      </c>
      <c r="AB65" s="19">
        <f t="shared" si="53"/>
        <v>1.8267749485611848E-8</v>
      </c>
      <c r="AC65" s="19">
        <f t="shared" si="54"/>
        <v>1.8092037999169084E-6</v>
      </c>
      <c r="AD65" s="19">
        <f t="shared" si="55"/>
        <v>2.4108070722638968E-2</v>
      </c>
      <c r="AE65" s="19">
        <f t="shared" si="56"/>
        <v>1.1390503298646671E-4</v>
      </c>
      <c r="AF65" s="19">
        <f t="shared" si="57"/>
        <v>7.7149388260653162E-3</v>
      </c>
      <c r="AG65" s="19">
        <f t="shared" si="58"/>
        <v>0.10978405716285698</v>
      </c>
      <c r="AH65" s="19">
        <f t="shared" si="59"/>
        <v>3.3666311468877108E-2</v>
      </c>
      <c r="AI65" s="19">
        <f t="shared" si="60"/>
        <v>1.3787563437681164E-4</v>
      </c>
      <c r="AJ65" s="19">
        <f t="shared" si="61"/>
        <v>3.6119765155977891E-3</v>
      </c>
      <c r="AK65" s="19">
        <f t="shared" si="62"/>
        <v>2.6485122804518167E-2</v>
      </c>
    </row>
    <row r="66" spans="3:37" x14ac:dyDescent="0.3">
      <c r="C66" s="21">
        <v>0.62555048817465686</v>
      </c>
      <c r="D66" s="21">
        <v>1.705896768195363</v>
      </c>
      <c r="E66" s="16">
        <v>0</v>
      </c>
      <c r="G66" s="20"/>
      <c r="H66" s="19">
        <f t="shared" si="33"/>
        <v>7.0738576128943247E-4</v>
      </c>
      <c r="I66" s="19">
        <f t="shared" si="34"/>
        <v>8.6607595311312723E-6</v>
      </c>
      <c r="J66" s="19">
        <f t="shared" si="35"/>
        <v>1.016896003724585E-2</v>
      </c>
      <c r="K66" s="19">
        <f t="shared" si="36"/>
        <v>9.2076367263465245E-3</v>
      </c>
      <c r="L66" s="19">
        <f t="shared" si="37"/>
        <v>0.82193301786948358</v>
      </c>
      <c r="M66" s="19">
        <f t="shared" si="38"/>
        <v>2.799558460356611E-4</v>
      </c>
      <c r="N66" s="19">
        <f t="shared" si="39"/>
        <v>0.5518895147113646</v>
      </c>
      <c r="O66" s="19">
        <f t="shared" si="40"/>
        <v>1.5726491457973709E-3</v>
      </c>
      <c r="P66" s="19">
        <f t="shared" si="41"/>
        <v>2.7806808781808256E-3</v>
      </c>
      <c r="Q66" s="19">
        <f t="shared" si="42"/>
        <v>3.0486722144612835E-3</v>
      </c>
      <c r="R66" s="19">
        <f t="shared" si="43"/>
        <v>0.29286005707657137</v>
      </c>
      <c r="S66" s="19">
        <f t="shared" si="44"/>
        <v>3.0046571007371459E-2</v>
      </c>
      <c r="T66" s="19">
        <f t="shared" si="45"/>
        <v>1.2956617078376034E-6</v>
      </c>
      <c r="U66" s="19">
        <f t="shared" si="46"/>
        <v>7.865686853931091E-4</v>
      </c>
      <c r="V66" s="19">
        <f t="shared" si="47"/>
        <v>4.3951693618979701E-2</v>
      </c>
      <c r="W66" s="19">
        <f t="shared" si="48"/>
        <v>0.77706889553046232</v>
      </c>
      <c r="X66" s="19">
        <f t="shared" si="49"/>
        <v>0.32170577708168502</v>
      </c>
      <c r="Y66" s="19">
        <f t="shared" si="50"/>
        <v>1.0660064015506459E-2</v>
      </c>
      <c r="Z66" s="19">
        <f t="shared" si="51"/>
        <v>7.865686853931091E-4</v>
      </c>
      <c r="AA66" s="19">
        <f t="shared" si="52"/>
        <v>3.1833668207937307E-3</v>
      </c>
      <c r="AB66" s="19">
        <f t="shared" si="53"/>
        <v>1.1082854469944841E-8</v>
      </c>
      <c r="AC66" s="19">
        <f t="shared" si="54"/>
        <v>1.2785891405990362E-6</v>
      </c>
      <c r="AD66" s="19">
        <f t="shared" si="55"/>
        <v>5.5572796593531265E-6</v>
      </c>
      <c r="AE66" s="19">
        <f t="shared" si="56"/>
        <v>8.6579364806774195E-2</v>
      </c>
      <c r="AF66" s="19">
        <f t="shared" si="57"/>
        <v>7.3559805242413056E-3</v>
      </c>
      <c r="AG66" s="19">
        <f t="shared" si="58"/>
        <v>0.52175555092250869</v>
      </c>
      <c r="AH66" s="19">
        <f t="shared" si="59"/>
        <v>1.0592674833283487E-4</v>
      </c>
      <c r="AI66" s="19">
        <f t="shared" si="60"/>
        <v>0.27569216363429211</v>
      </c>
      <c r="AJ66" s="19">
        <f t="shared" si="61"/>
        <v>0.62348651648853159</v>
      </c>
      <c r="AK66" s="19">
        <f t="shared" si="62"/>
        <v>4.8123109999742807E-2</v>
      </c>
    </row>
    <row r="67" spans="3:37" x14ac:dyDescent="0.3">
      <c r="C67" s="21">
        <v>0.29700506371317753</v>
      </c>
      <c r="D67" s="21">
        <v>1.1009688362111918</v>
      </c>
      <c r="E67" s="16">
        <v>1</v>
      </c>
      <c r="G67" s="20"/>
      <c r="H67" s="19">
        <f t="shared" si="33"/>
        <v>1.7896881582695909E-2</v>
      </c>
      <c r="I67" s="19">
        <f t="shared" si="34"/>
        <v>1.2828480579261112E-4</v>
      </c>
      <c r="J67" s="19">
        <f t="shared" si="35"/>
        <v>0.11674483116057603</v>
      </c>
      <c r="K67" s="19">
        <f t="shared" si="36"/>
        <v>0.11037246957664444</v>
      </c>
      <c r="L67" s="19">
        <f t="shared" si="37"/>
        <v>0.84623624635708772</v>
      </c>
      <c r="M67" s="19">
        <f t="shared" si="38"/>
        <v>3.920339845243999E-3</v>
      </c>
      <c r="N67" s="19">
        <f t="shared" si="39"/>
        <v>0.86191221537898677</v>
      </c>
      <c r="O67" s="19">
        <f t="shared" si="40"/>
        <v>1.8368649296604585E-2</v>
      </c>
      <c r="P67" s="19">
        <f t="shared" si="41"/>
        <v>2.9791584629147213E-2</v>
      </c>
      <c r="Q67" s="19">
        <f t="shared" si="42"/>
        <v>5.1622022681498285E-2</v>
      </c>
      <c r="R67" s="19">
        <f t="shared" si="43"/>
        <v>0.83534559054990698</v>
      </c>
      <c r="S67" s="19">
        <f t="shared" si="44"/>
        <v>0.22740517357657808</v>
      </c>
      <c r="T67" s="19">
        <f t="shared" si="45"/>
        <v>1.2828480579261112E-4</v>
      </c>
      <c r="U67" s="19">
        <f t="shared" si="46"/>
        <v>8.2655074161008691E-3</v>
      </c>
      <c r="V67" s="19">
        <f t="shared" si="47"/>
        <v>0.30976835118597185</v>
      </c>
      <c r="W67" s="19">
        <f t="shared" si="48"/>
        <v>0.83534559054990698</v>
      </c>
      <c r="X67" s="19">
        <f t="shared" si="49"/>
        <v>0.23497825978564874</v>
      </c>
      <c r="Y67" s="19">
        <f t="shared" si="50"/>
        <v>2.8623987501156942E-2</v>
      </c>
      <c r="Z67" s="19">
        <f t="shared" si="51"/>
        <v>8.2655074161008691E-3</v>
      </c>
      <c r="AA67" s="19">
        <f t="shared" si="52"/>
        <v>4.476839424110652E-2</v>
      </c>
      <c r="AB67" s="19">
        <f t="shared" si="53"/>
        <v>2.3512706637895891E-6</v>
      </c>
      <c r="AC67" s="19">
        <f t="shared" si="54"/>
        <v>1.2308980294236917E-4</v>
      </c>
      <c r="AD67" s="19">
        <f t="shared" si="55"/>
        <v>1.4840312284018873E-4</v>
      </c>
      <c r="AE67" s="19">
        <f t="shared" si="56"/>
        <v>0.23702508034884756</v>
      </c>
      <c r="AF67" s="19">
        <f t="shared" si="57"/>
        <v>9.6129366322206311E-2</v>
      </c>
      <c r="AG67" s="19">
        <f t="shared" si="58"/>
        <v>0.86191221537898666</v>
      </c>
      <c r="AH67" s="19">
        <f t="shared" si="59"/>
        <v>2.4530050268047614E-3</v>
      </c>
      <c r="AI67" s="19">
        <f t="shared" si="60"/>
        <v>0.28018573214809073</v>
      </c>
      <c r="AJ67" s="19">
        <f t="shared" si="61"/>
        <v>0.7629360085416631</v>
      </c>
      <c r="AK67" s="19">
        <f t="shared" si="62"/>
        <v>0.32483562531295385</v>
      </c>
    </row>
    <row r="68" spans="3:37" x14ac:dyDescent="0.3">
      <c r="C68" s="21">
        <v>-1.80568565284029</v>
      </c>
      <c r="D68" s="21">
        <v>-0.10888702775715065</v>
      </c>
      <c r="E68" s="16">
        <v>0</v>
      </c>
      <c r="G68" s="20"/>
      <c r="H68" s="19">
        <f t="shared" si="33"/>
        <v>0.1459309567366471</v>
      </c>
      <c r="I68" s="19">
        <f t="shared" si="34"/>
        <v>4.6431895967361497E-7</v>
      </c>
      <c r="J68" s="19">
        <f t="shared" si="35"/>
        <v>5.184929040434634E-2</v>
      </c>
      <c r="K68" s="19">
        <f t="shared" si="36"/>
        <v>6.4621238411792847E-2</v>
      </c>
      <c r="L68" s="19">
        <f t="shared" si="37"/>
        <v>1.1691029380534522E-3</v>
      </c>
      <c r="M68" s="19">
        <f t="shared" si="38"/>
        <v>8.4773309929698492E-5</v>
      </c>
      <c r="N68" s="19">
        <f t="shared" si="39"/>
        <v>5.858160951595648E-3</v>
      </c>
      <c r="O68" s="19">
        <f t="shared" si="40"/>
        <v>0.66711224929297142</v>
      </c>
      <c r="P68" s="19">
        <f t="shared" si="41"/>
        <v>0.62258202090733217</v>
      </c>
      <c r="Q68" s="19">
        <f t="shared" si="42"/>
        <v>0.27569216363429222</v>
      </c>
      <c r="R68" s="19">
        <f t="shared" si="43"/>
        <v>1.0711133679684647E-2</v>
      </c>
      <c r="S68" s="19">
        <f t="shared" si="44"/>
        <v>2.0529026784183585E-2</v>
      </c>
      <c r="T68" s="19">
        <f t="shared" si="45"/>
        <v>8.8558102078711745E-2</v>
      </c>
      <c r="U68" s="19">
        <f t="shared" si="46"/>
        <v>8.3233065706241562E-5</v>
      </c>
      <c r="V68" s="19">
        <f t="shared" si="47"/>
        <v>5.184929040434634E-2</v>
      </c>
      <c r="W68" s="19">
        <f t="shared" si="48"/>
        <v>1.52137639660037E-3</v>
      </c>
      <c r="X68" s="19">
        <f t="shared" si="49"/>
        <v>9.0317932300482508E-4</v>
      </c>
      <c r="Y68" s="19">
        <f t="shared" si="50"/>
        <v>3.4046579800053133E-6</v>
      </c>
      <c r="Z68" s="19">
        <f t="shared" si="51"/>
        <v>8.3233065706241562E-5</v>
      </c>
      <c r="AA68" s="19">
        <f t="shared" si="52"/>
        <v>0.62348651648853159</v>
      </c>
      <c r="AB68" s="19">
        <f t="shared" si="53"/>
        <v>7.2839629437166278E-2</v>
      </c>
      <c r="AC68" s="19">
        <f t="shared" si="54"/>
        <v>0.20769319598135022</v>
      </c>
      <c r="AD68" s="19">
        <f t="shared" si="55"/>
        <v>7.9810276544394806E-6</v>
      </c>
      <c r="AE68" s="19">
        <f t="shared" si="56"/>
        <v>5.8507866124972101E-2</v>
      </c>
      <c r="AF68" s="19">
        <f t="shared" si="57"/>
        <v>9.7811364637716017E-2</v>
      </c>
      <c r="AG68" s="19">
        <f t="shared" si="58"/>
        <v>9.8054396858745195E-4</v>
      </c>
      <c r="AH68" s="19">
        <f t="shared" si="59"/>
        <v>4.5351297738273864E-4</v>
      </c>
      <c r="AI68" s="19">
        <f t="shared" si="60"/>
        <v>3.0486722144612835E-3</v>
      </c>
      <c r="AJ68" s="19">
        <f t="shared" si="61"/>
        <v>3.1833668207937277E-3</v>
      </c>
      <c r="AK68" s="19">
        <f t="shared" si="62"/>
        <v>4.1243932277287614E-2</v>
      </c>
    </row>
    <row r="69" spans="3:37" x14ac:dyDescent="0.3">
      <c r="C69" s="21">
        <v>-0.5572130398866687</v>
      </c>
      <c r="D69" s="21">
        <v>1.3026114802059154</v>
      </c>
      <c r="E69" s="16">
        <v>1</v>
      </c>
      <c r="G69" s="20"/>
      <c r="H69" s="19">
        <f t="shared" si="33"/>
        <v>1.7146253437023896E-2</v>
      </c>
      <c r="I69" s="19">
        <f t="shared" si="34"/>
        <v>1.7454906750042379E-6</v>
      </c>
      <c r="J69" s="19">
        <f t="shared" si="35"/>
        <v>5.9977194290582445E-2</v>
      </c>
      <c r="K69" s="19">
        <f t="shared" si="36"/>
        <v>6.3439981435558887E-2</v>
      </c>
      <c r="L69" s="19">
        <f t="shared" si="37"/>
        <v>0.51560916716940808</v>
      </c>
      <c r="M69" s="19">
        <f t="shared" si="38"/>
        <v>1.928578353907277E-4</v>
      </c>
      <c r="N69" s="19">
        <f t="shared" si="39"/>
        <v>0.75856122449571228</v>
      </c>
      <c r="O69" s="19">
        <f t="shared" si="40"/>
        <v>0.17275460556419514</v>
      </c>
      <c r="P69" s="19">
        <f t="shared" si="41"/>
        <v>0.22384036752386535</v>
      </c>
      <c r="Q69" s="19">
        <f t="shared" si="42"/>
        <v>7.2839629437166209E-2</v>
      </c>
      <c r="R69" s="19">
        <f t="shared" si="43"/>
        <v>0.41132256310873566</v>
      </c>
      <c r="S69" s="19">
        <f t="shared" si="44"/>
        <v>8.088169218620056E-2</v>
      </c>
      <c r="T69" s="19">
        <f t="shared" si="45"/>
        <v>2.4382872088330978E-4</v>
      </c>
      <c r="U69" s="19">
        <f t="shared" si="46"/>
        <v>3.9422658102779864E-4</v>
      </c>
      <c r="V69" s="19">
        <f t="shared" si="47"/>
        <v>0.1872486774531382</v>
      </c>
      <c r="W69" s="19">
        <f t="shared" si="48"/>
        <v>0.56944134218289988</v>
      </c>
      <c r="X69" s="19">
        <f t="shared" si="49"/>
        <v>0.50186945215873868</v>
      </c>
      <c r="Y69" s="19">
        <f t="shared" si="50"/>
        <v>6.8815893345796253E-4</v>
      </c>
      <c r="Z69" s="19">
        <f t="shared" si="51"/>
        <v>3.9422658102779864E-4</v>
      </c>
      <c r="AA69" s="19">
        <f t="shared" si="52"/>
        <v>0.16308502271702649</v>
      </c>
      <c r="AB69" s="19">
        <f t="shared" si="53"/>
        <v>1.5846789321106838E-5</v>
      </c>
      <c r="AC69" s="19">
        <f t="shared" si="54"/>
        <v>4.4485384169782932E-4</v>
      </c>
      <c r="AD69" s="19">
        <f t="shared" si="55"/>
        <v>4.569820691523848E-6</v>
      </c>
      <c r="AE69" s="19">
        <f t="shared" si="56"/>
        <v>0.89767957422235534</v>
      </c>
      <c r="AF69" s="19">
        <f t="shared" si="57"/>
        <v>6.9161749813652085E-2</v>
      </c>
      <c r="AG69" s="19">
        <f t="shared" si="58"/>
        <v>0.20980671290997169</v>
      </c>
      <c r="AH69" s="19">
        <f t="shared" si="59"/>
        <v>2.1818164492096826E-4</v>
      </c>
      <c r="AI69" s="19">
        <f t="shared" si="60"/>
        <v>0.69055787972191363</v>
      </c>
      <c r="AJ69" s="19">
        <f t="shared" si="61"/>
        <v>0.72833693032626201</v>
      </c>
      <c r="AK69" s="19">
        <f t="shared" si="62"/>
        <v>0.17550583703491546</v>
      </c>
    </row>
    <row r="70" spans="3:37" x14ac:dyDescent="0.3">
      <c r="C70" s="21">
        <v>-1.0828857190250356</v>
      </c>
      <c r="D70" s="21">
        <v>-1.3187428917254931</v>
      </c>
      <c r="E70" s="16">
        <v>0</v>
      </c>
      <c r="G70" s="20"/>
      <c r="H70" s="19">
        <f t="shared" si="33"/>
        <v>0.52609705477324409</v>
      </c>
      <c r="I70" s="19">
        <f t="shared" si="34"/>
        <v>3.2748864632551884E-4</v>
      </c>
      <c r="J70" s="19">
        <f t="shared" si="35"/>
        <v>0.13697282091177135</v>
      </c>
      <c r="K70" s="19">
        <f t="shared" si="36"/>
        <v>0.15524357730248275</v>
      </c>
      <c r="L70" s="19">
        <f t="shared" si="37"/>
        <v>6.1505393557146685E-5</v>
      </c>
      <c r="M70" s="19">
        <f t="shared" si="38"/>
        <v>8.7158030826174938E-3</v>
      </c>
      <c r="N70" s="19">
        <f t="shared" si="39"/>
        <v>3.4332748291271387E-4</v>
      </c>
      <c r="O70" s="19">
        <f t="shared" si="40"/>
        <v>2.8162274182136637E-2</v>
      </c>
      <c r="P70" s="19">
        <f t="shared" si="41"/>
        <v>3.1781311704491451E-2</v>
      </c>
      <c r="Q70" s="19">
        <f t="shared" si="42"/>
        <v>0.30976835118597185</v>
      </c>
      <c r="R70" s="19">
        <f t="shared" si="43"/>
        <v>3.6077915493775668E-3</v>
      </c>
      <c r="S70" s="19">
        <f t="shared" si="44"/>
        <v>4.8682528212233227E-2</v>
      </c>
      <c r="T70" s="19">
        <f t="shared" si="45"/>
        <v>0.95601904965245155</v>
      </c>
      <c r="U70" s="19">
        <f t="shared" si="46"/>
        <v>5.776937739639971E-3</v>
      </c>
      <c r="V70" s="19">
        <f t="shared" si="47"/>
        <v>5.1622022681498285E-2</v>
      </c>
      <c r="W70" s="19">
        <f t="shared" si="48"/>
        <v>7.2785338503774085E-5</v>
      </c>
      <c r="X70" s="19">
        <f t="shared" si="49"/>
        <v>4.6758051155133945E-6</v>
      </c>
      <c r="Y70" s="19">
        <f t="shared" si="50"/>
        <v>7.8914258771753927E-5</v>
      </c>
      <c r="Z70" s="19">
        <f t="shared" si="51"/>
        <v>5.776937739639971E-3</v>
      </c>
      <c r="AA70" s="19">
        <f t="shared" si="52"/>
        <v>0.13578999761716914</v>
      </c>
      <c r="AB70" s="19">
        <f t="shared" si="53"/>
        <v>0.40970102523573559</v>
      </c>
      <c r="AC70" s="19">
        <f t="shared" si="54"/>
        <v>0.85604133269644545</v>
      </c>
      <c r="AD70" s="19">
        <f t="shared" si="55"/>
        <v>4.2885709033470979E-3</v>
      </c>
      <c r="AE70" s="19">
        <f t="shared" si="56"/>
        <v>9.9740076507780326E-4</v>
      </c>
      <c r="AF70" s="19">
        <f t="shared" si="57"/>
        <v>0.19432167597360331</v>
      </c>
      <c r="AG70" s="19">
        <f t="shared" si="58"/>
        <v>3.9422658102779723E-4</v>
      </c>
      <c r="AH70" s="19">
        <f t="shared" si="59"/>
        <v>4.2955459854634559E-2</v>
      </c>
      <c r="AI70" s="19">
        <f t="shared" si="60"/>
        <v>2.1261132968436319E-5</v>
      </c>
      <c r="AJ70" s="19">
        <f t="shared" si="61"/>
        <v>1.1453395665113089E-4</v>
      </c>
      <c r="AK70" s="19">
        <f t="shared" si="62"/>
        <v>4.5154962202001631E-2</v>
      </c>
    </row>
    <row r="71" spans="3:37" x14ac:dyDescent="0.3">
      <c r="C71" s="21">
        <v>-0.16295853053289353</v>
      </c>
      <c r="D71" s="21">
        <v>-0.31052967175187435</v>
      </c>
      <c r="E71" s="16">
        <v>1</v>
      </c>
      <c r="G71" s="20"/>
      <c r="H71" s="19">
        <f t="shared" si="33"/>
        <v>0.72754775341734357</v>
      </c>
      <c r="I71" s="19">
        <f t="shared" si="34"/>
        <v>6.1277765019819583E-3</v>
      </c>
      <c r="J71" s="19">
        <f t="shared" si="35"/>
        <v>0.9956916239586181</v>
      </c>
      <c r="K71" s="19">
        <f t="shared" si="36"/>
        <v>1</v>
      </c>
      <c r="L71" s="19">
        <f t="shared" si="37"/>
        <v>3.1781311704491451E-2</v>
      </c>
      <c r="M71" s="19">
        <f t="shared" si="38"/>
        <v>0.10978405716285693</v>
      </c>
      <c r="N71" s="19">
        <f t="shared" si="39"/>
        <v>7.2839629437166209E-2</v>
      </c>
      <c r="O71" s="19">
        <f t="shared" si="40"/>
        <v>6.4550005832816629E-2</v>
      </c>
      <c r="P71" s="19">
        <f t="shared" si="41"/>
        <v>9.277021692702131E-2</v>
      </c>
      <c r="Q71" s="19">
        <f t="shared" si="42"/>
        <v>0.75856122449571228</v>
      </c>
      <c r="R71" s="19">
        <f t="shared" si="43"/>
        <v>0.32483562531295385</v>
      </c>
      <c r="S71" s="19">
        <f t="shared" si="44"/>
        <v>0.86191221537898677</v>
      </c>
      <c r="T71" s="19">
        <f t="shared" si="45"/>
        <v>8.7577595315597431E-2</v>
      </c>
      <c r="U71" s="19">
        <f t="shared" si="46"/>
        <v>0.12331523230867454</v>
      </c>
      <c r="V71" s="19">
        <f t="shared" si="47"/>
        <v>0.84623624635708783</v>
      </c>
      <c r="W71" s="19">
        <f t="shared" si="48"/>
        <v>3.3327169225872477E-2</v>
      </c>
      <c r="X71" s="19">
        <f t="shared" si="49"/>
        <v>2.7563057262007446E-3</v>
      </c>
      <c r="Y71" s="19">
        <f t="shared" si="50"/>
        <v>2.5429843260945485E-2</v>
      </c>
      <c r="Z71" s="19">
        <f t="shared" si="51"/>
        <v>0.12331523230867454</v>
      </c>
      <c r="AA71" s="19">
        <f t="shared" si="52"/>
        <v>0.32170577708168502</v>
      </c>
      <c r="AB71" s="19">
        <f t="shared" si="53"/>
        <v>5.858160951595648E-3</v>
      </c>
      <c r="AC71" s="19">
        <f t="shared" si="54"/>
        <v>6.4340406970349595E-2</v>
      </c>
      <c r="AD71" s="19">
        <f t="shared" si="55"/>
        <v>2.0314373074037381E-2</v>
      </c>
      <c r="AE71" s="19">
        <f t="shared" si="56"/>
        <v>4.3951693618979701E-2</v>
      </c>
      <c r="AF71" s="19">
        <f t="shared" si="57"/>
        <v>0.98287754891360946</v>
      </c>
      <c r="AG71" s="19">
        <f t="shared" si="58"/>
        <v>0.12424526987311499</v>
      </c>
      <c r="AH71" s="19">
        <f t="shared" si="59"/>
        <v>0.17443859935015868</v>
      </c>
      <c r="AI71" s="19">
        <f t="shared" si="60"/>
        <v>6.5533916311122766E-3</v>
      </c>
      <c r="AJ71" s="19">
        <f t="shared" si="61"/>
        <v>3.6490221390334115E-2</v>
      </c>
      <c r="AK71" s="19">
        <f t="shared" si="62"/>
        <v>0.83534559054990709</v>
      </c>
    </row>
    <row r="72" spans="3:37" x14ac:dyDescent="0.3">
      <c r="C72" s="21">
        <v>0.42842323349776923</v>
      </c>
      <c r="D72" s="21">
        <v>0.49604090422702057</v>
      </c>
      <c r="E72" s="16">
        <v>1</v>
      </c>
      <c r="G72" s="20"/>
      <c r="H72" s="19">
        <f t="shared" si="33"/>
        <v>8.7577595315597431E-2</v>
      </c>
      <c r="I72" s="19">
        <f t="shared" si="34"/>
        <v>3.0486722144612835E-3</v>
      </c>
      <c r="J72" s="19">
        <f t="shared" si="35"/>
        <v>0.39578352959521312</v>
      </c>
      <c r="K72" s="19">
        <f t="shared" si="36"/>
        <v>0.36777332882791414</v>
      </c>
      <c r="L72" s="19">
        <f t="shared" si="37"/>
        <v>0.34806951915700818</v>
      </c>
      <c r="M72" s="19">
        <f t="shared" si="38"/>
        <v>4.8123109999742807E-2</v>
      </c>
      <c r="N72" s="19">
        <f t="shared" si="39"/>
        <v>0.42226483019875349</v>
      </c>
      <c r="O72" s="19">
        <f t="shared" si="40"/>
        <v>1.5775547446639816E-2</v>
      </c>
      <c r="P72" s="19">
        <f t="shared" si="41"/>
        <v>2.6485122804518167E-2</v>
      </c>
      <c r="Q72" s="19">
        <f t="shared" si="42"/>
        <v>0.14981310580536245</v>
      </c>
      <c r="R72" s="19">
        <f t="shared" si="43"/>
        <v>0.89606466551716546</v>
      </c>
      <c r="S72" s="19">
        <f t="shared" si="44"/>
        <v>0.64725124016954538</v>
      </c>
      <c r="T72" s="19">
        <f t="shared" si="45"/>
        <v>1.4258866074758595E-3</v>
      </c>
      <c r="U72" s="19">
        <f t="shared" si="46"/>
        <v>8.088169218620056E-2</v>
      </c>
      <c r="V72" s="19">
        <f t="shared" si="47"/>
        <v>0.64469961160983569</v>
      </c>
      <c r="W72" s="19">
        <f t="shared" si="48"/>
        <v>0.33770692739993807</v>
      </c>
      <c r="X72" s="19">
        <f t="shared" si="49"/>
        <v>3.9796717350543763E-2</v>
      </c>
      <c r="Y72" s="19">
        <f t="shared" si="50"/>
        <v>0.1233152323086746</v>
      </c>
      <c r="Z72" s="19">
        <f t="shared" si="51"/>
        <v>8.088169218620056E-2</v>
      </c>
      <c r="AA72" s="19">
        <f t="shared" si="52"/>
        <v>7.0677718323111233E-2</v>
      </c>
      <c r="AB72" s="19">
        <f t="shared" si="53"/>
        <v>2.7111604419071069E-5</v>
      </c>
      <c r="AC72" s="19">
        <f t="shared" si="54"/>
        <v>9.8328423083352099E-4</v>
      </c>
      <c r="AD72" s="19">
        <f t="shared" si="55"/>
        <v>3.920339845243999E-3</v>
      </c>
      <c r="AE72" s="19">
        <f t="shared" si="56"/>
        <v>9.2770216927021351E-2</v>
      </c>
      <c r="AF72" s="19">
        <f t="shared" si="57"/>
        <v>0.30943852346691469</v>
      </c>
      <c r="AG72" s="19">
        <f t="shared" si="58"/>
        <v>0.81750506701604064</v>
      </c>
      <c r="AH72" s="19">
        <f t="shared" si="59"/>
        <v>3.4647726545892349E-2</v>
      </c>
      <c r="AI72" s="19">
        <f t="shared" si="60"/>
        <v>5.8507866124972129E-2</v>
      </c>
      <c r="AJ72" s="19">
        <f t="shared" si="61"/>
        <v>0.29286005707657137</v>
      </c>
      <c r="AK72" s="19">
        <f t="shared" si="62"/>
        <v>0.6878355254046481</v>
      </c>
    </row>
    <row r="73" spans="3:37" x14ac:dyDescent="0.3">
      <c r="C73" s="21">
        <v>1.2169322522053196</v>
      </c>
      <c r="D73" s="21">
        <v>-1.7220281797149404</v>
      </c>
      <c r="E73" s="16">
        <v>0</v>
      </c>
      <c r="G73" s="20"/>
      <c r="H73" s="19">
        <f t="shared" si="33"/>
        <v>1.5543924651035271E-2</v>
      </c>
      <c r="I73" s="19">
        <f t="shared" si="34"/>
        <v>0.72833693032626223</v>
      </c>
      <c r="J73" s="19">
        <f t="shared" si="35"/>
        <v>2.4248474448077768E-2</v>
      </c>
      <c r="K73" s="19">
        <f t="shared" si="36"/>
        <v>2.0314373074037381E-2</v>
      </c>
      <c r="L73" s="19">
        <f t="shared" si="37"/>
        <v>1.1417350704801574E-5</v>
      </c>
      <c r="M73" s="19">
        <f t="shared" si="38"/>
        <v>0.68167073004549283</v>
      </c>
      <c r="N73" s="19">
        <f t="shared" si="39"/>
        <v>2.2384787983937789E-5</v>
      </c>
      <c r="O73" s="19">
        <f t="shared" si="40"/>
        <v>2.4899999278583893E-6</v>
      </c>
      <c r="P73" s="19">
        <f t="shared" si="41"/>
        <v>5.143087428614301E-6</v>
      </c>
      <c r="Q73" s="19">
        <f t="shared" si="42"/>
        <v>3.6119765155977926E-3</v>
      </c>
      <c r="R73" s="19">
        <f t="shared" si="43"/>
        <v>9.4878161341753464E-4</v>
      </c>
      <c r="S73" s="19">
        <f t="shared" si="44"/>
        <v>2.4537531429363317E-2</v>
      </c>
      <c r="T73" s="19">
        <f t="shared" si="45"/>
        <v>3.5657601960458691E-3</v>
      </c>
      <c r="U73" s="19">
        <f t="shared" si="46"/>
        <v>0.51950763180745629</v>
      </c>
      <c r="V73" s="19">
        <f t="shared" si="47"/>
        <v>6.60113443251952E-3</v>
      </c>
      <c r="W73" s="19">
        <f t="shared" si="48"/>
        <v>9.9870174150903365E-6</v>
      </c>
      <c r="X73" s="19">
        <f t="shared" si="49"/>
        <v>3.509673390317906E-8</v>
      </c>
      <c r="Y73" s="19">
        <f t="shared" si="50"/>
        <v>5.6215872016553002E-2</v>
      </c>
      <c r="Z73" s="19">
        <f t="shared" si="51"/>
        <v>0.51950763180745629</v>
      </c>
      <c r="AA73" s="19">
        <f t="shared" si="52"/>
        <v>1.3787563437681164E-4</v>
      </c>
      <c r="AB73" s="19">
        <f t="shared" si="53"/>
        <v>4.7825883876706211E-5</v>
      </c>
      <c r="AC73" s="19">
        <f t="shared" si="54"/>
        <v>5.987505119851691E-4</v>
      </c>
      <c r="AD73" s="19">
        <f t="shared" si="55"/>
        <v>1</v>
      </c>
      <c r="AE73" s="19">
        <f t="shared" si="56"/>
        <v>1.2785891405990407E-6</v>
      </c>
      <c r="AF73" s="19">
        <f t="shared" si="57"/>
        <v>1.3892824600007661E-2</v>
      </c>
      <c r="AG73" s="19">
        <f t="shared" si="58"/>
        <v>7.3090202635435486E-4</v>
      </c>
      <c r="AH73" s="19">
        <f t="shared" si="59"/>
        <v>0.6446996116098358</v>
      </c>
      <c r="AI73" s="19">
        <f t="shared" si="60"/>
        <v>1.0259104607131226E-7</v>
      </c>
      <c r="AJ73" s="19">
        <f t="shared" si="61"/>
        <v>6.3466631595954688E-6</v>
      </c>
      <c r="AK73" s="19">
        <f t="shared" si="62"/>
        <v>7.8117670076110601E-3</v>
      </c>
    </row>
    <row r="74" spans="3:37" x14ac:dyDescent="0.3">
      <c r="C74" s="21">
        <v>-0.82004937945585221</v>
      </c>
      <c r="D74" s="21">
        <v>-0.71381495974132181</v>
      </c>
      <c r="E74" s="16">
        <v>1</v>
      </c>
      <c r="G74" s="20"/>
      <c r="H74" s="19">
        <f t="shared" si="33"/>
        <v>0.9332492718686638</v>
      </c>
      <c r="I74" s="19">
        <f t="shared" si="34"/>
        <v>7.3344847320521399E-4</v>
      </c>
      <c r="J74" s="19">
        <f t="shared" si="35"/>
        <v>0.50405052504401571</v>
      </c>
      <c r="K74" s="19">
        <f t="shared" si="36"/>
        <v>0.5518895147113646</v>
      </c>
      <c r="L74" s="19">
        <f t="shared" si="37"/>
        <v>2.4171707761505971E-3</v>
      </c>
      <c r="M74" s="19">
        <f t="shared" si="38"/>
        <v>2.2509650947242933E-2</v>
      </c>
      <c r="N74" s="19">
        <f t="shared" si="39"/>
        <v>9.2076367263465245E-3</v>
      </c>
      <c r="O74" s="19">
        <f t="shared" si="40"/>
        <v>0.12424526987311499</v>
      </c>
      <c r="P74" s="19">
        <f t="shared" si="41"/>
        <v>0.15024025063137419</v>
      </c>
      <c r="Q74" s="19">
        <f t="shared" si="42"/>
        <v>0.83534559054990698</v>
      </c>
      <c r="R74" s="19">
        <f t="shared" si="43"/>
        <v>5.1622022681498285E-2</v>
      </c>
      <c r="S74" s="19">
        <f t="shared" si="44"/>
        <v>0.2625229777998368</v>
      </c>
      <c r="T74" s="19">
        <f t="shared" si="45"/>
        <v>0.46836930080026806</v>
      </c>
      <c r="U74" s="19">
        <f t="shared" si="46"/>
        <v>1.9711063349590451E-2</v>
      </c>
      <c r="V74" s="19">
        <f t="shared" si="47"/>
        <v>0.30943852346691469</v>
      </c>
      <c r="W74" s="19">
        <f t="shared" si="48"/>
        <v>2.7633561971173505E-3</v>
      </c>
      <c r="X74" s="19">
        <f t="shared" si="49"/>
        <v>2.7995584603566158E-4</v>
      </c>
      <c r="Y74" s="19">
        <f t="shared" si="50"/>
        <v>9.7493971509081932E-4</v>
      </c>
      <c r="Z74" s="19">
        <f t="shared" si="51"/>
        <v>1.9711063349590451E-2</v>
      </c>
      <c r="AA74" s="19">
        <f t="shared" si="52"/>
        <v>0.46836930080026806</v>
      </c>
      <c r="AB74" s="19">
        <f t="shared" si="53"/>
        <v>0.10390227075346524</v>
      </c>
      <c r="AC74" s="19">
        <f t="shared" si="54"/>
        <v>0.45036082389576271</v>
      </c>
      <c r="AD74" s="19">
        <f t="shared" si="55"/>
        <v>5.7085623496810128E-3</v>
      </c>
      <c r="AE74" s="19">
        <f t="shared" si="56"/>
        <v>1.7072380929516365E-2</v>
      </c>
      <c r="AF74" s="19">
        <f t="shared" si="57"/>
        <v>0.64469961160983569</v>
      </c>
      <c r="AG74" s="19">
        <f t="shared" si="58"/>
        <v>9.1684837675702381E-3</v>
      </c>
      <c r="AH74" s="19">
        <f t="shared" si="59"/>
        <v>7.0651739211141262E-2</v>
      </c>
      <c r="AI74" s="19">
        <f t="shared" si="60"/>
        <v>9.3082353777010785E-4</v>
      </c>
      <c r="AJ74" s="19">
        <f t="shared" si="61"/>
        <v>3.9203398452439886E-3</v>
      </c>
      <c r="AK74" s="19">
        <f t="shared" si="62"/>
        <v>0.28018573214809056</v>
      </c>
    </row>
    <row r="75" spans="3:37" x14ac:dyDescent="0.3">
      <c r="C75" s="21">
        <v>-0.36008578520978113</v>
      </c>
      <c r="D75" s="21">
        <v>1.1009688362111918</v>
      </c>
      <c r="E75" s="16">
        <v>1</v>
      </c>
      <c r="G75" s="20"/>
      <c r="H75" s="19">
        <f t="shared" si="33"/>
        <v>3.5710897645964246E-2</v>
      </c>
      <c r="I75" s="19">
        <f t="shared" si="34"/>
        <v>1.2462243648416799E-5</v>
      </c>
      <c r="J75" s="19">
        <f t="shared" si="35"/>
        <v>0.12727426178342294</v>
      </c>
      <c r="K75" s="19">
        <f t="shared" si="36"/>
        <v>0.13117969311762287</v>
      </c>
      <c r="L75" s="19">
        <f t="shared" si="37"/>
        <v>0.59907324212887181</v>
      </c>
      <c r="M75" s="19">
        <f t="shared" si="38"/>
        <v>9.0317932300482432E-4</v>
      </c>
      <c r="N75" s="19">
        <f t="shared" si="39"/>
        <v>0.86191221537898677</v>
      </c>
      <c r="O75" s="19">
        <f t="shared" si="40"/>
        <v>0.14593095673664702</v>
      </c>
      <c r="P75" s="19">
        <f t="shared" si="41"/>
        <v>0.19913975149810487</v>
      </c>
      <c r="Q75" s="19">
        <f t="shared" si="42"/>
        <v>0.12242335308597629</v>
      </c>
      <c r="R75" s="19">
        <f t="shared" si="43"/>
        <v>0.64469961160983569</v>
      </c>
      <c r="S75" s="19">
        <f t="shared" si="44"/>
        <v>0.17550583703491546</v>
      </c>
      <c r="T75" s="19">
        <f t="shared" si="45"/>
        <v>5.5683298197635477E-4</v>
      </c>
      <c r="U75" s="19">
        <f t="shared" si="46"/>
        <v>1.7466941447850583E-3</v>
      </c>
      <c r="V75" s="19">
        <f t="shared" si="47"/>
        <v>0.33770692739993807</v>
      </c>
      <c r="W75" s="19">
        <f t="shared" si="48"/>
        <v>0.64469961160983569</v>
      </c>
      <c r="X75" s="19">
        <f t="shared" si="49"/>
        <v>0.36186144214582761</v>
      </c>
      <c r="Y75" s="19">
        <f t="shared" si="50"/>
        <v>2.7806808781808256E-3</v>
      </c>
      <c r="Z75" s="19">
        <f t="shared" si="51"/>
        <v>1.7466941447850583E-3</v>
      </c>
      <c r="AA75" s="19">
        <f t="shared" si="52"/>
        <v>0.19432167597360331</v>
      </c>
      <c r="AB75" s="19">
        <f t="shared" si="53"/>
        <v>2.8766528767725981E-5</v>
      </c>
      <c r="AC75" s="19">
        <f t="shared" si="54"/>
        <v>8.2278512791535824E-4</v>
      </c>
      <c r="AD75" s="19">
        <f t="shared" si="55"/>
        <v>2.8766528767725981E-5</v>
      </c>
      <c r="AE75" s="19">
        <f t="shared" si="56"/>
        <v>0.72833693032626223</v>
      </c>
      <c r="AF75" s="19">
        <f t="shared" si="57"/>
        <v>0.13578999761716914</v>
      </c>
      <c r="AG75" s="19">
        <f t="shared" si="58"/>
        <v>0.36344088615598674</v>
      </c>
      <c r="AH75" s="19">
        <f t="shared" si="59"/>
        <v>9.4878161341753464E-4</v>
      </c>
      <c r="AI75" s="19">
        <f t="shared" si="60"/>
        <v>0.5128218170227854</v>
      </c>
      <c r="AJ75" s="19">
        <f t="shared" si="61"/>
        <v>0.7629360085416631</v>
      </c>
      <c r="AK75" s="19">
        <f t="shared" si="62"/>
        <v>0.32483562531295385</v>
      </c>
    </row>
    <row r="76" spans="3:37" x14ac:dyDescent="0.3">
      <c r="C76" s="21">
        <v>-0.16295853053289353</v>
      </c>
      <c r="D76" s="21">
        <v>0.29439826023229682</v>
      </c>
      <c r="E76" s="16">
        <v>1</v>
      </c>
      <c r="G76" s="20"/>
      <c r="H76" s="19">
        <f t="shared" ref="H76:H81" si="63">EXP(-$D$7*(($D$4*(C76-$H$4)^2)+($D$5*(D76-$H$5)^2)))</f>
        <v>0.30976835118597185</v>
      </c>
      <c r="I76" s="19">
        <f t="shared" ref="I76:I81" si="64">EXP(-$D$7*(($D$4*(C76-$I$4)^2)+($D$5*(D76-$I$5)^2)))</f>
        <v>9.8328423083352185E-4</v>
      </c>
      <c r="J76" s="19">
        <f t="shared" ref="J76:J81" si="65">EXP(-$D$7*(($D$4*(C76-$J$4)^2)+($D$5*(D76-$J$5)^2)))</f>
        <v>0.69055787972191363</v>
      </c>
      <c r="K76" s="19">
        <f t="shared" ref="K76:K81" si="66">EXP(-$D$7*(($D$4*(C76-$K$4)^2)+($D$5*(D76-$K$5)^2)))</f>
        <v>0.69354593641797457</v>
      </c>
      <c r="L76" s="19">
        <f t="shared" ref="L76:L81" si="67">EXP(-$D$7*(($D$4*(C76-$L$4)^2)+($D$5*(D76-$L$5)^2)))</f>
        <v>0.19805949181129456</v>
      </c>
      <c r="M76" s="19">
        <f t="shared" ref="M76:M81" si="68">EXP(-$D$7*(($D$4*(C76-$M$4)^2)+($D$5*(D76-$M$5)^2)))</f>
        <v>2.8695587798549742E-2</v>
      </c>
      <c r="N76" s="19">
        <f t="shared" ref="N76:N81" si="69">EXP(-$D$7*(($D$4*(C76-$N$4)^2)+($D$5*(D76-$N$5)^2)))</f>
        <v>0.3556654873026347</v>
      </c>
      <c r="O76" s="19">
        <f t="shared" ref="O76:O81" si="70">EXP(-$D$7*(($D$4*(C76-$O$4)^2)+($D$5*(D76-$O$5)^2)))</f>
        <v>0.11878754315243895</v>
      </c>
      <c r="P76" s="19">
        <f t="shared" ref="P76:P81" si="71">EXP(-$D$7*(($D$4*(C76-$P$4)^2)+($D$5*(D76-$P$5)^2)))</f>
        <v>0.17071952208681637</v>
      </c>
      <c r="Q76" s="19">
        <f t="shared" ref="Q76:Q81" si="72">EXP(-$D$7*(($D$4*(C76-$Q$4)^2)+($D$5*(D76-$Q$5)^2)))</f>
        <v>0.5260970547732442</v>
      </c>
      <c r="R76" s="19">
        <f t="shared" ref="R76:R81" si="73">EXP(-$D$7*(($D$4*(C76-$R$4)^2)+($D$5*(D76-$R$5)^2)))</f>
        <v>0.76293600854166321</v>
      </c>
      <c r="S76" s="19">
        <f t="shared" ref="S76:S81" si="74">EXP(-$D$7*(($D$4*(C76-$S$4)^2)+($D$5*(D76-$S$5)^2)))</f>
        <v>0.76293600854166321</v>
      </c>
      <c r="T76" s="19">
        <f t="shared" ref="T76:T81" si="75">EXP(-$D$7*(($D$4*(C76-$T$4)^2)+($D$5*(D76-$T$5)^2)))</f>
        <v>1.4053004123158571E-2</v>
      </c>
      <c r="U76" s="19">
        <f t="shared" ref="U76:U81" si="76">EXP(-$D$7*(($D$4*(C76-$U$4)^2)+($D$5*(D76-$U$5)^2)))</f>
        <v>4.1137928580149974E-2</v>
      </c>
      <c r="V76" s="19">
        <f t="shared" ref="V76:V81" si="77">EXP(-$D$7*(($D$4*(C76-$V$4)^2)+($D$5*(D76-$V$5)^2)))</f>
        <v>0.95601904965245155</v>
      </c>
      <c r="W76" s="19">
        <f t="shared" ref="W76:W81" si="78">EXP(-$D$7*(($D$4*(C76-$W$4)^2)+($D$5*(D76-$W$5)^2)))</f>
        <v>0.20769319598135008</v>
      </c>
      <c r="X76" s="19">
        <f t="shared" ref="X76:X81" si="79">EXP(-$D$7*(($D$4*(C76-$X$4)^2)+($D$5*(D76-$X$5)^2)))</f>
        <v>3.5710897645964246E-2</v>
      </c>
      <c r="Y76" s="19">
        <f t="shared" ref="Y76:Y81" si="80">EXP(-$D$7*(($D$4*(C76-$Y$4)^2)+($D$5*(D76-$Y$5)^2)))</f>
        <v>2.2509650947242933E-2</v>
      </c>
      <c r="Z76" s="19">
        <f t="shared" ref="Z76:Z81" si="81">EXP(-$D$7*(($D$4*(C76-$Z$4)^2)+($D$5*(D76-$Z$5)^2)))</f>
        <v>4.1137928580149974E-2</v>
      </c>
      <c r="AA76" s="19">
        <f t="shared" ref="AA76:AA81" si="82">EXP(-$D$7*(($D$4*(C76-$AA$4)^2)+($D$5*(D76-$AA$5)^2)))</f>
        <v>0.36344088615598674</v>
      </c>
      <c r="AB76" s="19">
        <f t="shared" ref="AB76:AB81" si="83">EXP(-$D$7*(($D$4*(C76-$AB$4)^2)+($D$5*(D76-$AB$5)^2)))</f>
        <v>7.3652520117146948E-4</v>
      </c>
      <c r="AC76" s="19">
        <f t="shared" ref="AC76:AC81" si="84">EXP(-$D$7*(($D$4*(C76-$AC$4)^2)+($D$5*(D76-$AC$5)^2)))</f>
        <v>1.3176795525198019E-2</v>
      </c>
      <c r="AD76" s="19">
        <f t="shared" ref="AD76:AD81" si="85">EXP(-$D$7*(($D$4*(C76-$AD$4)^2)+($D$5*(D76-$AD$5)^2)))</f>
        <v>2.5540520034623331E-3</v>
      </c>
      <c r="AE76" s="19">
        <f t="shared" ref="AE76:AE81" si="86">EXP(-$D$7*(($D$4*(C76-$AE$4)^2)+($D$5*(D76-$AE$5)^2)))</f>
        <v>0.21460983052165672</v>
      </c>
      <c r="AF76" s="19">
        <f t="shared" ref="AF76:AF81" si="87">EXP(-$D$7*(($D$4*(C76-$AF$4)^2)+($D$5*(D76-$AF$5)^2)))</f>
        <v>0.68167073004549283</v>
      </c>
      <c r="AG76" s="19">
        <f t="shared" ref="AG76:AG81" si="88">EXP(-$D$7*(($D$4*(C76-$AG$4)^2)+($D$5*(D76-$AG$5)^2)))</f>
        <v>0.37243815735170588</v>
      </c>
      <c r="AH76" s="19">
        <f t="shared" ref="AH76:AH81" si="89">EXP(-$D$7*(($D$4*(C76-$AH$4)^2)+($D$5*(D76-$AH$5)^2)))</f>
        <v>3.5724700286683495E-2</v>
      </c>
      <c r="AI76" s="19">
        <f t="shared" ref="AI76:AI81" si="90">EXP(-$D$7*(($D$4*(C76-$AI$4)^2)+($D$5*(D76-$AI$5)^2)))</f>
        <v>6.6525731116701597E-2</v>
      </c>
      <c r="AJ76" s="19">
        <f t="shared" ref="AJ76:AJ81" si="91">EXP(-$D$7*(($D$4*(C76-$AJ$4)^2)+($D$5*(D76-$AJ$5)^2)))</f>
        <v>0.22740517357657791</v>
      </c>
      <c r="AK76" s="19">
        <f t="shared" ref="AK76:AK81" si="92">EXP(-$D$7*(($D$4*(C76-$AK$4)^2)+($D$5*(D76-$AK$5)^2)))</f>
        <v>0.94371554166671645</v>
      </c>
    </row>
    <row r="77" spans="3:37" x14ac:dyDescent="0.3">
      <c r="C77" s="21">
        <v>0.29700506371317753</v>
      </c>
      <c r="D77" s="21">
        <v>-0.10888702775715065</v>
      </c>
      <c r="E77" s="16">
        <v>0</v>
      </c>
      <c r="G77" s="20"/>
      <c r="H77" s="19">
        <f t="shared" si="63"/>
        <v>0.33433012651563798</v>
      </c>
      <c r="I77" s="19">
        <f t="shared" si="64"/>
        <v>1.6872216309374778E-2</v>
      </c>
      <c r="J77" s="19">
        <f t="shared" si="65"/>
        <v>0.82193301786948358</v>
      </c>
      <c r="K77" s="19">
        <f t="shared" si="66"/>
        <v>0.77706889553046232</v>
      </c>
      <c r="L77" s="19">
        <f t="shared" si="67"/>
        <v>7.3789261951297883E-2</v>
      </c>
      <c r="M77" s="19">
        <f t="shared" si="68"/>
        <v>0.19432167597360339</v>
      </c>
      <c r="N77" s="19">
        <f t="shared" si="69"/>
        <v>0.12242335308597629</v>
      </c>
      <c r="O77" s="19">
        <f t="shared" si="70"/>
        <v>1.8368649296604585E-2</v>
      </c>
      <c r="P77" s="19">
        <f t="shared" si="71"/>
        <v>2.9791584629147213E-2</v>
      </c>
      <c r="Q77" s="19">
        <f t="shared" si="72"/>
        <v>0.36344088615598674</v>
      </c>
      <c r="R77" s="19">
        <f t="shared" si="73"/>
        <v>0.51282181702278529</v>
      </c>
      <c r="S77" s="19">
        <f t="shared" si="74"/>
        <v>0.98287754891360934</v>
      </c>
      <c r="T77" s="19">
        <f t="shared" si="75"/>
        <v>1.6872216309374761E-2</v>
      </c>
      <c r="U77" s="19">
        <f t="shared" si="76"/>
        <v>0.25151700873787691</v>
      </c>
      <c r="V77" s="19">
        <f t="shared" si="77"/>
        <v>0.82193301786948358</v>
      </c>
      <c r="W77" s="19">
        <f t="shared" si="78"/>
        <v>7.283962943716614E-2</v>
      </c>
      <c r="X77" s="19">
        <f t="shared" si="79"/>
        <v>4.7405655081366703E-3</v>
      </c>
      <c r="Y77" s="19">
        <f t="shared" si="80"/>
        <v>0.12371695081860978</v>
      </c>
      <c r="Z77" s="19">
        <f t="shared" si="81"/>
        <v>0.25151700873787691</v>
      </c>
      <c r="AA77" s="19">
        <f t="shared" si="82"/>
        <v>0.11878754315243895</v>
      </c>
      <c r="AB77" s="19">
        <f t="shared" si="83"/>
        <v>5.0373163993114583E-4</v>
      </c>
      <c r="AC77" s="19">
        <f t="shared" si="84"/>
        <v>9.938464679656131E-3</v>
      </c>
      <c r="AD77" s="19">
        <f t="shared" si="85"/>
        <v>3.1793595518563977E-2</v>
      </c>
      <c r="AE77" s="19">
        <f t="shared" si="86"/>
        <v>3.3666311468877108E-2</v>
      </c>
      <c r="AF77" s="19">
        <f t="shared" si="87"/>
        <v>0.67679142092736966</v>
      </c>
      <c r="AG77" s="19">
        <f t="shared" si="88"/>
        <v>0.32483562531295385</v>
      </c>
      <c r="AH77" s="19">
        <f t="shared" si="89"/>
        <v>0.1980594918112947</v>
      </c>
      <c r="AI77" s="19">
        <f t="shared" si="90"/>
        <v>9.2076367263465245E-3</v>
      </c>
      <c r="AJ77" s="19">
        <f t="shared" si="91"/>
        <v>6.6525731116701542E-2</v>
      </c>
      <c r="AK77" s="19">
        <f t="shared" si="92"/>
        <v>0.86191221537898666</v>
      </c>
    </row>
    <row r="78" spans="3:37" x14ac:dyDescent="0.3">
      <c r="C78" s="21">
        <v>-1.3457220585942191</v>
      </c>
      <c r="D78" s="21">
        <v>1.1009688362111918</v>
      </c>
      <c r="E78" s="16">
        <v>0</v>
      </c>
      <c r="G78" s="20"/>
      <c r="H78" s="19">
        <f t="shared" si="63"/>
        <v>1.9936826119943383E-2</v>
      </c>
      <c r="I78" s="19">
        <f t="shared" si="64"/>
        <v>7.4739108571339035E-8</v>
      </c>
      <c r="J78" s="19">
        <f t="shared" si="65"/>
        <v>2.8695587798549731E-2</v>
      </c>
      <c r="K78" s="19">
        <f t="shared" si="66"/>
        <v>3.3666311468877108E-2</v>
      </c>
      <c r="L78" s="19">
        <f t="shared" si="67"/>
        <v>7.0677718323111177E-2</v>
      </c>
      <c r="M78" s="19">
        <f t="shared" si="68"/>
        <v>1.9781970131779054E-5</v>
      </c>
      <c r="N78" s="19">
        <f t="shared" si="69"/>
        <v>0.17071952208681637</v>
      </c>
      <c r="O78" s="19">
        <f t="shared" si="70"/>
        <v>0.64725124016954538</v>
      </c>
      <c r="P78" s="19">
        <f t="shared" si="71"/>
        <v>0.68167073004549283</v>
      </c>
      <c r="Q78" s="19">
        <f t="shared" si="72"/>
        <v>8.8558102078711745E-2</v>
      </c>
      <c r="R78" s="19">
        <f t="shared" si="73"/>
        <v>8.6579364806774153E-2</v>
      </c>
      <c r="S78" s="19">
        <f t="shared" si="74"/>
        <v>2.3569401340914932E-2</v>
      </c>
      <c r="T78" s="19">
        <f t="shared" si="75"/>
        <v>9.9740076507780326E-4</v>
      </c>
      <c r="U78" s="19">
        <f t="shared" si="76"/>
        <v>3.3609188910680891E-5</v>
      </c>
      <c r="V78" s="19">
        <f t="shared" si="77"/>
        <v>7.6140286728778012E-2</v>
      </c>
      <c r="W78" s="19">
        <f t="shared" si="78"/>
        <v>8.6579364806774153E-2</v>
      </c>
      <c r="X78" s="19">
        <f t="shared" si="79"/>
        <v>0.13697282091177143</v>
      </c>
      <c r="Y78" s="19">
        <f t="shared" si="80"/>
        <v>1.6676420066863727E-5</v>
      </c>
      <c r="Z78" s="19">
        <f t="shared" si="81"/>
        <v>3.3609188910680891E-5</v>
      </c>
      <c r="AA78" s="19">
        <f t="shared" si="82"/>
        <v>0.34806951915700818</v>
      </c>
      <c r="AB78" s="19">
        <f t="shared" si="83"/>
        <v>2.4382872088330978E-4</v>
      </c>
      <c r="AC78" s="19">
        <f t="shared" si="84"/>
        <v>2.8164569584791014E-3</v>
      </c>
      <c r="AD78" s="19">
        <f t="shared" si="85"/>
        <v>4.8626637397929248E-7</v>
      </c>
      <c r="AE78" s="19">
        <f t="shared" si="86"/>
        <v>0.77706889553046232</v>
      </c>
      <c r="AF78" s="19">
        <f t="shared" si="87"/>
        <v>4.5154962202001631E-2</v>
      </c>
      <c r="AG78" s="19">
        <f t="shared" si="88"/>
        <v>1.9711063349590451E-2</v>
      </c>
      <c r="AH78" s="19">
        <f t="shared" si="89"/>
        <v>4.5205173756401694E-5</v>
      </c>
      <c r="AI78" s="19">
        <f t="shared" si="90"/>
        <v>0.25151700873787697</v>
      </c>
      <c r="AJ78" s="19">
        <f t="shared" si="91"/>
        <v>0.15111523939103857</v>
      </c>
      <c r="AK78" s="19">
        <f t="shared" si="92"/>
        <v>6.4340406970349595E-2</v>
      </c>
    </row>
    <row r="79" spans="3:37" x14ac:dyDescent="0.3">
      <c r="C79" s="21">
        <v>0.16558689392858578</v>
      </c>
      <c r="D79" s="21">
        <v>1.9075394121900866</v>
      </c>
      <c r="E79" s="16">
        <v>0</v>
      </c>
      <c r="G79" s="20"/>
      <c r="H79" s="19">
        <f t="shared" si="63"/>
        <v>6.1496912936798338E-4</v>
      </c>
      <c r="I79" s="19">
        <f t="shared" si="64"/>
        <v>6.5563910851825828E-7</v>
      </c>
      <c r="J79" s="19">
        <f t="shared" si="65"/>
        <v>6.8130635291594657E-3</v>
      </c>
      <c r="K79" s="19">
        <f t="shared" si="66"/>
        <v>6.5533916311122766E-3</v>
      </c>
      <c r="L79" s="19">
        <f t="shared" si="67"/>
        <v>0.84623624635708794</v>
      </c>
      <c r="M79" s="19">
        <f t="shared" si="68"/>
        <v>4.5640681340784705E-5</v>
      </c>
      <c r="N79" s="19">
        <f t="shared" si="69"/>
        <v>0.66711224929297142</v>
      </c>
      <c r="O79" s="19">
        <f t="shared" si="70"/>
        <v>5.8581609515956428E-3</v>
      </c>
      <c r="P79" s="19">
        <f t="shared" si="71"/>
        <v>9.1786014234192057E-3</v>
      </c>
      <c r="Q79" s="19">
        <f t="shared" si="72"/>
        <v>3.519209003085568E-3</v>
      </c>
      <c r="R79" s="19">
        <f t="shared" si="73"/>
        <v>0.23136673925244577</v>
      </c>
      <c r="S79" s="19">
        <f t="shared" si="74"/>
        <v>1.7146253437023896E-2</v>
      </c>
      <c r="T79" s="19">
        <f t="shared" si="75"/>
        <v>1.4018146480751058E-6</v>
      </c>
      <c r="U79" s="19">
        <f t="shared" si="76"/>
        <v>1.3093742569414291E-4</v>
      </c>
      <c r="V79" s="19">
        <f t="shared" si="77"/>
        <v>3.4647726545892363E-2</v>
      </c>
      <c r="W79" s="19">
        <f t="shared" si="78"/>
        <v>0.84989792622003446</v>
      </c>
      <c r="X79" s="19">
        <f t="shared" si="79"/>
        <v>0.72833693032626212</v>
      </c>
      <c r="Y79" s="19">
        <f t="shared" si="80"/>
        <v>1.4258866074758595E-3</v>
      </c>
      <c r="Z79" s="19">
        <f t="shared" si="81"/>
        <v>1.3093742569414291E-4</v>
      </c>
      <c r="AA79" s="19">
        <f t="shared" si="82"/>
        <v>6.60113443251952E-3</v>
      </c>
      <c r="AB79" s="19">
        <f t="shared" si="83"/>
        <v>2.2832767682385937E-8</v>
      </c>
      <c r="AC79" s="19">
        <f t="shared" si="84"/>
        <v>2.0300504704618523E-6</v>
      </c>
      <c r="AD79" s="19">
        <f t="shared" si="85"/>
        <v>6.2902932068096715E-7</v>
      </c>
      <c r="AE79" s="19">
        <f t="shared" si="86"/>
        <v>0.22963484427659167</v>
      </c>
      <c r="AF79" s="19">
        <f t="shared" si="87"/>
        <v>5.908300991566552E-3</v>
      </c>
      <c r="AG79" s="19">
        <f t="shared" si="88"/>
        <v>0.29286005707657148</v>
      </c>
      <c r="AH79" s="19">
        <f t="shared" si="89"/>
        <v>2.288041461913156E-5</v>
      </c>
      <c r="AI79" s="19">
        <f t="shared" si="90"/>
        <v>0.6493597615491572</v>
      </c>
      <c r="AJ79" s="19">
        <f t="shared" si="91"/>
        <v>0.81750506701604075</v>
      </c>
      <c r="AK79" s="19">
        <f t="shared" si="92"/>
        <v>3.5710897645964246E-2</v>
      </c>
    </row>
    <row r="80" spans="3:37" x14ac:dyDescent="0.3">
      <c r="C80" s="21">
        <v>-1.8713947377325859</v>
      </c>
      <c r="D80" s="21">
        <v>9.2755616237573085E-2</v>
      </c>
      <c r="E80" s="16">
        <v>0</v>
      </c>
      <c r="G80" s="20"/>
      <c r="H80" s="19">
        <f t="shared" si="63"/>
        <v>9.2770216927021351E-2</v>
      </c>
      <c r="I80" s="19">
        <f t="shared" si="64"/>
        <v>1.5759805763917405E-7</v>
      </c>
      <c r="J80" s="19">
        <f t="shared" si="65"/>
        <v>3.650775625028186E-2</v>
      </c>
      <c r="K80" s="19">
        <f t="shared" si="66"/>
        <v>4.5895266317134004E-2</v>
      </c>
      <c r="L80" s="19">
        <f t="shared" si="67"/>
        <v>1.6390535826677822E-3</v>
      </c>
      <c r="M80" s="19">
        <f t="shared" si="68"/>
        <v>3.690878415455089E-5</v>
      </c>
      <c r="N80" s="19">
        <f t="shared" si="69"/>
        <v>7.8376570097108168E-3</v>
      </c>
      <c r="O80" s="19">
        <f t="shared" si="70"/>
        <v>0.79316662080753453</v>
      </c>
      <c r="P80" s="19">
        <f t="shared" si="71"/>
        <v>0.72754775341734357</v>
      </c>
      <c r="Q80" s="19">
        <f t="shared" si="72"/>
        <v>0.20980671290997177</v>
      </c>
      <c r="R80" s="19">
        <f t="shared" si="73"/>
        <v>1.0941066826386004E-2</v>
      </c>
      <c r="S80" s="19">
        <f t="shared" si="74"/>
        <v>1.5146982775372396E-2</v>
      </c>
      <c r="T80" s="19">
        <f t="shared" si="75"/>
        <v>4.3951693618979701E-2</v>
      </c>
      <c r="U80" s="19">
        <f t="shared" si="76"/>
        <v>3.8970215963834125E-5</v>
      </c>
      <c r="V80" s="19">
        <f t="shared" si="77"/>
        <v>4.2955459854634559E-2</v>
      </c>
      <c r="W80" s="19">
        <f t="shared" si="78"/>
        <v>2.1514307227694322E-3</v>
      </c>
      <c r="X80" s="19">
        <f t="shared" si="79"/>
        <v>1.7466941447850583E-3</v>
      </c>
      <c r="Y80" s="19">
        <f t="shared" si="80"/>
        <v>2.041851907811707E-6</v>
      </c>
      <c r="Z80" s="19">
        <f t="shared" si="81"/>
        <v>3.8970215963834125E-5</v>
      </c>
      <c r="AA80" s="19">
        <f t="shared" si="82"/>
        <v>0.59307183779798944</v>
      </c>
      <c r="AB80" s="19">
        <f t="shared" si="83"/>
        <v>3.6965955560701105E-2</v>
      </c>
      <c r="AC80" s="19">
        <f t="shared" si="84"/>
        <v>0.11674483116057603</v>
      </c>
      <c r="AD80" s="19">
        <f t="shared" si="85"/>
        <v>2.6759560948737565E-6</v>
      </c>
      <c r="AE80" s="19">
        <f t="shared" si="86"/>
        <v>8.7577595315597431E-2</v>
      </c>
      <c r="AF80" s="19">
        <f t="shared" si="87"/>
        <v>7.067771832311126E-2</v>
      </c>
      <c r="AG80" s="19">
        <f t="shared" si="88"/>
        <v>1.0227179331366925E-3</v>
      </c>
      <c r="AH80" s="19">
        <f t="shared" si="89"/>
        <v>1.9171030477905523E-4</v>
      </c>
      <c r="AI80" s="19">
        <f t="shared" si="90"/>
        <v>5.5301585203314024E-3</v>
      </c>
      <c r="AJ80" s="19">
        <f t="shared" si="91"/>
        <v>4.619854044485709E-3</v>
      </c>
      <c r="AK80" s="19">
        <f t="shared" si="92"/>
        <v>3.387546989266723E-2</v>
      </c>
    </row>
    <row r="81" spans="3:37" x14ac:dyDescent="0.3">
      <c r="C81" s="21">
        <v>0.7569686579592485</v>
      </c>
      <c r="D81" s="21">
        <v>0.89932619221646803</v>
      </c>
      <c r="E81" s="16">
        <v>1</v>
      </c>
      <c r="G81" s="20"/>
      <c r="H81" s="19">
        <f t="shared" si="63"/>
        <v>1.3176795525198031E-2</v>
      </c>
      <c r="I81" s="19">
        <f t="shared" si="64"/>
        <v>1.084665418354783E-3</v>
      </c>
      <c r="J81" s="19">
        <f t="shared" si="65"/>
        <v>0.11153244095883953</v>
      </c>
      <c r="K81" s="19">
        <f t="shared" si="66"/>
        <v>9.9259539942599534E-2</v>
      </c>
      <c r="L81" s="19">
        <f t="shared" si="67"/>
        <v>0.5260970547732442</v>
      </c>
      <c r="M81" s="19">
        <f t="shared" si="68"/>
        <v>1.5391841484856207E-2</v>
      </c>
      <c r="N81" s="19">
        <f t="shared" si="69"/>
        <v>0.45640007526143467</v>
      </c>
      <c r="O81" s="19">
        <f t="shared" si="70"/>
        <v>3.1562922567372844E-3</v>
      </c>
      <c r="P81" s="19">
        <f t="shared" si="71"/>
        <v>5.776937739639971E-3</v>
      </c>
      <c r="Q81" s="19">
        <f t="shared" si="72"/>
        <v>2.8623987501156942E-2</v>
      </c>
      <c r="R81" s="19">
        <f t="shared" si="73"/>
        <v>0.67679142092736977</v>
      </c>
      <c r="S81" s="19">
        <f t="shared" si="74"/>
        <v>0.25506769773151139</v>
      </c>
      <c r="T81" s="19">
        <f t="shared" si="75"/>
        <v>7.5893694490640086E-5</v>
      </c>
      <c r="U81" s="19">
        <f t="shared" si="76"/>
        <v>3.1781311704491479E-2</v>
      </c>
      <c r="V81" s="19">
        <f t="shared" si="77"/>
        <v>0.25151700873787691</v>
      </c>
      <c r="W81" s="19">
        <f t="shared" si="78"/>
        <v>0.48886436815196255</v>
      </c>
      <c r="X81" s="19">
        <f t="shared" si="79"/>
        <v>6.6432967940989546E-2</v>
      </c>
      <c r="Y81" s="19">
        <f t="shared" si="80"/>
        <v>0.13697282091177135</v>
      </c>
      <c r="Z81" s="19">
        <f t="shared" si="81"/>
        <v>3.1781311704491479E-2</v>
      </c>
      <c r="AA81" s="19">
        <f t="shared" si="82"/>
        <v>1.3818759840121674E-2</v>
      </c>
      <c r="AB81" s="19">
        <f t="shared" si="83"/>
        <v>7.3050827797868261E-7</v>
      </c>
      <c r="AC81" s="19">
        <f t="shared" si="84"/>
        <v>4.9622163605541455E-5</v>
      </c>
      <c r="AD81" s="19">
        <f t="shared" si="85"/>
        <v>8.3919685267568771E-4</v>
      </c>
      <c r="AE81" s="19">
        <f t="shared" si="86"/>
        <v>5.7200569641809973E-2</v>
      </c>
      <c r="AF81" s="19">
        <f t="shared" si="87"/>
        <v>7.6606122751469441E-2</v>
      </c>
      <c r="AG81" s="19">
        <f t="shared" si="88"/>
        <v>0.98287754891360946</v>
      </c>
      <c r="AH81" s="19">
        <f t="shared" si="89"/>
        <v>7.2689157055529736E-3</v>
      </c>
      <c r="AI81" s="19">
        <f t="shared" si="90"/>
        <v>7.6140286728778123E-2</v>
      </c>
      <c r="AJ81" s="19">
        <f t="shared" si="91"/>
        <v>0.37243815735170593</v>
      </c>
      <c r="AK81" s="19">
        <f t="shared" si="92"/>
        <v>0.28018573214809073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abSelected="1" workbookViewId="0"/>
  </sheetViews>
  <sheetFormatPr defaultColWidth="8.6640625" defaultRowHeight="15.6" x14ac:dyDescent="0.3"/>
  <cols>
    <col min="1" max="1" width="9.75" style="11" customWidth="1"/>
    <col min="2" max="2" width="9.6640625" style="11" customWidth="1"/>
    <col min="3" max="3" width="10.33203125" style="11" customWidth="1"/>
    <col min="4" max="4" width="14.75" style="11" customWidth="1"/>
    <col min="5" max="5" width="9.58203125" style="11" customWidth="1"/>
    <col min="6" max="16384" width="8.6640625" style="11"/>
  </cols>
  <sheetData>
    <row r="1" spans="1:9" ht="19.2" x14ac:dyDescent="0.3">
      <c r="A1" s="13" t="s">
        <v>8</v>
      </c>
      <c r="B1" s="13" t="s">
        <v>9</v>
      </c>
      <c r="C1" s="13" t="s">
        <v>6</v>
      </c>
      <c r="D1" s="13" t="s">
        <v>7</v>
      </c>
      <c r="E1" s="13" t="s">
        <v>4</v>
      </c>
      <c r="F1" s="13" t="s">
        <v>5</v>
      </c>
      <c r="G1" s="12"/>
      <c r="H1" s="13" t="s">
        <v>35</v>
      </c>
      <c r="I1" s="13" t="s">
        <v>36</v>
      </c>
    </row>
    <row r="2" spans="1:9" x14ac:dyDescent="0.3">
      <c r="A2" s="38">
        <v>0.1</v>
      </c>
      <c r="B2" s="38">
        <v>10</v>
      </c>
      <c r="C2" s="37">
        <f>1/D2</f>
        <v>10</v>
      </c>
      <c r="D2" s="37">
        <v>0.1</v>
      </c>
      <c r="E2" s="38">
        <v>0.42770000000000002</v>
      </c>
      <c r="F2" s="38">
        <f>7/30</f>
        <v>0.23333333333333334</v>
      </c>
      <c r="G2" s="12"/>
      <c r="H2" s="12" t="s">
        <v>38</v>
      </c>
      <c r="I2" s="12" t="s">
        <v>39</v>
      </c>
    </row>
    <row r="3" spans="1:9" x14ac:dyDescent="0.3">
      <c r="A3" s="38">
        <v>10</v>
      </c>
      <c r="B3" s="38">
        <v>10</v>
      </c>
      <c r="C3" s="37">
        <f>1/D3</f>
        <v>2</v>
      </c>
      <c r="D3" s="37">
        <v>0.5</v>
      </c>
      <c r="E3" s="38">
        <v>0.3175</v>
      </c>
      <c r="F3" s="38">
        <f>5/30</f>
        <v>0.16666666666666666</v>
      </c>
      <c r="G3" s="12"/>
      <c r="H3" s="12" t="s">
        <v>46</v>
      </c>
      <c r="I3" s="12" t="s">
        <v>42</v>
      </c>
    </row>
    <row r="4" spans="1:9" x14ac:dyDescent="0.3">
      <c r="A4" s="38">
        <v>4.0513000000000003</v>
      </c>
      <c r="B4" s="38">
        <v>9.9329000000000001</v>
      </c>
      <c r="C4" s="37">
        <f>1/D4</f>
        <v>1</v>
      </c>
      <c r="D4" s="37">
        <v>1</v>
      </c>
      <c r="E4" s="38">
        <v>0.30690000000000001</v>
      </c>
      <c r="F4" s="38">
        <f>5/30</f>
        <v>0.16666666666666666</v>
      </c>
      <c r="G4" s="12"/>
      <c r="H4" s="12" t="s">
        <v>47</v>
      </c>
      <c r="I4" s="12" t="s">
        <v>43</v>
      </c>
    </row>
    <row r="5" spans="1:9" x14ac:dyDescent="0.3">
      <c r="A5" s="39">
        <v>0.80430000000000001</v>
      </c>
      <c r="B5" s="39">
        <v>1.972</v>
      </c>
      <c r="C5" s="39">
        <v>0.19850000000000001</v>
      </c>
      <c r="D5" s="38">
        <v>5.0370999999999997</v>
      </c>
      <c r="E5" s="38">
        <v>0.30690000000000001</v>
      </c>
      <c r="F5" s="38">
        <f>5/30</f>
        <v>0.16666666666666666</v>
      </c>
      <c r="G5" s="12"/>
      <c r="H5" s="12" t="s">
        <v>37</v>
      </c>
      <c r="I5" s="12" t="s">
        <v>45</v>
      </c>
    </row>
    <row r="6" spans="1:9" x14ac:dyDescent="0.3">
      <c r="A6" s="38">
        <v>0.40510000000000002</v>
      </c>
      <c r="B6" s="38">
        <v>0.99329999999999996</v>
      </c>
      <c r="C6" s="37">
        <f>1/D6</f>
        <v>0.1</v>
      </c>
      <c r="D6" s="37">
        <v>10</v>
      </c>
      <c r="E6" s="38">
        <v>0.30690000000000001</v>
      </c>
      <c r="F6" s="38">
        <v>0.16666666666666699</v>
      </c>
      <c r="G6" s="12"/>
      <c r="H6" s="12" t="s">
        <v>48</v>
      </c>
      <c r="I6" s="12" t="s">
        <v>44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657F-D7FD-4A70-BFC9-4B7F6A87C09A}">
  <dimension ref="B2:AK81"/>
  <sheetViews>
    <sheetView workbookViewId="0"/>
  </sheetViews>
  <sheetFormatPr defaultRowHeight="15.6" x14ac:dyDescent="0.3"/>
  <sheetData>
    <row r="2" spans="2:37" ht="16.2" thickBot="1" x14ac:dyDescent="0.35"/>
    <row r="3" spans="2:37" x14ac:dyDescent="0.3">
      <c r="B3" s="25" t="s">
        <v>20</v>
      </c>
      <c r="C3" s="26"/>
      <c r="D3" s="27"/>
      <c r="G3" s="14" t="s">
        <v>19</v>
      </c>
    </row>
    <row r="4" spans="2:37" x14ac:dyDescent="0.3">
      <c r="B4" s="28"/>
      <c r="C4" s="29" t="s">
        <v>21</v>
      </c>
      <c r="D4" s="30">
        <v>0.80428341183582097</v>
      </c>
      <c r="G4" s="15" t="s">
        <v>11</v>
      </c>
      <c r="H4" s="22">
        <v>-0.5572130398866687</v>
      </c>
      <c r="I4" s="22">
        <v>1.7426049313436864</v>
      </c>
      <c r="J4" s="22">
        <v>-9.7249445640597676E-2</v>
      </c>
      <c r="K4" s="22">
        <v>-0.16295853053289353</v>
      </c>
      <c r="L4" s="22">
        <v>0.23129597882088165</v>
      </c>
      <c r="M4" s="22">
        <v>1.0855140824207279</v>
      </c>
      <c r="N4" s="22">
        <v>-3.1540360748301806E-2</v>
      </c>
      <c r="O4" s="22">
        <v>-1.6085583981634026</v>
      </c>
      <c r="P4" s="22">
        <v>-1.4771402283788109</v>
      </c>
      <c r="Q4" s="22">
        <v>-0.68863120967126046</v>
      </c>
      <c r="R4" s="22">
        <v>0.16558689392858578</v>
      </c>
      <c r="S4" s="22">
        <v>0.16558689392858578</v>
      </c>
      <c r="T4" s="22">
        <v>-1.1485948039173315</v>
      </c>
      <c r="U4" s="22">
        <v>1.1512231673130238</v>
      </c>
      <c r="V4" s="22">
        <v>-9.7249445640597676E-2</v>
      </c>
      <c r="W4" s="22">
        <v>0.16558689392858578</v>
      </c>
      <c r="X4" s="22">
        <v>-0.36008578520978113</v>
      </c>
      <c r="Y4" s="22">
        <v>1.7426049313436864</v>
      </c>
      <c r="Z4" s="22">
        <v>1.1512231673130238</v>
      </c>
      <c r="AA4" s="22">
        <v>-1.1485948039173315</v>
      </c>
      <c r="AB4" s="22">
        <v>-1.9371038226248818</v>
      </c>
      <c r="AC4" s="22">
        <v>-1.4771402283788109</v>
      </c>
      <c r="AD4" s="22">
        <v>1.2169322522053196</v>
      </c>
      <c r="AE4" s="22">
        <v>-0.88575846434814798</v>
      </c>
      <c r="AF4" s="22">
        <v>-0.29437670031748525</v>
      </c>
      <c r="AG4" s="22">
        <v>0.62555048817465686</v>
      </c>
      <c r="AH4" s="22">
        <v>0.69125957306695263</v>
      </c>
      <c r="AI4" s="22">
        <v>-0.49150395499437283</v>
      </c>
      <c r="AJ4" s="22">
        <v>-3.1540360748301806E-2</v>
      </c>
      <c r="AK4" s="22">
        <v>-3.1540360748301806E-2</v>
      </c>
    </row>
    <row r="5" spans="2:37" x14ac:dyDescent="0.3">
      <c r="B5" s="28"/>
      <c r="C5" s="29" t="s">
        <v>22</v>
      </c>
      <c r="D5" s="30">
        <v>1.9719533222691608</v>
      </c>
      <c r="G5" s="15" t="s">
        <v>12</v>
      </c>
      <c r="H5" s="22">
        <v>-0.71381495974132181</v>
      </c>
      <c r="I5" s="22">
        <v>-1.5203855357202167</v>
      </c>
      <c r="J5" s="22">
        <v>-0.31052967175187435</v>
      </c>
      <c r="K5" s="22">
        <v>-0.31052967175187435</v>
      </c>
      <c r="L5" s="22">
        <v>1.5042541242006393</v>
      </c>
      <c r="M5" s="22">
        <v>-1.1171002477307692</v>
      </c>
      <c r="N5" s="22">
        <v>1.3026114802059154</v>
      </c>
      <c r="O5" s="22">
        <v>0.49604090422702057</v>
      </c>
      <c r="P5" s="22">
        <v>0.49604090422702057</v>
      </c>
      <c r="Q5" s="22">
        <v>-0.31052967175187435</v>
      </c>
      <c r="R5" s="22">
        <v>0.69768354822174428</v>
      </c>
      <c r="S5" s="22">
        <v>-0.10888702775715065</v>
      </c>
      <c r="T5" s="22">
        <v>-1.5203855357202167</v>
      </c>
      <c r="U5" s="22">
        <v>-0.91545760373604557</v>
      </c>
      <c r="V5" s="22">
        <v>9.2755616237573085E-2</v>
      </c>
      <c r="W5" s="22">
        <v>1.5042541242006393</v>
      </c>
      <c r="X5" s="22">
        <v>2.1091820561848102</v>
      </c>
      <c r="Y5" s="22">
        <v>-0.10888702775715065</v>
      </c>
      <c r="Z5" s="22">
        <v>-0.91545760373604557</v>
      </c>
      <c r="AA5" s="22">
        <v>9.2755616237573085E-2</v>
      </c>
      <c r="AB5" s="22">
        <v>-1.7220281797149404</v>
      </c>
      <c r="AC5" s="22">
        <v>-1.3187428917254931</v>
      </c>
      <c r="AD5" s="22">
        <v>-1.7220281797149404</v>
      </c>
      <c r="AE5" s="22">
        <v>1.3026114802059154</v>
      </c>
      <c r="AF5" s="22">
        <v>-0.31052967175187435</v>
      </c>
      <c r="AG5" s="22">
        <v>0.89932619221646803</v>
      </c>
      <c r="AH5" s="22">
        <v>-1.3187428917254931</v>
      </c>
      <c r="AI5" s="22">
        <v>1.9075394121900866</v>
      </c>
      <c r="AJ5" s="22">
        <v>1.5042541242006393</v>
      </c>
      <c r="AK5" s="22">
        <v>9.2755616237573085E-2</v>
      </c>
    </row>
    <row r="6" spans="2:37" x14ac:dyDescent="0.3">
      <c r="B6" s="28"/>
      <c r="C6" s="29" t="s">
        <v>23</v>
      </c>
      <c r="D6" s="30">
        <v>0.19852578115502731</v>
      </c>
      <c r="G6" s="15" t="s">
        <v>17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1</v>
      </c>
      <c r="O6" s="23">
        <v>1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0</v>
      </c>
      <c r="V6" s="23">
        <v>1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0</v>
      </c>
      <c r="AC6" s="23">
        <v>0</v>
      </c>
      <c r="AD6" s="23">
        <v>0</v>
      </c>
      <c r="AE6" s="23">
        <v>0</v>
      </c>
      <c r="AF6" s="23">
        <v>1</v>
      </c>
      <c r="AG6" s="23">
        <v>1</v>
      </c>
      <c r="AH6" s="23">
        <v>0</v>
      </c>
      <c r="AI6" s="23">
        <v>0</v>
      </c>
      <c r="AJ6" s="23">
        <v>0</v>
      </c>
      <c r="AK6" s="23">
        <v>1</v>
      </c>
    </row>
    <row r="7" spans="2:37" x14ac:dyDescent="0.3">
      <c r="B7" s="28"/>
      <c r="C7" s="29" t="s">
        <v>26</v>
      </c>
      <c r="D7" s="30">
        <f>1/D6</f>
        <v>5.0371291536140959</v>
      </c>
      <c r="G7" s="17" t="s">
        <v>29</v>
      </c>
      <c r="H7" s="20">
        <f t="shared" ref="H7:AK7" si="0">SUMPRODUCT(H12:H81,$E$12:$E$81)</f>
        <v>1.6690561881772432</v>
      </c>
      <c r="I7" s="20">
        <f t="shared" si="0"/>
        <v>1.5639105114342552E-6</v>
      </c>
      <c r="J7" s="20">
        <f t="shared" si="0"/>
        <v>3.6939124703233217</v>
      </c>
      <c r="K7" s="20">
        <f t="shared" si="0"/>
        <v>3.6181765438770626</v>
      </c>
      <c r="L7" s="20">
        <f t="shared" si="0"/>
        <v>1.2599010529517543</v>
      </c>
      <c r="M7" s="20">
        <f t="shared" si="0"/>
        <v>4.2219936323787566E-2</v>
      </c>
      <c r="N7" s="20">
        <f t="shared" si="0"/>
        <v>2.8144489679406628</v>
      </c>
      <c r="O7" s="20">
        <f t="shared" si="0"/>
        <v>1.0348629821403457</v>
      </c>
      <c r="P7" s="20">
        <f t="shared" si="0"/>
        <v>1.3702700720175582</v>
      </c>
      <c r="Q7" s="20">
        <f t="shared" si="0"/>
        <v>2.300791148613424</v>
      </c>
      <c r="R7" s="20">
        <f t="shared" si="0"/>
        <v>3.1500326652115342</v>
      </c>
      <c r="S7" s="20">
        <f t="shared" si="0"/>
        <v>5.2458506932443649</v>
      </c>
      <c r="T7" s="20">
        <f t="shared" si="0"/>
        <v>1.5066751971307895E-2</v>
      </c>
      <c r="U7" s="20">
        <f t="shared" si="0"/>
        <v>0.15360129962057045</v>
      </c>
      <c r="V7" s="20">
        <f t="shared" si="0"/>
        <v>6.3580762392184713</v>
      </c>
      <c r="W7" s="20">
        <f t="shared" si="0"/>
        <v>1.3278668732385801</v>
      </c>
      <c r="X7" s="20">
        <f t="shared" si="0"/>
        <v>6.6345152003832106E-2</v>
      </c>
      <c r="Y7" s="20">
        <f t="shared" si="0"/>
        <v>0.20806735002402507</v>
      </c>
      <c r="Z7" s="20">
        <f t="shared" si="0"/>
        <v>0.15360129962057045</v>
      </c>
      <c r="AA7" s="20">
        <f t="shared" si="0"/>
        <v>0.77184013642658433</v>
      </c>
      <c r="AB7" s="20">
        <f t="shared" si="0"/>
        <v>5.6611112168593089E-6</v>
      </c>
      <c r="AC7" s="20">
        <f t="shared" si="0"/>
        <v>2.8538065976193749E-2</v>
      </c>
      <c r="AD7" s="20">
        <f t="shared" si="0"/>
        <v>3.3629226280534664E-6</v>
      </c>
      <c r="AE7" s="20">
        <f t="shared" si="0"/>
        <v>1.101080682070084</v>
      </c>
      <c r="AF7" s="20">
        <f t="shared" si="0"/>
        <v>3.3800290268487774</v>
      </c>
      <c r="AG7" s="20">
        <f t="shared" si="0"/>
        <v>3.0877624052781329</v>
      </c>
      <c r="AH7" s="20">
        <f t="shared" si="0"/>
        <v>2.1231874890395783E-2</v>
      </c>
      <c r="AI7" s="20">
        <f t="shared" si="0"/>
        <v>0.14565968324179773</v>
      </c>
      <c r="AJ7" s="20">
        <f t="shared" si="0"/>
        <v>1.4393024101650871</v>
      </c>
      <c r="AK7" s="20">
        <f t="shared" si="0"/>
        <v>6.4401492731383536</v>
      </c>
    </row>
    <row r="8" spans="2:37" x14ac:dyDescent="0.3">
      <c r="B8" s="31" t="s">
        <v>24</v>
      </c>
      <c r="C8" s="32"/>
      <c r="D8" s="33"/>
      <c r="G8" s="17" t="s">
        <v>30</v>
      </c>
      <c r="H8" s="20">
        <f>SUM(H12:H81)</f>
        <v>3.7950845570876917</v>
      </c>
      <c r="I8" s="20">
        <f t="shared" ref="I8:AK8" si="1">SUM(I12:I81)</f>
        <v>2.0469087079430071</v>
      </c>
      <c r="J8" s="20">
        <f t="shared" si="1"/>
        <v>4.2971208677571218</v>
      </c>
      <c r="K8" s="20">
        <f t="shared" si="1"/>
        <v>4.1433537390625048</v>
      </c>
      <c r="L8" s="20">
        <f t="shared" si="1"/>
        <v>1.8977593876444274</v>
      </c>
      <c r="M8" s="20">
        <f t="shared" si="1"/>
        <v>1.7758273611116806</v>
      </c>
      <c r="N8" s="20">
        <f t="shared" si="1"/>
        <v>2.9246466718796711</v>
      </c>
      <c r="O8" s="20">
        <f t="shared" si="1"/>
        <v>2.0820162912478413</v>
      </c>
      <c r="P8" s="20">
        <f t="shared" si="1"/>
        <v>2.1636680518901059</v>
      </c>
      <c r="Q8" s="20">
        <f t="shared" si="1"/>
        <v>2.7670248939439279</v>
      </c>
      <c r="R8" s="20">
        <f t="shared" si="1"/>
        <v>3.1596017137766577</v>
      </c>
      <c r="S8" s="20">
        <f t="shared" si="1"/>
        <v>6.2058819202164752</v>
      </c>
      <c r="T8" s="20">
        <f t="shared" si="1"/>
        <v>1.5562287518076146</v>
      </c>
      <c r="U8" s="20">
        <f t="shared" si="1"/>
        <v>2.5754175157195167</v>
      </c>
      <c r="V8" s="20">
        <f t="shared" si="1"/>
        <v>6.7157579974963229</v>
      </c>
      <c r="W8" s="20">
        <f t="shared" si="1"/>
        <v>1.8962881432400478</v>
      </c>
      <c r="X8" s="20">
        <f t="shared" si="1"/>
        <v>0.43847378191037145</v>
      </c>
      <c r="Y8" s="20">
        <f t="shared" si="1"/>
        <v>1.0878715769328346</v>
      </c>
      <c r="Z8" s="20">
        <f t="shared" si="1"/>
        <v>2.5754175157195167</v>
      </c>
      <c r="AA8" s="20">
        <f t="shared" si="1"/>
        <v>1.0846299484703386</v>
      </c>
      <c r="AB8" s="20">
        <f t="shared" si="1"/>
        <v>0.84144063415603554</v>
      </c>
      <c r="AC8" s="20">
        <f t="shared" si="1"/>
        <v>1.3450966356965537</v>
      </c>
      <c r="AD8" s="20">
        <f t="shared" si="1"/>
        <v>2.2379214594550638</v>
      </c>
      <c r="AE8" s="20">
        <f t="shared" si="1"/>
        <v>1.5350876183888782</v>
      </c>
      <c r="AF8" s="20">
        <f t="shared" si="1"/>
        <v>3.7742946931194257</v>
      </c>
      <c r="AG8" s="20">
        <f t="shared" si="1"/>
        <v>3.1850941266975763</v>
      </c>
      <c r="AH8" s="20">
        <f t="shared" si="1"/>
        <v>0.73557340014683292</v>
      </c>
      <c r="AI8" s="20">
        <f t="shared" si="1"/>
        <v>0.9465232615469934</v>
      </c>
      <c r="AJ8" s="20">
        <f t="shared" si="1"/>
        <v>1.8937292914897643</v>
      </c>
      <c r="AK8" s="20">
        <f t="shared" si="1"/>
        <v>6.8734557095273319</v>
      </c>
    </row>
    <row r="9" spans="2:37" ht="16.2" thickBot="1" x14ac:dyDescent="0.35">
      <c r="B9" s="34"/>
      <c r="C9" s="35" t="s">
        <v>25</v>
      </c>
      <c r="D9" s="36">
        <f>SQRT(SUMXMY2(H9:AK9,H6:AK6)/30)</f>
        <v>0.30694570661982062</v>
      </c>
      <c r="G9" s="15" t="s">
        <v>28</v>
      </c>
      <c r="H9" s="24">
        <f>H7/H8</f>
        <v>0.4397942030198293</v>
      </c>
      <c r="I9" s="24">
        <f t="shared" ref="I9:AK9" si="2">I7/I8</f>
        <v>7.6403530131339886E-7</v>
      </c>
      <c r="J9" s="24">
        <f t="shared" si="2"/>
        <v>0.85962498705589263</v>
      </c>
      <c r="K9" s="24">
        <f t="shared" si="2"/>
        <v>0.87324828429824786</v>
      </c>
      <c r="L9" s="24">
        <f t="shared" si="2"/>
        <v>0.66388872117007014</v>
      </c>
      <c r="M9" s="24">
        <f t="shared" si="2"/>
        <v>2.3774797735607353E-2</v>
      </c>
      <c r="N9" s="24">
        <f t="shared" si="2"/>
        <v>0.96232101983512963</v>
      </c>
      <c r="O9" s="24">
        <f t="shared" si="2"/>
        <v>0.49704845561996447</v>
      </c>
      <c r="P9" s="24">
        <f t="shared" si="2"/>
        <v>0.63330882517793685</v>
      </c>
      <c r="Q9" s="24">
        <f t="shared" si="2"/>
        <v>0.83150359566662002</v>
      </c>
      <c r="R9" s="24">
        <f t="shared" si="2"/>
        <v>0.99697143835458757</v>
      </c>
      <c r="S9" s="24">
        <f t="shared" si="2"/>
        <v>0.84530301425093468</v>
      </c>
      <c r="T9" s="24">
        <f t="shared" si="2"/>
        <v>9.6815792368617603E-3</v>
      </c>
      <c r="U9" s="24">
        <f t="shared" si="2"/>
        <v>5.9641319779429054E-2</v>
      </c>
      <c r="V9" s="24">
        <f t="shared" si="2"/>
        <v>0.94673992743466973</v>
      </c>
      <c r="W9" s="24">
        <f t="shared" si="2"/>
        <v>0.70024530711337563</v>
      </c>
      <c r="X9" s="24">
        <f t="shared" si="2"/>
        <v>0.15130927946199013</v>
      </c>
      <c r="Y9" s="24">
        <f t="shared" si="2"/>
        <v>0.19126094884347841</v>
      </c>
      <c r="Z9" s="24">
        <f t="shared" si="2"/>
        <v>5.9641319779429054E-2</v>
      </c>
      <c r="AA9" s="24">
        <f t="shared" si="2"/>
        <v>0.71161610235372541</v>
      </c>
      <c r="AB9" s="24">
        <f t="shared" si="2"/>
        <v>6.7278795283489012E-6</v>
      </c>
      <c r="AC9" s="24">
        <f t="shared" si="2"/>
        <v>2.121636856330059E-2</v>
      </c>
      <c r="AD9" s="24">
        <f t="shared" si="2"/>
        <v>1.502699129071465E-6</v>
      </c>
      <c r="AE9" s="24">
        <f t="shared" si="2"/>
        <v>0.71727546289879018</v>
      </c>
      <c r="AF9" s="24">
        <f t="shared" si="2"/>
        <v>0.89553924684540442</v>
      </c>
      <c r="AG9" s="24">
        <f t="shared" si="2"/>
        <v>0.96944149292053716</v>
      </c>
      <c r="AH9" s="24">
        <f t="shared" si="2"/>
        <v>2.886438645845206E-2</v>
      </c>
      <c r="AI9" s="24">
        <f t="shared" si="2"/>
        <v>0.15388917437035007</v>
      </c>
      <c r="AJ9" s="24">
        <f t="shared" si="2"/>
        <v>0.76003598647027981</v>
      </c>
      <c r="AK9" s="24">
        <f t="shared" si="2"/>
        <v>0.93695944882741156</v>
      </c>
    </row>
    <row r="10" spans="2:37" x14ac:dyDescent="0.3">
      <c r="G10" s="17"/>
    </row>
    <row r="11" spans="2:37" x14ac:dyDescent="0.3">
      <c r="B11" s="14" t="s">
        <v>18</v>
      </c>
      <c r="C11" s="15" t="s">
        <v>1</v>
      </c>
      <c r="D11" s="15" t="s">
        <v>2</v>
      </c>
      <c r="E11" s="15" t="s">
        <v>3</v>
      </c>
      <c r="F11" s="17"/>
      <c r="G11" s="18" t="s">
        <v>31</v>
      </c>
      <c r="H11" s="19" t="s">
        <v>32</v>
      </c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x14ac:dyDescent="0.3">
      <c r="C12" s="21">
        <v>0.82267774285154438</v>
      </c>
      <c r="D12" s="21">
        <v>-0.10888702775715065</v>
      </c>
      <c r="E12" s="16">
        <v>1</v>
      </c>
      <c r="F12" s="17"/>
      <c r="G12" s="20"/>
      <c r="H12" s="19">
        <f t="shared" ref="H12:H43" si="3">EXP(-$D$7*(($D$4*(C12-$H$4)^2)+($D$5*(D12-$H$5)^2)))</f>
        <v>1.1782566361570215E-5</v>
      </c>
      <c r="I12" s="19">
        <f t="shared" ref="I12:I43" si="4">EXP(-$D$7*(($D$4*(C12-$I$4)^2)+($D$5*(D12-$I$5)^2)))</f>
        <v>8.2500082155758079E-11</v>
      </c>
      <c r="J12" s="19">
        <f t="shared" ref="J12:J43" si="5">EXP(-$D$7*(($D$4*(C12-$J$4)^2)+($D$5*(D12-$J$5)^2)))</f>
        <v>2.1659029421154295E-2</v>
      </c>
      <c r="K12" s="19">
        <f t="shared" ref="K12:K43" si="6">EXP(-$D$7*(($D$4*(C12-$K$4)^2)+($D$5*(D12-$K$5)^2)))</f>
        <v>1.304167845568604E-2</v>
      </c>
      <c r="L12" s="19">
        <f t="shared" ref="L12:L43" si="7">EXP(-$D$7*(($D$4*(C12-$L$4)^2)+($D$5*(D12-$L$5)^2)))</f>
        <v>1.4423958365677632E-12</v>
      </c>
      <c r="M12" s="19">
        <f t="shared" ref="M12:M43" si="8">EXP(-$D$7*(($D$4*(C12-$M$4)^2)+($D$5*(D12-$M$5)^2)))</f>
        <v>3.1150150688642416E-5</v>
      </c>
      <c r="N12" s="19">
        <f t="shared" ref="N12:N43" si="9">EXP(-$D$7*(($D$4*(C12-$N$4)^2)+($D$5*(D12-$N$5)^2)))</f>
        <v>1.32301997398566E-10</v>
      </c>
      <c r="O12" s="19">
        <f t="shared" ref="O12:O43" si="10">EXP(-$D$7*(($D$4*(C12-$O$4)^2)+($D$5*(D12-$O$5)^2)))</f>
        <v>1.0506638850261186E-12</v>
      </c>
      <c r="P12" s="19">
        <f t="shared" ref="P12:P43" si="11">EXP(-$D$7*(($D$4*(C12-$P$4)^2)+($D$5*(D12-$P$5)^2)))</f>
        <v>1.3043513046296565E-11</v>
      </c>
      <c r="Q12" s="19">
        <f t="shared" ref="Q12:Q43" si="12">EXP(-$D$7*(($D$4*(C12-$Q$4)^2)+($D$5*(D12-$Q$5)^2)))</f>
        <v>6.3962301112937056E-5</v>
      </c>
      <c r="R12" s="19">
        <f t="shared" ref="R12:R43" si="13">EXP(-$D$7*(($D$4*(C12-$R$4)^2)+($D$5*(D12-$R$5)^2)))</f>
        <v>2.7160076088952883E-4</v>
      </c>
      <c r="S12" s="19">
        <f t="shared" ref="S12:S43" si="14">EXP(-$D$7*(($D$4*(C12-$S$4)^2)+($D$5*(D12-$S$5)^2)))</f>
        <v>0.17391051947998201</v>
      </c>
      <c r="T12" s="19">
        <f t="shared" ref="T12:T43" si="15">EXP(-$D$7*(($D$4*(C12-$T$4)^2)+($D$5*(D12-$T$5)^2)))</f>
        <v>3.7012496693344116E-16</v>
      </c>
      <c r="U12" s="19">
        <f t="shared" ref="U12:U43" si="16">EXP(-$D$7*(($D$4*(C12-$U$4)^2)+($D$5*(D12-$U$5)^2)))</f>
        <v>1.0085248252618842E-3</v>
      </c>
      <c r="V12" s="19">
        <f t="shared" ref="V12:V43" si="17">EXP(-$D$7*(($D$4*(C12-$V$4)^2)+($D$5*(D12-$V$5)^2)))</f>
        <v>2.1659029421154295E-2</v>
      </c>
      <c r="W12" s="19">
        <f t="shared" ref="W12:W43" si="18">EXP(-$D$7*(($D$4*(C12-$W$4)^2)+($D$5*(D12-$W$5)^2)))</f>
        <v>1.0345378202897423E-12</v>
      </c>
      <c r="X12" s="19">
        <f t="shared" ref="X12:X43" si="19">EXP(-$D$7*(($D$4*(C12-$X$4)^2)+($D$5*(D12-$X$5)^2)))</f>
        <v>2.0667814584629338E-24</v>
      </c>
      <c r="Y12" s="19">
        <f t="shared" ref="Y12:Y43" si="20">EXP(-$D$7*(($D$4*(C12-$Y$4)^2)+($D$5*(D12-$Y$5)^2)))</f>
        <v>3.2436849860498246E-2</v>
      </c>
      <c r="Z12" s="19">
        <f t="shared" ref="Z12:Z43" si="21">EXP(-$D$7*(($D$4*(C12-$Z$4)^2)+($D$5*(D12-$Z$5)^2)))</f>
        <v>1.0085248252618842E-3</v>
      </c>
      <c r="AA12" s="19">
        <f t="shared" ref="AA12:AA43" si="22">EXP(-$D$7*(($D$4*(C12-$AA$4)^2)+($D$5*(D12-$AA$5)^2)))</f>
        <v>9.7170176548189525E-8</v>
      </c>
      <c r="AB12" s="19">
        <f t="shared" ref="AB12:AB43" si="23">EXP(-$D$7*(($D$4*(C12-$AB$4)^2)+($D$5*(D12-$AB$5)^2)))</f>
        <v>2.3646591845060785E-25</v>
      </c>
      <c r="AC12" s="19">
        <f t="shared" ref="AC12:AC43" si="24">EXP(-$D$7*(($D$4*(C12-$AC$4)^2)+($D$5*(D12-$AC$5)^2)))</f>
        <v>2.3966423742903334E-16</v>
      </c>
      <c r="AD12" s="19">
        <f t="shared" ref="AD12:AD43" si="25">EXP(-$D$7*(($D$4*(C12-$AD$4)^2)+($D$5*(D12-$AD$5)^2)))</f>
        <v>3.1691137415376476E-12</v>
      </c>
      <c r="AE12" s="19">
        <f t="shared" ref="AE12:AE43" si="26">EXP(-$D$7*(($D$4*(C12-$AE$4)^2)+($D$5*(D12-$AE$5)^2)))</f>
        <v>1.8621663405566333E-14</v>
      </c>
      <c r="AF12" s="19">
        <f t="shared" ref="AF12:AF43" si="27">EXP(-$D$7*(($D$4*(C12-$AF$4)^2)+($D$5*(D12-$AF$5)^2)))</f>
        <v>4.2573762581077212E-3</v>
      </c>
      <c r="AG12" s="19">
        <f t="shared" ref="AG12:AG43" si="28">EXP(-$D$7*(($D$4*(C12-$AG$4)^2)+($D$5*(D12-$AG$5)^2)))</f>
        <v>3.5207674643773386E-5</v>
      </c>
      <c r="AH12" s="19">
        <f t="shared" ref="AH12:AH43" si="29">EXP(-$D$7*(($D$4*(C12-$AH$4)^2)+($D$5*(D12-$AH$5)^2)))</f>
        <v>4.5208966238584649E-7</v>
      </c>
      <c r="AI12" s="19">
        <f t="shared" ref="AI12:AI43" si="30">EXP(-$D$7*(($D$4*(C12-$AI$4)^2)+($D$5*(D12-$AI$5)^2)))</f>
        <v>2.6383686111113599E-21</v>
      </c>
      <c r="AJ12" s="19">
        <f t="shared" ref="AJ12:AJ43" si="31">EXP(-$D$7*(($D$4*(C12-$AJ$4)^2)+($D$5*(D12-$AJ$5)^2)))</f>
        <v>3.0943626489678395E-13</v>
      </c>
      <c r="AK12" s="19">
        <f t="shared" ref="AK12:AK43" si="32">EXP(-$D$7*(($D$4*(C12-$AK$4)^2)+($D$5*(D12-$AK$5)^2)))</f>
        <v>3.4733696976482563E-2</v>
      </c>
    </row>
    <row r="13" spans="2:37" x14ac:dyDescent="0.3">
      <c r="C13" s="21">
        <v>-1.0171766341327397</v>
      </c>
      <c r="D13" s="21">
        <v>-0.71381495974132181</v>
      </c>
      <c r="E13" s="16">
        <v>0</v>
      </c>
      <c r="F13" s="17"/>
      <c r="G13" s="19"/>
      <c r="H13" s="19">
        <f t="shared" si="3"/>
        <v>0.42438465056523195</v>
      </c>
      <c r="I13" s="19">
        <f t="shared" si="4"/>
        <v>6.208020829788327E-17</v>
      </c>
      <c r="J13" s="19">
        <f t="shared" si="5"/>
        <v>6.4482215858896099E-3</v>
      </c>
      <c r="K13" s="19">
        <f t="shared" si="6"/>
        <v>1.0340748435511726E-2</v>
      </c>
      <c r="L13" s="19">
        <f t="shared" si="7"/>
        <v>1.0819697582076678E-24</v>
      </c>
      <c r="M13" s="19">
        <f t="shared" si="8"/>
        <v>3.3062676711608228E-9</v>
      </c>
      <c r="N13" s="19">
        <f t="shared" si="9"/>
        <v>5.6333304794301127E-20</v>
      </c>
      <c r="O13" s="19">
        <f t="shared" si="10"/>
        <v>1.175643055296058E-7</v>
      </c>
      <c r="P13" s="19">
        <f t="shared" si="11"/>
        <v>2.0576486045094897E-7</v>
      </c>
      <c r="Q13" s="19">
        <f t="shared" si="12"/>
        <v>0.12837567660728622</v>
      </c>
      <c r="R13" s="19">
        <f t="shared" si="13"/>
        <v>8.7916718987772123E-12</v>
      </c>
      <c r="S13" s="19">
        <f t="shared" si="14"/>
        <v>9.121340057933146E-5</v>
      </c>
      <c r="T13" s="19">
        <f t="shared" si="15"/>
        <v>1.4561904013675022E-3</v>
      </c>
      <c r="U13" s="19">
        <f t="shared" si="16"/>
        <v>3.5624506163091442E-9</v>
      </c>
      <c r="V13" s="19">
        <f t="shared" si="17"/>
        <v>5.0657505533958261E-5</v>
      </c>
      <c r="W13" s="19">
        <f t="shared" si="18"/>
        <v>2.0667814584628897E-24</v>
      </c>
      <c r="X13" s="19">
        <f t="shared" si="19"/>
        <v>7.2776085852717961E-36</v>
      </c>
      <c r="Y13" s="19">
        <f t="shared" si="20"/>
        <v>1.0489406620225596E-15</v>
      </c>
      <c r="Z13" s="19">
        <f t="shared" si="21"/>
        <v>3.5624506163091442E-9</v>
      </c>
      <c r="AA13" s="19">
        <f t="shared" si="22"/>
        <v>1.4561904013675022E-3</v>
      </c>
      <c r="AB13" s="19">
        <f t="shared" si="23"/>
        <v>1.3367392066739201E-6</v>
      </c>
      <c r="AC13" s="19">
        <f t="shared" si="24"/>
        <v>1.1198569592829064E-2</v>
      </c>
      <c r="AD13" s="19">
        <f t="shared" si="25"/>
        <v>6.8104352574619063E-14</v>
      </c>
      <c r="AE13" s="19">
        <f t="shared" si="26"/>
        <v>2.6893361902355454E-18</v>
      </c>
      <c r="AF13" s="19">
        <f t="shared" si="27"/>
        <v>2.39439371482628E-2</v>
      </c>
      <c r="AG13" s="19">
        <f t="shared" si="28"/>
        <v>1.0628135849158911E-16</v>
      </c>
      <c r="AH13" s="19">
        <f t="shared" si="29"/>
        <v>1.9319934401801654E-7</v>
      </c>
      <c r="AI13" s="19">
        <f t="shared" si="30"/>
        <v>7.4346877011898971E-31</v>
      </c>
      <c r="AJ13" s="19">
        <f t="shared" si="31"/>
        <v>1.1678093898763686E-23</v>
      </c>
      <c r="AK13" s="19">
        <f t="shared" si="32"/>
        <v>3.0502701007264752E-5</v>
      </c>
    </row>
    <row r="14" spans="2:37" x14ac:dyDescent="0.3">
      <c r="C14" s="21">
        <v>-0.5572130398866687</v>
      </c>
      <c r="D14" s="21">
        <v>0.49604090422702057</v>
      </c>
      <c r="E14" s="16">
        <v>1</v>
      </c>
      <c r="F14" s="17"/>
      <c r="G14" s="19"/>
      <c r="H14" s="19">
        <f t="shared" si="3"/>
        <v>4.8485462463567848E-7</v>
      </c>
      <c r="I14" s="19">
        <f t="shared" si="4"/>
        <v>1.4256855682601576E-27</v>
      </c>
      <c r="J14" s="19">
        <f t="shared" si="5"/>
        <v>6.6277298433704748E-4</v>
      </c>
      <c r="K14" s="19">
        <f t="shared" si="6"/>
        <v>8.3199829592117691E-4</v>
      </c>
      <c r="L14" s="19">
        <f t="shared" si="7"/>
        <v>3.3195349300982245E-6</v>
      </c>
      <c r="M14" s="19">
        <f t="shared" si="8"/>
        <v>1.0628135849158911E-16</v>
      </c>
      <c r="N14" s="19">
        <f t="shared" si="9"/>
        <v>5.0981625150647489E-4</v>
      </c>
      <c r="O14" s="19">
        <f t="shared" si="10"/>
        <v>1.1356230058258726E-2</v>
      </c>
      <c r="P14" s="19">
        <f t="shared" si="11"/>
        <v>3.2436849860498204E-2</v>
      </c>
      <c r="Q14" s="19">
        <f t="shared" si="12"/>
        <v>1.4561904013675022E-3</v>
      </c>
      <c r="R14" s="19">
        <f t="shared" si="13"/>
        <v>8.0425654150491729E-2</v>
      </c>
      <c r="S14" s="19">
        <f t="shared" si="14"/>
        <v>3.1783166787297387E-3</v>
      </c>
      <c r="T14" s="19">
        <f t="shared" si="15"/>
        <v>6.9935229191512707E-19</v>
      </c>
      <c r="U14" s="19">
        <f t="shared" si="16"/>
        <v>1.8621663405566333E-14</v>
      </c>
      <c r="V14" s="19">
        <f t="shared" si="17"/>
        <v>8.4364735671434668E-2</v>
      </c>
      <c r="W14" s="19">
        <f t="shared" si="18"/>
        <v>4.9636631002659887E-6</v>
      </c>
      <c r="X14" s="19">
        <f t="shared" si="19"/>
        <v>5.0821777025274329E-12</v>
      </c>
      <c r="Y14" s="19">
        <f t="shared" si="20"/>
        <v>1.3043513046296565E-11</v>
      </c>
      <c r="Z14" s="19">
        <f t="shared" si="21"/>
        <v>1.8621663405566333E-14</v>
      </c>
      <c r="AA14" s="19">
        <f t="shared" si="22"/>
        <v>4.820201825843505E-2</v>
      </c>
      <c r="AB14" s="19">
        <f t="shared" si="23"/>
        <v>2.6697820204633788E-25</v>
      </c>
      <c r="AC14" s="19">
        <f t="shared" si="24"/>
        <v>2.0121698665760299E-16</v>
      </c>
      <c r="AD14" s="19">
        <f t="shared" si="25"/>
        <v>1.7322647132756761E-27</v>
      </c>
      <c r="AE14" s="19">
        <f t="shared" si="26"/>
        <v>1.008524825261887E-3</v>
      </c>
      <c r="AF14" s="19">
        <f t="shared" si="27"/>
        <v>1.1804762836424101E-3</v>
      </c>
      <c r="AG14" s="19">
        <f t="shared" si="28"/>
        <v>6.871586916328622E-4</v>
      </c>
      <c r="AH14" s="19">
        <f t="shared" si="29"/>
        <v>1.1225412197632864E-17</v>
      </c>
      <c r="AI14" s="19">
        <f t="shared" si="30"/>
        <v>2.4993033363994261E-9</v>
      </c>
      <c r="AJ14" s="19">
        <f t="shared" si="31"/>
        <v>1.3452920044225158E-5</v>
      </c>
      <c r="AK14" s="19">
        <f t="shared" si="32"/>
        <v>6.4894789491710347E-2</v>
      </c>
    </row>
    <row r="15" spans="2:37" x14ac:dyDescent="0.3">
      <c r="C15" s="21">
        <v>1.6111867615590947</v>
      </c>
      <c r="D15" s="21">
        <v>0.49604090422702057</v>
      </c>
      <c r="E15" s="16">
        <v>0</v>
      </c>
      <c r="F15" s="17"/>
      <c r="G15" s="19"/>
      <c r="H15" s="19">
        <f t="shared" si="3"/>
        <v>2.5867834545655147E-15</v>
      </c>
      <c r="I15" s="19">
        <f t="shared" si="4"/>
        <v>2.6893361902355454E-18</v>
      </c>
      <c r="J15" s="19">
        <f t="shared" si="5"/>
        <v>1.1434255486412791E-8</v>
      </c>
      <c r="K15" s="19">
        <f t="shared" si="6"/>
        <v>4.5246041924766463E-9</v>
      </c>
      <c r="L15" s="19">
        <f t="shared" si="7"/>
        <v>1.8401152492688565E-8</v>
      </c>
      <c r="M15" s="19">
        <f t="shared" si="8"/>
        <v>1.9419098527353716E-12</v>
      </c>
      <c r="N15" s="19">
        <f t="shared" si="9"/>
        <v>2.7902409432072501E-8</v>
      </c>
      <c r="O15" s="19">
        <f t="shared" si="10"/>
        <v>5.757364359405147E-19</v>
      </c>
      <c r="P15" s="19">
        <f t="shared" si="11"/>
        <v>1.6550003062667633E-17</v>
      </c>
      <c r="Q15" s="19">
        <f t="shared" si="12"/>
        <v>7.7196359733915115E-13</v>
      </c>
      <c r="R15" s="19">
        <f t="shared" si="13"/>
        <v>1.405327180364834E-4</v>
      </c>
      <c r="S15" s="19">
        <f t="shared" si="14"/>
        <v>5.5536692409961278E-6</v>
      </c>
      <c r="T15" s="19">
        <f t="shared" si="15"/>
        <v>1.1465159412949859E-31</v>
      </c>
      <c r="U15" s="19">
        <f t="shared" si="16"/>
        <v>1.079382513648829E-9</v>
      </c>
      <c r="V15" s="19">
        <f t="shared" si="17"/>
        <v>1.4554726346846696E-6</v>
      </c>
      <c r="W15" s="19">
        <f t="shared" si="18"/>
        <v>8.6733154273450448E-9</v>
      </c>
      <c r="X15" s="19">
        <f t="shared" si="19"/>
        <v>8.6567164188689043E-19</v>
      </c>
      <c r="Y15" s="19">
        <f t="shared" si="20"/>
        <v>2.4604577940718818E-2</v>
      </c>
      <c r="Z15" s="19">
        <f t="shared" si="21"/>
        <v>1.079382513648829E-9</v>
      </c>
      <c r="AA15" s="19">
        <f t="shared" si="22"/>
        <v>7.9022236682102073E-15</v>
      </c>
      <c r="AB15" s="19">
        <f t="shared" si="23"/>
        <v>4.212507137544485E-44</v>
      </c>
      <c r="AC15" s="19">
        <f t="shared" si="24"/>
        <v>1.0266538704486004E-31</v>
      </c>
      <c r="AD15" s="19">
        <f t="shared" si="25"/>
        <v>3.185342249220831E-22</v>
      </c>
      <c r="AE15" s="19">
        <f t="shared" si="26"/>
        <v>1.6745974976701511E-14</v>
      </c>
      <c r="AF15" s="19">
        <f t="shared" si="27"/>
        <v>6.3788963914085062E-10</v>
      </c>
      <c r="AG15" s="19">
        <f t="shared" si="28"/>
        <v>3.8827054942753066E-3</v>
      </c>
      <c r="AH15" s="19">
        <f t="shared" si="29"/>
        <v>2.0121698665760299E-16</v>
      </c>
      <c r="AI15" s="19">
        <f t="shared" si="30"/>
        <v>4.230117573759905E-17</v>
      </c>
      <c r="AJ15" s="19">
        <f t="shared" si="31"/>
        <v>7.3628269405243987E-10</v>
      </c>
      <c r="AK15" s="19">
        <f t="shared" si="32"/>
        <v>3.5517129574729901E-6</v>
      </c>
    </row>
    <row r="16" spans="2:37" x14ac:dyDescent="0.3">
      <c r="C16" s="21">
        <v>-0.36008578520978113</v>
      </c>
      <c r="D16" s="21">
        <v>-0.91545760373604557</v>
      </c>
      <c r="E16" s="16">
        <v>0</v>
      </c>
      <c r="F16" s="17"/>
      <c r="G16" s="19"/>
      <c r="H16" s="19">
        <f t="shared" si="3"/>
        <v>0.57046584491026764</v>
      </c>
      <c r="I16" s="19">
        <f t="shared" si="4"/>
        <v>4.3887375825148128E-10</v>
      </c>
      <c r="J16" s="19">
        <f t="shared" si="5"/>
        <v>1.9945963591556176E-2</v>
      </c>
      <c r="K16" s="19">
        <f t="shared" si="6"/>
        <v>2.2544064187917698E-2</v>
      </c>
      <c r="L16" s="19">
        <f t="shared" si="7"/>
        <v>1.3400163883529022E-26</v>
      </c>
      <c r="M16" s="19">
        <f t="shared" si="8"/>
        <v>1.4053271803648315E-4</v>
      </c>
      <c r="N16" s="19">
        <f t="shared" si="9"/>
        <v>3.861181869054069E-22</v>
      </c>
      <c r="O16" s="19">
        <f t="shared" si="10"/>
        <v>4.6024813507063864E-12</v>
      </c>
      <c r="P16" s="19">
        <f t="shared" si="11"/>
        <v>1.6216511101776909E-11</v>
      </c>
      <c r="Q16" s="19">
        <f t="shared" si="12"/>
        <v>1.7040579065074758E-2</v>
      </c>
      <c r="R16" s="19">
        <f t="shared" si="13"/>
        <v>1.9419098527353648E-12</v>
      </c>
      <c r="S16" s="19">
        <f t="shared" si="14"/>
        <v>5.0981625150647403E-4</v>
      </c>
      <c r="T16" s="19">
        <f t="shared" si="15"/>
        <v>2.1255538542476323E-3</v>
      </c>
      <c r="U16" s="19">
        <f t="shared" si="16"/>
        <v>9.5790790879388607E-5</v>
      </c>
      <c r="V16" s="19">
        <f t="shared" si="17"/>
        <v>3.1150150688642247E-5</v>
      </c>
      <c r="W16" s="19">
        <f t="shared" si="18"/>
        <v>1.8040755258704607E-26</v>
      </c>
      <c r="X16" s="19">
        <f t="shared" si="19"/>
        <v>3.4282472766458802E-40</v>
      </c>
      <c r="Y16" s="19">
        <f t="shared" si="20"/>
        <v>2.5974180728385909E-11</v>
      </c>
      <c r="Z16" s="19">
        <f t="shared" si="21"/>
        <v>9.5790790879388607E-5</v>
      </c>
      <c r="AA16" s="19">
        <f t="shared" si="22"/>
        <v>3.3195349300982245E-6</v>
      </c>
      <c r="AB16" s="19">
        <f t="shared" si="23"/>
        <v>6.574792324583322E-8</v>
      </c>
      <c r="AC16" s="19">
        <f t="shared" si="24"/>
        <v>1.2674854885220013E-3</v>
      </c>
      <c r="AD16" s="19">
        <f t="shared" si="25"/>
        <v>6.5747923245832982E-8</v>
      </c>
      <c r="AE16" s="19">
        <f t="shared" si="26"/>
        <v>1.9518540521347588E-22</v>
      </c>
      <c r="AF16" s="19">
        <f t="shared" si="27"/>
        <v>2.5930216575071094E-2</v>
      </c>
      <c r="AG16" s="19">
        <f t="shared" si="28"/>
        <v>1.2115996468648322E-16</v>
      </c>
      <c r="AH16" s="19">
        <f t="shared" si="29"/>
        <v>2.2575400543185685E-3</v>
      </c>
      <c r="AI16" s="19">
        <f t="shared" si="30"/>
        <v>3.9018976721839086E-35</v>
      </c>
      <c r="AJ16" s="19">
        <f t="shared" si="31"/>
        <v>3.5688445574486402E-26</v>
      </c>
      <c r="AK16" s="19">
        <f t="shared" si="32"/>
        <v>2.6612733110748972E-5</v>
      </c>
    </row>
    <row r="17" spans="3:37" x14ac:dyDescent="0.3">
      <c r="C17" s="21">
        <v>-1.2143038888096274</v>
      </c>
      <c r="D17" s="21">
        <v>-0.51217231574659805</v>
      </c>
      <c r="E17" s="16">
        <v>0</v>
      </c>
      <c r="F17" s="17"/>
      <c r="G17" s="19"/>
      <c r="H17" s="19">
        <f t="shared" si="3"/>
        <v>0.11612511924754755</v>
      </c>
      <c r="I17" s="19">
        <f t="shared" si="4"/>
        <v>1.7045373645055521E-20</v>
      </c>
      <c r="J17" s="19">
        <f t="shared" si="5"/>
        <v>4.2573762581077212E-3</v>
      </c>
      <c r="K17" s="19">
        <f t="shared" si="6"/>
        <v>7.5828855762211465E-3</v>
      </c>
      <c r="L17" s="19">
        <f t="shared" si="7"/>
        <v>6.0702864785546296E-22</v>
      </c>
      <c r="M17" s="19">
        <f t="shared" si="8"/>
        <v>1.3043513046296565E-11</v>
      </c>
      <c r="N17" s="19">
        <f t="shared" si="9"/>
        <v>2.144281170307684E-17</v>
      </c>
      <c r="O17" s="19">
        <f t="shared" si="10"/>
        <v>2.1954589558267606E-5</v>
      </c>
      <c r="P17" s="19">
        <f t="shared" si="11"/>
        <v>3.1150150688642247E-5</v>
      </c>
      <c r="Q17" s="19">
        <f t="shared" si="12"/>
        <v>0.21797609405301721</v>
      </c>
      <c r="R17" s="19">
        <f t="shared" si="13"/>
        <v>2.164953392525246E-10</v>
      </c>
      <c r="S17" s="19">
        <f t="shared" si="14"/>
        <v>8.8764291580732668E-5</v>
      </c>
      <c r="T17" s="19">
        <f t="shared" si="15"/>
        <v>4.0495920389854396E-5</v>
      </c>
      <c r="U17" s="19">
        <f t="shared" si="16"/>
        <v>2.8380780118295792E-11</v>
      </c>
      <c r="V17" s="19">
        <f t="shared" si="17"/>
        <v>1.6824594231403008E-4</v>
      </c>
      <c r="W17" s="19">
        <f t="shared" si="18"/>
        <v>1.2878612348632288E-21</v>
      </c>
      <c r="X17" s="19">
        <f t="shared" si="19"/>
        <v>1.1846904168541722E-31</v>
      </c>
      <c r="Y17" s="19">
        <f t="shared" si="20"/>
        <v>8.2224225734416153E-17</v>
      </c>
      <c r="Z17" s="19">
        <f t="shared" si="21"/>
        <v>2.8380780118295792E-11</v>
      </c>
      <c r="AA17" s="19">
        <f t="shared" si="22"/>
        <v>2.5930216575071094E-2</v>
      </c>
      <c r="AB17" s="19">
        <f t="shared" si="23"/>
        <v>5.8399055562107105E-8</v>
      </c>
      <c r="AC17" s="19">
        <f t="shared" si="24"/>
        <v>1.1804762836424068E-3</v>
      </c>
      <c r="AD17" s="19">
        <f t="shared" si="25"/>
        <v>1.930511802343827E-17</v>
      </c>
      <c r="AE17" s="19">
        <f t="shared" si="26"/>
        <v>4.0059676087396128E-15</v>
      </c>
      <c r="AF17" s="19">
        <f t="shared" si="27"/>
        <v>2.1659029421154295E-2</v>
      </c>
      <c r="AG17" s="19">
        <f t="shared" si="28"/>
        <v>2.8155963456866688E-15</v>
      </c>
      <c r="AH17" s="19">
        <f t="shared" si="29"/>
        <v>6.3788963914084835E-10</v>
      </c>
      <c r="AI17" s="19">
        <f t="shared" si="30"/>
        <v>6.6564159219099121E-27</v>
      </c>
      <c r="AJ17" s="19">
        <f t="shared" si="31"/>
        <v>9.9698316225326814E-21</v>
      </c>
      <c r="AK17" s="19">
        <f t="shared" si="32"/>
        <v>9.121340057933146E-5</v>
      </c>
    </row>
    <row r="18" spans="3:37" x14ac:dyDescent="0.3">
      <c r="C18" s="21">
        <v>-0.42579487010207701</v>
      </c>
      <c r="D18" s="21">
        <v>0.69768354822174428</v>
      </c>
      <c r="E18" s="16">
        <v>1</v>
      </c>
      <c r="F18" s="17"/>
      <c r="G18" s="19"/>
      <c r="H18" s="19">
        <f t="shared" si="3"/>
        <v>2.3715306642312261E-9</v>
      </c>
      <c r="I18" s="19">
        <f t="shared" si="4"/>
        <v>3.1899753508206874E-30</v>
      </c>
      <c r="J18" s="19">
        <f t="shared" si="5"/>
        <v>2.6612733110748972E-5</v>
      </c>
      <c r="K18" s="19">
        <f t="shared" si="6"/>
        <v>3.1150150688642247E-5</v>
      </c>
      <c r="L18" s="19">
        <f t="shared" si="7"/>
        <v>2.7160076088952835E-4</v>
      </c>
      <c r="M18" s="19">
        <f t="shared" si="8"/>
        <v>5.9422337166508565E-19</v>
      </c>
      <c r="N18" s="19">
        <f t="shared" si="9"/>
        <v>1.4057891673584464E-2</v>
      </c>
      <c r="O18" s="19">
        <f t="shared" si="10"/>
        <v>2.3081077659685809E-3</v>
      </c>
      <c r="P18" s="19">
        <f t="shared" si="11"/>
        <v>7.5828855762211465E-3</v>
      </c>
      <c r="Q18" s="19">
        <f t="shared" si="12"/>
        <v>3.1150150688642247E-5</v>
      </c>
      <c r="R18" s="19">
        <f t="shared" si="13"/>
        <v>0.24247330963986191</v>
      </c>
      <c r="S18" s="19">
        <f t="shared" si="14"/>
        <v>3.7867712425049266E-4</v>
      </c>
      <c r="T18" s="19">
        <f t="shared" si="15"/>
        <v>7.2016676705402961E-23</v>
      </c>
      <c r="U18" s="19">
        <f t="shared" si="16"/>
        <v>2.5043638677797262E-16</v>
      </c>
      <c r="V18" s="19">
        <f t="shared" si="17"/>
        <v>1.7040579065074758E-2</v>
      </c>
      <c r="W18" s="19">
        <f t="shared" si="18"/>
        <v>3.7867712425049168E-4</v>
      </c>
      <c r="X18" s="19">
        <f t="shared" si="19"/>
        <v>2.4993033363994261E-9</v>
      </c>
      <c r="Y18" s="19">
        <f t="shared" si="20"/>
        <v>8.3320844300563797E-12</v>
      </c>
      <c r="Z18" s="19">
        <f t="shared" si="21"/>
        <v>2.5043638677797262E-16</v>
      </c>
      <c r="AA18" s="19">
        <f t="shared" si="22"/>
        <v>3.1783166787297387E-3</v>
      </c>
      <c r="AB18" s="19">
        <f t="shared" si="23"/>
        <v>5.2938292392806784E-30</v>
      </c>
      <c r="AC18" s="19">
        <f t="shared" si="24"/>
        <v>3.2754143252116144E-20</v>
      </c>
      <c r="AD18" s="19">
        <f t="shared" si="25"/>
        <v>9.8737640905862041E-31</v>
      </c>
      <c r="AE18" s="19">
        <f t="shared" si="26"/>
        <v>1.1198569592829095E-2</v>
      </c>
      <c r="AF18" s="19">
        <f t="shared" si="27"/>
        <v>3.842563468872934E-5</v>
      </c>
      <c r="AG18" s="19">
        <f t="shared" si="28"/>
        <v>7.5828855762211395E-3</v>
      </c>
      <c r="AH18" s="19">
        <f t="shared" si="29"/>
        <v>1.838966320070853E-20</v>
      </c>
      <c r="AI18" s="19">
        <f t="shared" si="30"/>
        <v>4.7644722397840484E-7</v>
      </c>
      <c r="AJ18" s="19">
        <f t="shared" si="31"/>
        <v>8.319982959211755E-4</v>
      </c>
      <c r="AK18" s="19">
        <f t="shared" si="32"/>
        <v>1.4057891673584464E-2</v>
      </c>
    </row>
    <row r="19" spans="3:37" x14ac:dyDescent="0.3">
      <c r="C19" s="21">
        <v>0.42842323349776923</v>
      </c>
      <c r="D19" s="21">
        <v>-0.71381495974132181</v>
      </c>
      <c r="E19" s="16">
        <v>1</v>
      </c>
      <c r="F19" s="17"/>
      <c r="G19" s="19"/>
      <c r="H19" s="19">
        <f t="shared" si="3"/>
        <v>1.9531390708708751E-2</v>
      </c>
      <c r="I19" s="19">
        <f t="shared" si="4"/>
        <v>1.4285930709292113E-6</v>
      </c>
      <c r="J19" s="19">
        <f t="shared" si="5"/>
        <v>6.4894789491710347E-2</v>
      </c>
      <c r="K19" s="19">
        <f t="shared" si="6"/>
        <v>4.8202018258435071E-2</v>
      </c>
      <c r="L19" s="19">
        <f t="shared" si="7"/>
        <v>5.1082026945657999E-22</v>
      </c>
      <c r="M19" s="19">
        <f t="shared" si="8"/>
        <v>3.4572209402176229E-2</v>
      </c>
      <c r="N19" s="19">
        <f t="shared" si="9"/>
        <v>1.2240290631047861E-18</v>
      </c>
      <c r="O19" s="19">
        <f t="shared" si="10"/>
        <v>2.4274091433108639E-14</v>
      </c>
      <c r="P19" s="19">
        <f t="shared" si="11"/>
        <v>1.9803956359539048E-13</v>
      </c>
      <c r="Q19" s="19">
        <f t="shared" si="12"/>
        <v>1.2674854885220013E-3</v>
      </c>
      <c r="R19" s="19">
        <f t="shared" si="13"/>
        <v>1.9225066326674518E-9</v>
      </c>
      <c r="S19" s="19">
        <f t="shared" si="14"/>
        <v>1.9945963591556176E-2</v>
      </c>
      <c r="T19" s="19">
        <f t="shared" si="15"/>
        <v>6.5747923245832982E-8</v>
      </c>
      <c r="U19" s="19">
        <f t="shared" si="16"/>
        <v>8.0425654150491702E-2</v>
      </c>
      <c r="V19" s="19">
        <f t="shared" si="17"/>
        <v>5.0981625150647403E-4</v>
      </c>
      <c r="W19" s="19">
        <f t="shared" si="18"/>
        <v>4.5195056275036968E-22</v>
      </c>
      <c r="X19" s="19">
        <f t="shared" si="19"/>
        <v>3.3707928890197001E-36</v>
      </c>
      <c r="Y19" s="19">
        <f t="shared" si="20"/>
        <v>2.4138278570054755E-5</v>
      </c>
      <c r="Z19" s="19">
        <f t="shared" si="21"/>
        <v>8.0425654150491702E-2</v>
      </c>
      <c r="AA19" s="19">
        <f t="shared" si="22"/>
        <v>6.5747923245832982E-8</v>
      </c>
      <c r="AB19" s="19">
        <f t="shared" si="23"/>
        <v>5.8834363854888759E-15</v>
      </c>
      <c r="AC19" s="19">
        <f t="shared" si="24"/>
        <v>1.0778127179714176E-8</v>
      </c>
      <c r="AD19" s="19">
        <f t="shared" si="25"/>
        <v>3.3195349300982364E-6</v>
      </c>
      <c r="AE19" s="19">
        <f t="shared" si="26"/>
        <v>2.6383686111113599E-21</v>
      </c>
      <c r="AF19" s="19">
        <f t="shared" si="27"/>
        <v>2.39439371482628E-2</v>
      </c>
      <c r="AG19" s="19">
        <f t="shared" si="28"/>
        <v>5.0821777025273788E-12</v>
      </c>
      <c r="AH19" s="19">
        <f t="shared" si="29"/>
        <v>1.9945963591556148E-2</v>
      </c>
      <c r="AI19" s="19">
        <f t="shared" si="30"/>
        <v>7.3874211003156628E-32</v>
      </c>
      <c r="AJ19" s="19">
        <f t="shared" si="31"/>
        <v>2.5374556642732946E-22</v>
      </c>
      <c r="AK19" s="19">
        <f t="shared" si="32"/>
        <v>6.6277298433704748E-4</v>
      </c>
    </row>
    <row r="20" spans="3:37" x14ac:dyDescent="0.3">
      <c r="C20" s="21">
        <v>1.019804997528432</v>
      </c>
      <c r="D20" s="21">
        <v>-0.31052967175187435</v>
      </c>
      <c r="E20" s="16">
        <v>1</v>
      </c>
      <c r="F20" s="17"/>
      <c r="G20" s="19"/>
      <c r="H20" s="19">
        <f t="shared" si="3"/>
        <v>8.3690891099443132E-6</v>
      </c>
      <c r="I20" s="19">
        <f t="shared" si="4"/>
        <v>5.8399055562107105E-8</v>
      </c>
      <c r="J20" s="19">
        <f t="shared" si="5"/>
        <v>6.3759031763912875E-3</v>
      </c>
      <c r="K20" s="19">
        <f t="shared" si="6"/>
        <v>3.4566528172056406E-3</v>
      </c>
      <c r="L20" s="19">
        <f t="shared" si="7"/>
        <v>4.9968371721587566E-16</v>
      </c>
      <c r="M20" s="19">
        <f t="shared" si="8"/>
        <v>1.5346466244198465E-3</v>
      </c>
      <c r="N20" s="19">
        <f t="shared" si="9"/>
        <v>6.7554564993018068E-14</v>
      </c>
      <c r="O20" s="19">
        <f t="shared" si="10"/>
        <v>1.0934999501692214E-15</v>
      </c>
      <c r="P20" s="19">
        <f t="shared" si="11"/>
        <v>1.6745974976701271E-14</v>
      </c>
      <c r="Q20" s="19">
        <f t="shared" si="12"/>
        <v>7.3215454367511795E-6</v>
      </c>
      <c r="R20" s="19">
        <f t="shared" si="13"/>
        <v>2.143673829439814E-6</v>
      </c>
      <c r="S20" s="19">
        <f t="shared" si="14"/>
        <v>3.4733696976482563E-2</v>
      </c>
      <c r="T20" s="19">
        <f t="shared" si="15"/>
        <v>2.5867834545655147E-15</v>
      </c>
      <c r="U20" s="19">
        <f t="shared" si="16"/>
        <v>2.4604577940718818E-2</v>
      </c>
      <c r="V20" s="19">
        <f t="shared" si="17"/>
        <v>1.2674854885220024E-3</v>
      </c>
      <c r="W20" s="19">
        <f t="shared" si="18"/>
        <v>3.2268342709115156E-16</v>
      </c>
      <c r="X20" s="19">
        <f t="shared" si="19"/>
        <v>2.4676478229809776E-29</v>
      </c>
      <c r="Y20" s="19">
        <f t="shared" si="20"/>
        <v>8.0425654150491729E-2</v>
      </c>
      <c r="Z20" s="19">
        <f t="shared" si="21"/>
        <v>2.4604577940718818E-2</v>
      </c>
      <c r="AA20" s="19">
        <f t="shared" si="22"/>
        <v>1.0605955842284522E-9</v>
      </c>
      <c r="AB20" s="19">
        <f t="shared" si="23"/>
        <v>1.0519963199042415E-24</v>
      </c>
      <c r="AC20" s="19">
        <f t="shared" si="24"/>
        <v>4.4188913507261482E-16</v>
      </c>
      <c r="AD20" s="19">
        <f t="shared" si="25"/>
        <v>2.1729265036310656E-9</v>
      </c>
      <c r="AE20" s="19">
        <f t="shared" si="26"/>
        <v>2.4297463479147113E-18</v>
      </c>
      <c r="AF20" s="19">
        <f t="shared" si="27"/>
        <v>9.1475208787008741E-4</v>
      </c>
      <c r="AG20" s="19">
        <f t="shared" si="28"/>
        <v>2.5830264253587654E-7</v>
      </c>
      <c r="AH20" s="19">
        <f t="shared" si="29"/>
        <v>2.6612733110748972E-5</v>
      </c>
      <c r="AI20" s="19">
        <f t="shared" si="30"/>
        <v>5.7274664523892359E-26</v>
      </c>
      <c r="AJ20" s="19">
        <f t="shared" si="31"/>
        <v>7.0446618643325442E-17</v>
      </c>
      <c r="AK20" s="19">
        <f t="shared" si="32"/>
        <v>2.2575400543185724E-3</v>
      </c>
    </row>
    <row r="21" spans="3:37" x14ac:dyDescent="0.3">
      <c r="C21" s="21">
        <v>-9.7249445640597676E-2</v>
      </c>
      <c r="D21" s="21">
        <v>0.89932619221646803</v>
      </c>
      <c r="E21" s="16">
        <v>1</v>
      </c>
      <c r="F21" s="17"/>
      <c r="G21" s="19"/>
      <c r="H21" s="19">
        <f t="shared" si="3"/>
        <v>2.5245279737705467E-12</v>
      </c>
      <c r="I21" s="19">
        <f t="shared" si="4"/>
        <v>6.1178785580967043E-32</v>
      </c>
      <c r="J21" s="19">
        <f t="shared" si="5"/>
        <v>4.8485462463567848E-7</v>
      </c>
      <c r="K21" s="19">
        <f t="shared" si="6"/>
        <v>4.7644722397840484E-7</v>
      </c>
      <c r="L21" s="19">
        <f t="shared" si="7"/>
        <v>1.7040579065074727E-2</v>
      </c>
      <c r="M21" s="19">
        <f t="shared" si="8"/>
        <v>9.9698316225326814E-21</v>
      </c>
      <c r="N21" s="19">
        <f t="shared" si="9"/>
        <v>0.19534600817766398</v>
      </c>
      <c r="O21" s="19">
        <f t="shared" si="10"/>
        <v>1.9042547230522688E-5</v>
      </c>
      <c r="P21" s="19">
        <f t="shared" si="11"/>
        <v>8.8764291580732668E-5</v>
      </c>
      <c r="Q21" s="19">
        <f t="shared" si="12"/>
        <v>1.1756430552960601E-7</v>
      </c>
      <c r="R21" s="19">
        <f t="shared" si="13"/>
        <v>0.50472225761780509</v>
      </c>
      <c r="S21" s="19">
        <f t="shared" si="14"/>
        <v>3.1150150688642247E-5</v>
      </c>
      <c r="T21" s="19">
        <f t="shared" si="15"/>
        <v>6.2759626659835903E-28</v>
      </c>
      <c r="U21" s="19">
        <f t="shared" si="16"/>
        <v>1.1225412197632864E-17</v>
      </c>
      <c r="V21" s="19">
        <f t="shared" si="17"/>
        <v>1.5617270404438741E-3</v>
      </c>
      <c r="W21" s="19">
        <f t="shared" si="18"/>
        <v>1.9945963591556148E-2</v>
      </c>
      <c r="X21" s="19">
        <f t="shared" si="19"/>
        <v>3.6649130774740633E-7</v>
      </c>
      <c r="Y21" s="19">
        <f t="shared" si="20"/>
        <v>4.5620779120454297E-11</v>
      </c>
      <c r="Z21" s="19">
        <f t="shared" si="21"/>
        <v>1.1225412197632864E-17</v>
      </c>
      <c r="AA21" s="19">
        <f t="shared" si="22"/>
        <v>1.7735331559484179E-5</v>
      </c>
      <c r="AB21" s="19">
        <f t="shared" si="23"/>
        <v>2.5212091079894143E-36</v>
      </c>
      <c r="AC21" s="19">
        <f t="shared" si="24"/>
        <v>2.669782020463303E-25</v>
      </c>
      <c r="AD21" s="19">
        <f t="shared" si="25"/>
        <v>2.0833277289724793E-33</v>
      </c>
      <c r="AE21" s="19">
        <f t="shared" si="26"/>
        <v>1.6012919112797081E-2</v>
      </c>
      <c r="AF21" s="19">
        <f t="shared" si="27"/>
        <v>4.1422935163027706E-7</v>
      </c>
      <c r="AG21" s="19">
        <f t="shared" si="28"/>
        <v>0.12044652684500692</v>
      </c>
      <c r="AH21" s="19">
        <f t="shared" si="29"/>
        <v>4.8162389155774647E-23</v>
      </c>
      <c r="AI21" s="19">
        <f t="shared" si="30"/>
        <v>2.1954589558267725E-5</v>
      </c>
      <c r="AJ21" s="19">
        <f t="shared" si="31"/>
        <v>2.5930216575071049E-2</v>
      </c>
      <c r="AK21" s="19">
        <f t="shared" si="32"/>
        <v>1.5346466244198426E-3</v>
      </c>
    </row>
    <row r="22" spans="3:37" x14ac:dyDescent="0.3">
      <c r="C22" s="21">
        <v>1.0855140824207279</v>
      </c>
      <c r="D22" s="21">
        <v>1.5042541242006393</v>
      </c>
      <c r="E22" s="16">
        <v>0</v>
      </c>
      <c r="F22" s="17"/>
      <c r="G22" s="19"/>
      <c r="H22" s="19">
        <f t="shared" si="3"/>
        <v>1.0682560776237012E-26</v>
      </c>
      <c r="I22" s="19">
        <f t="shared" si="4"/>
        <v>5.9620826478730551E-41</v>
      </c>
      <c r="J22" s="19">
        <f t="shared" si="5"/>
        <v>2.1442811703076689E-17</v>
      </c>
      <c r="K22" s="19">
        <f t="shared" si="6"/>
        <v>1.1225412197632786E-17</v>
      </c>
      <c r="L22" s="19">
        <f t="shared" si="7"/>
        <v>5.2017645482572275E-2</v>
      </c>
      <c r="M22" s="19">
        <f t="shared" si="8"/>
        <v>2.2774779709148392E-30</v>
      </c>
      <c r="N22" s="19">
        <f t="shared" si="9"/>
        <v>4.2573762581077212E-3</v>
      </c>
      <c r="O22" s="19">
        <f t="shared" si="10"/>
        <v>6.9965766053805172E-18</v>
      </c>
      <c r="P22" s="19">
        <f t="shared" si="11"/>
        <v>1.1491169475481584E-16</v>
      </c>
      <c r="Q22" s="19">
        <f t="shared" si="12"/>
        <v>1.7972207905464366E-20</v>
      </c>
      <c r="R22" s="19">
        <f t="shared" si="13"/>
        <v>5.0657505533958079E-5</v>
      </c>
      <c r="S22" s="19">
        <f t="shared" si="14"/>
        <v>1.9295640109687568E-13</v>
      </c>
      <c r="T22" s="19">
        <f t="shared" si="15"/>
        <v>5.6655097709634292E-49</v>
      </c>
      <c r="U22" s="19">
        <f t="shared" si="16"/>
        <v>5.4306201651957335E-26</v>
      </c>
      <c r="V22" s="19">
        <f t="shared" si="17"/>
        <v>8.7916718987772123E-12</v>
      </c>
      <c r="W22" s="19">
        <f t="shared" si="18"/>
        <v>3.2436849860498246E-2</v>
      </c>
      <c r="X22" s="19">
        <f t="shared" si="19"/>
        <v>5.5536692409961278E-6</v>
      </c>
      <c r="Y22" s="19">
        <f t="shared" si="20"/>
        <v>1.0345378202897423E-12</v>
      </c>
      <c r="Z22" s="19">
        <f t="shared" si="21"/>
        <v>5.4306201651957335E-26</v>
      </c>
      <c r="AA22" s="19">
        <f t="shared" si="22"/>
        <v>4.2032242748015652E-18</v>
      </c>
      <c r="AB22" s="19">
        <f t="shared" si="23"/>
        <v>1.0543313366178354E-61</v>
      </c>
      <c r="AC22" s="19">
        <f t="shared" si="24"/>
        <v>1.1668608154494173E-46</v>
      </c>
      <c r="AD22" s="19">
        <f t="shared" si="25"/>
        <v>1.1676027603028185E-45</v>
      </c>
      <c r="AE22" s="19">
        <f t="shared" si="26"/>
        <v>9.7170176548189181E-8</v>
      </c>
      <c r="AF22" s="19">
        <f t="shared" si="27"/>
        <v>2.7698929133819191E-18</v>
      </c>
      <c r="AG22" s="19">
        <f t="shared" si="28"/>
        <v>1.1198569592829064E-2</v>
      </c>
      <c r="AH22" s="19">
        <f t="shared" si="29"/>
        <v>2.2293597122101415E-35</v>
      </c>
      <c r="AI22" s="19">
        <f t="shared" si="30"/>
        <v>8.3690891099443132E-6</v>
      </c>
      <c r="AJ22" s="19">
        <f t="shared" si="31"/>
        <v>6.3759031763912875E-3</v>
      </c>
      <c r="AK22" s="19">
        <f t="shared" si="32"/>
        <v>1.6216511101776909E-11</v>
      </c>
    </row>
    <row r="23" spans="3:37" x14ac:dyDescent="0.3">
      <c r="C23" s="21">
        <v>-1.80568565284029</v>
      </c>
      <c r="D23" s="21">
        <v>-0.91545760373604557</v>
      </c>
      <c r="E23" s="16">
        <v>0</v>
      </c>
      <c r="F23" s="17"/>
      <c r="G23" s="19"/>
      <c r="H23" s="19">
        <f t="shared" si="3"/>
        <v>1.2083052086791918E-3</v>
      </c>
      <c r="I23" s="19">
        <f t="shared" si="4"/>
        <v>1.8591085158364931E-24</v>
      </c>
      <c r="J23" s="19">
        <f t="shared" si="5"/>
        <v>1.9319934401801722E-7</v>
      </c>
      <c r="K23" s="19">
        <f t="shared" si="6"/>
        <v>4.714541497873902E-7</v>
      </c>
      <c r="L23" s="19">
        <f t="shared" si="7"/>
        <v>2.7667990029976334E-33</v>
      </c>
      <c r="M23" s="19">
        <f t="shared" si="8"/>
        <v>1.3101131993818939E-15</v>
      </c>
      <c r="N23" s="19">
        <f t="shared" si="9"/>
        <v>1.7322647132756761E-27</v>
      </c>
      <c r="O23" s="19">
        <f t="shared" si="10"/>
        <v>2.1729265036310582E-9</v>
      </c>
      <c r="P23" s="19">
        <f t="shared" si="11"/>
        <v>1.6424689700611448E-9</v>
      </c>
      <c r="Q23" s="19">
        <f t="shared" si="12"/>
        <v>1.6824594231403038E-4</v>
      </c>
      <c r="R23" s="19">
        <f t="shared" si="13"/>
        <v>8.6567164188688427E-19</v>
      </c>
      <c r="S23" s="19">
        <f t="shared" si="14"/>
        <v>2.2726774411312819E-10</v>
      </c>
      <c r="T23" s="19">
        <f t="shared" si="15"/>
        <v>4.5891128548775865E-3</v>
      </c>
      <c r="U23" s="19">
        <f t="shared" si="16"/>
        <v>4.1361712365457118E-16</v>
      </c>
      <c r="V23" s="19">
        <f t="shared" si="17"/>
        <v>3.0172463974895648E-10</v>
      </c>
      <c r="W23" s="19">
        <f t="shared" si="18"/>
        <v>8.0422735399810354E-33</v>
      </c>
      <c r="X23" s="19">
        <f t="shared" si="19"/>
        <v>7.2152148053140926E-44</v>
      </c>
      <c r="Y23" s="19">
        <f t="shared" si="20"/>
        <v>1.1002895405823813E-25</v>
      </c>
      <c r="Z23" s="19">
        <f t="shared" si="21"/>
        <v>4.1361712365457118E-16</v>
      </c>
      <c r="AA23" s="19">
        <f t="shared" si="22"/>
        <v>7.1669416371108979E-6</v>
      </c>
      <c r="AB23" s="19">
        <f t="shared" si="23"/>
        <v>1.4561904013675061E-3</v>
      </c>
      <c r="AC23" s="19">
        <f t="shared" si="24"/>
        <v>0.12837567660728622</v>
      </c>
      <c r="AD23" s="19">
        <f t="shared" si="25"/>
        <v>1.314922527115025E-19</v>
      </c>
      <c r="AE23" s="19">
        <f t="shared" si="26"/>
        <v>1.9394449893529902E-23</v>
      </c>
      <c r="AF23" s="19">
        <f t="shared" si="27"/>
        <v>2.5277064959494459E-6</v>
      </c>
      <c r="AG23" s="19">
        <f t="shared" si="28"/>
        <v>2.4699427613428246E-25</v>
      </c>
      <c r="AH23" s="19">
        <f t="shared" si="29"/>
        <v>2.1316043137802761E-12</v>
      </c>
      <c r="AI23" s="19">
        <f t="shared" si="30"/>
        <v>3.8279499526449232E-38</v>
      </c>
      <c r="AJ23" s="19">
        <f t="shared" si="31"/>
        <v>1.6011117071646051E-31</v>
      </c>
      <c r="AK23" s="19">
        <f t="shared" si="32"/>
        <v>1.1939426852967114E-10</v>
      </c>
    </row>
    <row r="24" spans="3:37" x14ac:dyDescent="0.3">
      <c r="C24" s="21">
        <v>-1.9371038226248818</v>
      </c>
      <c r="D24" s="21">
        <v>-1.9236708237096642</v>
      </c>
      <c r="E24" s="16">
        <v>0</v>
      </c>
      <c r="F24" s="17"/>
      <c r="G24" s="19"/>
      <c r="H24" s="19">
        <f t="shared" si="3"/>
        <v>2.164953392525246E-10</v>
      </c>
      <c r="I24" s="19">
        <f t="shared" si="4"/>
        <v>2.9855201884305523E-25</v>
      </c>
      <c r="J24" s="19">
        <f t="shared" si="5"/>
        <v>6.5852945064892079E-18</v>
      </c>
      <c r="K24" s="19">
        <f t="shared" si="6"/>
        <v>1.7234392656442328E-17</v>
      </c>
      <c r="L24" s="19">
        <f t="shared" si="7"/>
        <v>1.0880308049779358E-59</v>
      </c>
      <c r="M24" s="19">
        <f t="shared" si="8"/>
        <v>1.3149225271150063E-19</v>
      </c>
      <c r="N24" s="19">
        <f t="shared" si="9"/>
        <v>5.1147274609830822E-52</v>
      </c>
      <c r="O24" s="19">
        <f t="shared" si="10"/>
        <v>3.5688445574486402E-26</v>
      </c>
      <c r="P24" s="19">
        <f t="shared" si="11"/>
        <v>2.3453401430758539E-26</v>
      </c>
      <c r="Q24" s="19">
        <f t="shared" si="12"/>
        <v>1.0764573977891742E-14</v>
      </c>
      <c r="R24" s="19">
        <f t="shared" si="13"/>
        <v>3.7878337820574805E-38</v>
      </c>
      <c r="S24" s="19">
        <f t="shared" si="14"/>
        <v>1.0317220167033948E-22</v>
      </c>
      <c r="T24" s="19">
        <f t="shared" si="15"/>
        <v>1.6012919112797067E-2</v>
      </c>
      <c r="U24" s="19">
        <f t="shared" si="16"/>
        <v>6.820341081080997E-22</v>
      </c>
      <c r="V24" s="19">
        <f t="shared" si="17"/>
        <v>3.1929104960591696E-24</v>
      </c>
      <c r="W24" s="19">
        <f t="shared" si="18"/>
        <v>3.3917933746090085E-59</v>
      </c>
      <c r="X24" s="19">
        <f t="shared" si="19"/>
        <v>2.9134338236376503E-75</v>
      </c>
      <c r="Y24" s="19">
        <f t="shared" si="20"/>
        <v>9.316326492811849E-39</v>
      </c>
      <c r="Z24" s="19">
        <f t="shared" si="21"/>
        <v>6.820341081080997E-22</v>
      </c>
      <c r="AA24" s="19">
        <f t="shared" si="22"/>
        <v>2.3232785859182262E-19</v>
      </c>
      <c r="AB24" s="19">
        <f t="shared" si="23"/>
        <v>0.66772912641960214</v>
      </c>
      <c r="AC24" s="19">
        <f t="shared" si="24"/>
        <v>1.1198569592829095E-2</v>
      </c>
      <c r="AD24" s="19">
        <f t="shared" si="25"/>
        <v>2.0975289267284062E-18</v>
      </c>
      <c r="AE24" s="19">
        <f t="shared" si="26"/>
        <v>1.4220545654121022E-47</v>
      </c>
      <c r="AF24" s="19">
        <f t="shared" si="27"/>
        <v>1.0628135849158911E-16</v>
      </c>
      <c r="AG24" s="19">
        <f t="shared" si="28"/>
        <v>1.1668608154494173E-46</v>
      </c>
      <c r="AH24" s="19">
        <f t="shared" si="29"/>
        <v>1.847636457900327E-14</v>
      </c>
      <c r="AI24" s="19">
        <f t="shared" si="30"/>
        <v>1.0090039572208349E-67</v>
      </c>
      <c r="AJ24" s="19">
        <f t="shared" si="31"/>
        <v>8.3297713001789421E-58</v>
      </c>
      <c r="AK24" s="19">
        <f t="shared" si="32"/>
        <v>1.1780737534780876E-24</v>
      </c>
    </row>
    <row r="25" spans="3:37" x14ac:dyDescent="0.3">
      <c r="C25" s="21">
        <v>-1.80568565284029</v>
      </c>
      <c r="D25" s="21">
        <v>0.49604090422702057</v>
      </c>
      <c r="E25" s="16">
        <v>0</v>
      </c>
      <c r="F25" s="17"/>
      <c r="G25" s="19"/>
      <c r="H25" s="19">
        <f t="shared" si="3"/>
        <v>8.7738028074476202E-10</v>
      </c>
      <c r="I25" s="19">
        <f t="shared" si="4"/>
        <v>2.0320477860910581E-40</v>
      </c>
      <c r="J25" s="19">
        <f t="shared" si="5"/>
        <v>1.1434255486412791E-8</v>
      </c>
      <c r="K25" s="19">
        <f t="shared" si="6"/>
        <v>2.7902409432072501E-8</v>
      </c>
      <c r="L25" s="19">
        <f t="shared" si="7"/>
        <v>2.063191104364102E-12</v>
      </c>
      <c r="M25" s="19">
        <f t="shared" si="8"/>
        <v>1.167156307268986E-26</v>
      </c>
      <c r="N25" s="19">
        <f t="shared" si="9"/>
        <v>4.5246041924766463E-9</v>
      </c>
      <c r="O25" s="19">
        <f t="shared" si="10"/>
        <v>0.85433721899946868</v>
      </c>
      <c r="P25" s="19">
        <f t="shared" si="11"/>
        <v>0.64577534943317738</v>
      </c>
      <c r="Q25" s="19">
        <f t="shared" si="12"/>
        <v>9.957420397822297E-6</v>
      </c>
      <c r="R25" s="19">
        <f t="shared" si="13"/>
        <v>9.7170176548189525E-8</v>
      </c>
      <c r="S25" s="19">
        <f t="shared" si="14"/>
        <v>3.8400383069353633E-9</v>
      </c>
      <c r="T25" s="19">
        <f t="shared" si="15"/>
        <v>5.0160044652799871E-19</v>
      </c>
      <c r="U25" s="19">
        <f t="shared" si="16"/>
        <v>1.0519963199042415E-24</v>
      </c>
      <c r="V25" s="19">
        <f t="shared" si="17"/>
        <v>1.4554726346846696E-6</v>
      </c>
      <c r="W25" s="19">
        <f t="shared" si="18"/>
        <v>5.9970916602812807E-12</v>
      </c>
      <c r="X25" s="19">
        <f t="shared" si="19"/>
        <v>1.2519807319804285E-15</v>
      </c>
      <c r="Y25" s="19">
        <f t="shared" si="20"/>
        <v>1.8591085158364931E-24</v>
      </c>
      <c r="Z25" s="19">
        <f t="shared" si="21"/>
        <v>1.0519963199042415E-24</v>
      </c>
      <c r="AA25" s="19">
        <f t="shared" si="22"/>
        <v>3.4572209402176195E-2</v>
      </c>
      <c r="AB25" s="19">
        <f t="shared" si="23"/>
        <v>5.5750893134343406E-22</v>
      </c>
      <c r="AC25" s="19">
        <f t="shared" si="24"/>
        <v>4.0059676087395844E-15</v>
      </c>
      <c r="AD25" s="19">
        <f t="shared" si="25"/>
        <v>5.0342390129949135E-38</v>
      </c>
      <c r="AE25" s="19">
        <f t="shared" si="26"/>
        <v>5.065750553395835E-5</v>
      </c>
      <c r="AF25" s="19">
        <f t="shared" si="27"/>
        <v>1.4959906834184614E-7</v>
      </c>
      <c r="AG25" s="19">
        <f t="shared" si="28"/>
        <v>7.9152056166628879E-12</v>
      </c>
      <c r="AH25" s="19">
        <f t="shared" si="29"/>
        <v>6.6516789327431946E-26</v>
      </c>
      <c r="AI25" s="19">
        <f t="shared" si="30"/>
        <v>2.3265860503099639E-12</v>
      </c>
      <c r="AJ25" s="19">
        <f t="shared" si="31"/>
        <v>1.1939426852967114E-10</v>
      </c>
      <c r="AK25" s="19">
        <f t="shared" si="32"/>
        <v>5.759393423345048E-7</v>
      </c>
    </row>
    <row r="26" spans="3:37" x14ac:dyDescent="0.3">
      <c r="C26" s="21">
        <v>1.6768958464513906</v>
      </c>
      <c r="D26" s="21">
        <v>-1.5203855357202167</v>
      </c>
      <c r="E26" s="16">
        <v>0</v>
      </c>
      <c r="F26" s="17"/>
      <c r="G26" s="19"/>
      <c r="H26" s="19">
        <f t="shared" si="3"/>
        <v>2.580904786970152E-12</v>
      </c>
      <c r="I26" s="19">
        <f t="shared" si="4"/>
        <v>0.98265995572674758</v>
      </c>
      <c r="J26" s="19">
        <f t="shared" si="5"/>
        <v>1.4047110734182838E-12</v>
      </c>
      <c r="K26" s="19">
        <f t="shared" si="6"/>
        <v>5.3674279676621554E-13</v>
      </c>
      <c r="L26" s="19">
        <f t="shared" si="7"/>
        <v>7.21521480531399E-44</v>
      </c>
      <c r="M26" s="19">
        <f t="shared" si="8"/>
        <v>4.820201825843505E-2</v>
      </c>
      <c r="N26" s="19">
        <f t="shared" si="9"/>
        <v>3.063836626288175E-40</v>
      </c>
      <c r="O26" s="19">
        <f t="shared" si="10"/>
        <v>2.9388564341834064E-37</v>
      </c>
      <c r="P26" s="19">
        <f t="shared" si="11"/>
        <v>9.0602399641848444E-36</v>
      </c>
      <c r="Q26" s="19">
        <f t="shared" si="12"/>
        <v>6.9220477182239414E-17</v>
      </c>
      <c r="R26" s="19">
        <f t="shared" si="13"/>
        <v>5.7274664523892359E-26</v>
      </c>
      <c r="S26" s="19">
        <f t="shared" si="14"/>
        <v>2.4363488289714064E-13</v>
      </c>
      <c r="T26" s="19">
        <f t="shared" si="15"/>
        <v>8.9872124882368816E-15</v>
      </c>
      <c r="U26" s="19">
        <f t="shared" si="16"/>
        <v>8.6141301878218061E-3</v>
      </c>
      <c r="V26" s="19">
        <f t="shared" si="17"/>
        <v>1.7234392656442328E-17</v>
      </c>
      <c r="W26" s="19">
        <f t="shared" si="18"/>
        <v>3.2839451796001084E-44</v>
      </c>
      <c r="X26" s="19">
        <f t="shared" si="19"/>
        <v>7.4137053637072758E-65</v>
      </c>
      <c r="Y26" s="19">
        <f t="shared" si="20"/>
        <v>2.499303336399417E-9</v>
      </c>
      <c r="Z26" s="19">
        <f t="shared" si="21"/>
        <v>8.6141301878218061E-3</v>
      </c>
      <c r="AA26" s="19">
        <f t="shared" si="22"/>
        <v>5.346204039791592E-26</v>
      </c>
      <c r="AB26" s="19">
        <f t="shared" si="23"/>
        <v>6.9896809797689265E-24</v>
      </c>
      <c r="AC26" s="19">
        <f t="shared" si="24"/>
        <v>2.0975289267284062E-18</v>
      </c>
      <c r="AD26" s="19">
        <f t="shared" si="25"/>
        <v>0.28337399198781082</v>
      </c>
      <c r="AE26" s="19">
        <f t="shared" si="26"/>
        <v>1.1668608154494338E-46</v>
      </c>
      <c r="AF26" s="19">
        <f t="shared" si="27"/>
        <v>7.055766719160442E-14</v>
      </c>
      <c r="AG26" s="19">
        <f t="shared" si="28"/>
        <v>6.2759626659835903E-28</v>
      </c>
      <c r="AH26" s="19">
        <f t="shared" si="29"/>
        <v>1.304167845568604E-2</v>
      </c>
      <c r="AI26" s="19">
        <f t="shared" si="30"/>
        <v>1.0880308049779665E-59</v>
      </c>
      <c r="AJ26" s="19">
        <f t="shared" si="31"/>
        <v>2.5100068204380767E-45</v>
      </c>
      <c r="AK26" s="19">
        <f t="shared" si="32"/>
        <v>4.3553522121246883E-17</v>
      </c>
    </row>
    <row r="27" spans="3:37" x14ac:dyDescent="0.3">
      <c r="C27" s="21">
        <v>0.95409591263613613</v>
      </c>
      <c r="D27" s="21">
        <v>-0.31052967175187435</v>
      </c>
      <c r="E27" s="16">
        <v>1</v>
      </c>
      <c r="F27" s="17"/>
      <c r="G27" s="19"/>
      <c r="H27" s="19">
        <f t="shared" si="3"/>
        <v>1.9042547230522756E-5</v>
      </c>
      <c r="I27" s="19">
        <f t="shared" si="4"/>
        <v>3.9055371186004389E-8</v>
      </c>
      <c r="J27" s="19">
        <f t="shared" si="5"/>
        <v>1.1356230058258745E-2</v>
      </c>
      <c r="K27" s="19">
        <f t="shared" si="6"/>
        <v>6.3759031763912875E-3</v>
      </c>
      <c r="L27" s="19">
        <f t="shared" si="7"/>
        <v>7.4717142044798327E-16</v>
      </c>
      <c r="M27" s="19">
        <f t="shared" si="8"/>
        <v>1.4561904013675061E-3</v>
      </c>
      <c r="N27" s="19">
        <f t="shared" si="9"/>
        <v>1.161859698391671E-13</v>
      </c>
      <c r="O27" s="19">
        <f t="shared" si="10"/>
        <v>4.3547311127671484E-15</v>
      </c>
      <c r="P27" s="19">
        <f t="shared" si="11"/>
        <v>6.2182195042107801E-14</v>
      </c>
      <c r="Q27" s="19">
        <f t="shared" si="12"/>
        <v>1.786638042979779E-5</v>
      </c>
      <c r="R27" s="19">
        <f t="shared" si="13"/>
        <v>3.3195349300982245E-6</v>
      </c>
      <c r="S27" s="19">
        <f t="shared" si="14"/>
        <v>5.3786037213978108E-2</v>
      </c>
      <c r="T27" s="19">
        <f t="shared" si="15"/>
        <v>8.0639582469555551E-15</v>
      </c>
      <c r="U27" s="19">
        <f t="shared" si="16"/>
        <v>2.2544064187917698E-2</v>
      </c>
      <c r="V27" s="19">
        <f t="shared" si="17"/>
        <v>2.2575400543185724E-3</v>
      </c>
      <c r="W27" s="19">
        <f t="shared" si="18"/>
        <v>4.9968371721587566E-16</v>
      </c>
      <c r="X27" s="19">
        <f t="shared" si="19"/>
        <v>5.0553307943318621E-29</v>
      </c>
      <c r="Y27" s="19">
        <f t="shared" si="20"/>
        <v>5.3786037213978108E-2</v>
      </c>
      <c r="Z27" s="19">
        <f t="shared" si="21"/>
        <v>2.2544064187917698E-2</v>
      </c>
      <c r="AA27" s="19">
        <f t="shared" si="22"/>
        <v>3.3062676711608228E-9</v>
      </c>
      <c r="AB27" s="19">
        <f t="shared" si="23"/>
        <v>4.9902719314275351E-24</v>
      </c>
      <c r="AC27" s="19">
        <f t="shared" si="24"/>
        <v>1.6408501996631057E-15</v>
      </c>
      <c r="AD27" s="19">
        <f t="shared" si="25"/>
        <v>1.9225066326674584E-9</v>
      </c>
      <c r="AE27" s="19">
        <f t="shared" si="26"/>
        <v>6.5852945064892079E-18</v>
      </c>
      <c r="AF27" s="19">
        <f t="shared" si="27"/>
        <v>1.8095739138386596E-3</v>
      </c>
      <c r="AG27" s="19">
        <f t="shared" si="28"/>
        <v>3.1310716464839775E-7</v>
      </c>
      <c r="AH27" s="19">
        <f t="shared" si="29"/>
        <v>3.1150150688642247E-5</v>
      </c>
      <c r="AI27" s="19">
        <f t="shared" si="30"/>
        <v>1.2583919183830567E-25</v>
      </c>
      <c r="AJ27" s="19">
        <f t="shared" si="31"/>
        <v>1.2115996468648236E-16</v>
      </c>
      <c r="AK27" s="19">
        <f t="shared" si="32"/>
        <v>3.8827054942753032E-3</v>
      </c>
    </row>
    <row r="28" spans="3:37" x14ac:dyDescent="0.3">
      <c r="C28" s="21">
        <v>3.4168724143994057E-2</v>
      </c>
      <c r="D28" s="21">
        <v>-0.10888702775715065</v>
      </c>
      <c r="E28" s="16">
        <v>1</v>
      </c>
      <c r="G28" s="20"/>
      <c r="H28" s="19">
        <f t="shared" si="3"/>
        <v>6.3983328067804737E-3</v>
      </c>
      <c r="I28" s="19">
        <f t="shared" si="4"/>
        <v>1.8621663405566333E-14</v>
      </c>
      <c r="J28" s="19">
        <f t="shared" si="5"/>
        <v>0.62260607611005681</v>
      </c>
      <c r="K28" s="19">
        <f t="shared" si="6"/>
        <v>0.57046584491026775</v>
      </c>
      <c r="L28" s="19">
        <f t="shared" si="7"/>
        <v>5.0821777025273425E-12</v>
      </c>
      <c r="M28" s="19">
        <f t="shared" si="8"/>
        <v>4.6799606078178426E-7</v>
      </c>
      <c r="N28" s="19">
        <f t="shared" si="9"/>
        <v>2.499303336399417E-9</v>
      </c>
      <c r="O28" s="19">
        <f t="shared" si="10"/>
        <v>4.714541497873902E-7</v>
      </c>
      <c r="P28" s="19">
        <f t="shared" si="11"/>
        <v>2.5277064959494413E-6</v>
      </c>
      <c r="Q28" s="19">
        <f t="shared" si="12"/>
        <v>8.0425654150491702E-2</v>
      </c>
      <c r="R28" s="19">
        <f t="shared" si="13"/>
        <v>1.4561904013675022E-3</v>
      </c>
      <c r="S28" s="19">
        <f t="shared" si="14"/>
        <v>0.93242312110676107</v>
      </c>
      <c r="T28" s="19">
        <f t="shared" si="15"/>
        <v>8.7916718987772123E-12</v>
      </c>
      <c r="U28" s="19">
        <f t="shared" si="16"/>
        <v>9.9574203978222445E-6</v>
      </c>
      <c r="V28" s="19">
        <f t="shared" si="17"/>
        <v>0.62260607611005681</v>
      </c>
      <c r="W28" s="19">
        <f t="shared" si="18"/>
        <v>5.5466856529548782E-12</v>
      </c>
      <c r="X28" s="19">
        <f t="shared" si="19"/>
        <v>3.185342249220831E-22</v>
      </c>
      <c r="Y28" s="19">
        <f t="shared" si="20"/>
        <v>7.3215454367511795E-6</v>
      </c>
      <c r="Z28" s="19">
        <f t="shared" si="21"/>
        <v>9.9574203978222445E-6</v>
      </c>
      <c r="AA28" s="19">
        <f t="shared" si="22"/>
        <v>2.3081077659685809E-3</v>
      </c>
      <c r="AB28" s="19">
        <f t="shared" si="23"/>
        <v>8.6567164188689043E-19</v>
      </c>
      <c r="AC28" s="19">
        <f t="shared" si="24"/>
        <v>4.6444607955380651E-11</v>
      </c>
      <c r="AD28" s="19">
        <f t="shared" si="25"/>
        <v>2.056251733192021E-14</v>
      </c>
      <c r="AE28" s="19">
        <f t="shared" si="26"/>
        <v>8.2500082155758079E-11</v>
      </c>
      <c r="AF28" s="19">
        <f t="shared" si="27"/>
        <v>0.43120300994032895</v>
      </c>
      <c r="AG28" s="19">
        <f t="shared" si="28"/>
        <v>9.9924493581081982E-6</v>
      </c>
      <c r="AH28" s="19">
        <f t="shared" si="29"/>
        <v>8.4321319642662621E-8</v>
      </c>
      <c r="AI28" s="19">
        <f t="shared" si="30"/>
        <v>9.4154397272432594E-19</v>
      </c>
      <c r="AJ28" s="19">
        <f t="shared" si="31"/>
        <v>5.8455284460269666E-12</v>
      </c>
      <c r="AK28" s="19">
        <f t="shared" si="32"/>
        <v>0.6561506738049464</v>
      </c>
    </row>
    <row r="29" spans="3:37" x14ac:dyDescent="0.3">
      <c r="C29" s="21">
        <v>0.82267774285154438</v>
      </c>
      <c r="D29" s="21">
        <v>-0.10888702775715065</v>
      </c>
      <c r="E29" s="16">
        <v>1</v>
      </c>
      <c r="G29" s="20"/>
      <c r="H29" s="19">
        <f t="shared" si="3"/>
        <v>1.1782566361570215E-5</v>
      </c>
      <c r="I29" s="19">
        <f t="shared" si="4"/>
        <v>8.2500082155758079E-11</v>
      </c>
      <c r="J29" s="19">
        <f t="shared" si="5"/>
        <v>2.1659029421154295E-2</v>
      </c>
      <c r="K29" s="19">
        <f t="shared" si="6"/>
        <v>1.304167845568604E-2</v>
      </c>
      <c r="L29" s="19">
        <f t="shared" si="7"/>
        <v>1.4423958365677632E-12</v>
      </c>
      <c r="M29" s="19">
        <f t="shared" si="8"/>
        <v>3.1150150688642416E-5</v>
      </c>
      <c r="N29" s="19">
        <f t="shared" si="9"/>
        <v>1.32301997398566E-10</v>
      </c>
      <c r="O29" s="19">
        <f t="shared" si="10"/>
        <v>1.0506638850261186E-12</v>
      </c>
      <c r="P29" s="19">
        <f t="shared" si="11"/>
        <v>1.3043513046296565E-11</v>
      </c>
      <c r="Q29" s="19">
        <f t="shared" si="12"/>
        <v>6.3962301112937056E-5</v>
      </c>
      <c r="R29" s="19">
        <f t="shared" si="13"/>
        <v>2.7160076088952883E-4</v>
      </c>
      <c r="S29" s="19">
        <f t="shared" si="14"/>
        <v>0.17391051947998201</v>
      </c>
      <c r="T29" s="19">
        <f t="shared" si="15"/>
        <v>3.7012496693344116E-16</v>
      </c>
      <c r="U29" s="19">
        <f t="shared" si="16"/>
        <v>1.0085248252618842E-3</v>
      </c>
      <c r="V29" s="19">
        <f t="shared" si="17"/>
        <v>2.1659029421154295E-2</v>
      </c>
      <c r="W29" s="19">
        <f t="shared" si="18"/>
        <v>1.0345378202897423E-12</v>
      </c>
      <c r="X29" s="19">
        <f t="shared" si="19"/>
        <v>2.0667814584629338E-24</v>
      </c>
      <c r="Y29" s="19">
        <f t="shared" si="20"/>
        <v>3.2436849860498246E-2</v>
      </c>
      <c r="Z29" s="19">
        <f t="shared" si="21"/>
        <v>1.0085248252618842E-3</v>
      </c>
      <c r="AA29" s="19">
        <f t="shared" si="22"/>
        <v>9.7170176548189525E-8</v>
      </c>
      <c r="AB29" s="19">
        <f t="shared" si="23"/>
        <v>2.3646591845060785E-25</v>
      </c>
      <c r="AC29" s="19">
        <f t="shared" si="24"/>
        <v>2.3966423742903334E-16</v>
      </c>
      <c r="AD29" s="19">
        <f t="shared" si="25"/>
        <v>3.1691137415376476E-12</v>
      </c>
      <c r="AE29" s="19">
        <f t="shared" si="26"/>
        <v>1.8621663405566333E-14</v>
      </c>
      <c r="AF29" s="19">
        <f t="shared" si="27"/>
        <v>4.2573762581077212E-3</v>
      </c>
      <c r="AG29" s="19">
        <f t="shared" si="28"/>
        <v>3.5207674643773386E-5</v>
      </c>
      <c r="AH29" s="19">
        <f t="shared" si="29"/>
        <v>4.5208966238584649E-7</v>
      </c>
      <c r="AI29" s="19">
        <f t="shared" si="30"/>
        <v>2.6383686111113599E-21</v>
      </c>
      <c r="AJ29" s="19">
        <f t="shared" si="31"/>
        <v>3.0943626489678395E-13</v>
      </c>
      <c r="AK29" s="19">
        <f t="shared" si="32"/>
        <v>3.4733696976482563E-2</v>
      </c>
    </row>
    <row r="30" spans="3:37" x14ac:dyDescent="0.3">
      <c r="C30" s="21">
        <v>0.16558689392858578</v>
      </c>
      <c r="D30" s="21">
        <v>-0.91545760373604557</v>
      </c>
      <c r="E30" s="16">
        <v>0</v>
      </c>
      <c r="G30" s="20"/>
      <c r="H30" s="19">
        <f t="shared" si="3"/>
        <v>8.0425654150491729E-2</v>
      </c>
      <c r="I30" s="19">
        <f t="shared" si="4"/>
        <v>1.1109123507635542E-6</v>
      </c>
      <c r="J30" s="19">
        <f t="shared" si="5"/>
        <v>1.9945963591556176E-2</v>
      </c>
      <c r="K30" s="19">
        <f t="shared" si="6"/>
        <v>1.7040579065074758E-2</v>
      </c>
      <c r="L30" s="19">
        <f t="shared" si="7"/>
        <v>5.4306201651957335E-26</v>
      </c>
      <c r="M30" s="19">
        <f t="shared" si="8"/>
        <v>2.1659029421154295E-2</v>
      </c>
      <c r="N30" s="19">
        <f t="shared" si="9"/>
        <v>5.1082026945659447E-22</v>
      </c>
      <c r="O30" s="19">
        <f t="shared" si="10"/>
        <v>7.3687050648670484E-15</v>
      </c>
      <c r="P30" s="19">
        <f t="shared" si="11"/>
        <v>4.5441461166035015E-14</v>
      </c>
      <c r="Q30" s="19">
        <f t="shared" si="12"/>
        <v>1.3726302829658011E-3</v>
      </c>
      <c r="R30" s="19">
        <f t="shared" si="13"/>
        <v>5.9486787997826148E-12</v>
      </c>
      <c r="S30" s="19">
        <f t="shared" si="14"/>
        <v>1.5617270404438741E-3</v>
      </c>
      <c r="T30" s="19">
        <f t="shared" si="15"/>
        <v>2.413827857005471E-5</v>
      </c>
      <c r="U30" s="19">
        <f t="shared" si="16"/>
        <v>1.9531390708708751E-2</v>
      </c>
      <c r="V30" s="19">
        <f t="shared" si="17"/>
        <v>3.1150150688642247E-5</v>
      </c>
      <c r="W30" s="19">
        <f t="shared" si="18"/>
        <v>5.5264490361565385E-26</v>
      </c>
      <c r="X30" s="19">
        <f t="shared" si="19"/>
        <v>1.1191303797366102E-40</v>
      </c>
      <c r="Y30" s="19">
        <f t="shared" si="20"/>
        <v>6.5747923245832982E-8</v>
      </c>
      <c r="Z30" s="19">
        <f t="shared" si="21"/>
        <v>1.9531390708708751E-2</v>
      </c>
      <c r="AA30" s="19">
        <f t="shared" si="22"/>
        <v>3.769740235262133E-8</v>
      </c>
      <c r="AB30" s="19">
        <f t="shared" si="23"/>
        <v>2.5974180728386094E-11</v>
      </c>
      <c r="AC30" s="19">
        <f t="shared" si="24"/>
        <v>3.5517129574729901E-6</v>
      </c>
      <c r="AD30" s="19">
        <f t="shared" si="25"/>
        <v>1.7735331559484273E-5</v>
      </c>
      <c r="AE30" s="19">
        <f t="shared" si="26"/>
        <v>6.7900500755012184E-24</v>
      </c>
      <c r="AF30" s="19">
        <f t="shared" si="27"/>
        <v>1.1198569592829095E-2</v>
      </c>
      <c r="AG30" s="19">
        <f t="shared" si="28"/>
        <v>2.6326046128933459E-15</v>
      </c>
      <c r="AH30" s="19">
        <f t="shared" si="29"/>
        <v>6.4894789491710347E-2</v>
      </c>
      <c r="AI30" s="19">
        <f t="shared" si="30"/>
        <v>7.2776085852716932E-36</v>
      </c>
      <c r="AJ30" s="19">
        <f t="shared" si="31"/>
        <v>4.7214511004922745E-26</v>
      </c>
      <c r="AK30" s="19">
        <f t="shared" si="32"/>
        <v>3.5207674643773386E-5</v>
      </c>
    </row>
    <row r="31" spans="3:37" x14ac:dyDescent="0.3">
      <c r="C31" s="21">
        <v>3.4168724143994057E-2</v>
      </c>
      <c r="D31" s="21">
        <v>-0.71381495974132181</v>
      </c>
      <c r="E31" s="16">
        <v>0</v>
      </c>
      <c r="G31" s="20"/>
      <c r="H31" s="19">
        <f t="shared" si="3"/>
        <v>0.24247330963986191</v>
      </c>
      <c r="I31" s="19">
        <f t="shared" si="4"/>
        <v>1.1434255486412791E-8</v>
      </c>
      <c r="J31" s="19">
        <f t="shared" si="5"/>
        <v>0.18535927263470789</v>
      </c>
      <c r="K31" s="19">
        <f t="shared" si="6"/>
        <v>0.16983633493615255</v>
      </c>
      <c r="L31" s="19">
        <f t="shared" si="7"/>
        <v>5.1082026945657999E-22</v>
      </c>
      <c r="M31" s="19">
        <f t="shared" si="8"/>
        <v>2.2575400543185724E-3</v>
      </c>
      <c r="N31" s="19">
        <f t="shared" si="9"/>
        <v>2.8342315004956006E-18</v>
      </c>
      <c r="O31" s="19">
        <f t="shared" si="10"/>
        <v>8.6625971768878231E-12</v>
      </c>
      <c r="P31" s="19">
        <f t="shared" si="11"/>
        <v>4.6444607955380651E-11</v>
      </c>
      <c r="Q31" s="19">
        <f t="shared" si="12"/>
        <v>2.3943937148262789E-2</v>
      </c>
      <c r="R31" s="19">
        <f t="shared" si="13"/>
        <v>2.3715306642312261E-9</v>
      </c>
      <c r="S31" s="19">
        <f t="shared" si="14"/>
        <v>2.4604577940718818E-2</v>
      </c>
      <c r="T31" s="19">
        <f t="shared" si="15"/>
        <v>5.3983481740565497E-6</v>
      </c>
      <c r="U31" s="19">
        <f t="shared" si="16"/>
        <v>4.2573762581077212E-3</v>
      </c>
      <c r="V31" s="19">
        <f t="shared" si="17"/>
        <v>1.4561904013675022E-3</v>
      </c>
      <c r="W31" s="19">
        <f t="shared" si="18"/>
        <v>5.5750893134342221E-22</v>
      </c>
      <c r="X31" s="19">
        <f t="shared" si="19"/>
        <v>2.229359712210173E-35</v>
      </c>
      <c r="Y31" s="19">
        <f t="shared" si="20"/>
        <v>1.9319934401801722E-7</v>
      </c>
      <c r="Z31" s="19">
        <f t="shared" si="21"/>
        <v>4.2573762581077212E-3</v>
      </c>
      <c r="AA31" s="19">
        <f t="shared" si="22"/>
        <v>5.3983481740565497E-6</v>
      </c>
      <c r="AB31" s="19">
        <f t="shared" si="23"/>
        <v>5.9970916602812807E-12</v>
      </c>
      <c r="AC31" s="19">
        <f t="shared" si="24"/>
        <v>2.5277064959494413E-6</v>
      </c>
      <c r="AD31" s="19">
        <f t="shared" si="25"/>
        <v>1.4245043413558112E-7</v>
      </c>
      <c r="AE31" s="19">
        <f t="shared" si="26"/>
        <v>9.3555803424877585E-20</v>
      </c>
      <c r="AF31" s="19">
        <f t="shared" si="27"/>
        <v>0.12837567660728622</v>
      </c>
      <c r="AG31" s="19">
        <f t="shared" si="28"/>
        <v>1.4423958365677735E-12</v>
      </c>
      <c r="AH31" s="19">
        <f t="shared" si="29"/>
        <v>4.5891128548775735E-3</v>
      </c>
      <c r="AI31" s="19">
        <f t="shared" si="30"/>
        <v>7.4346877011898971E-31</v>
      </c>
      <c r="AJ31" s="19">
        <f t="shared" si="31"/>
        <v>5.8754624310572384E-22</v>
      </c>
      <c r="AK31" s="19">
        <f t="shared" si="32"/>
        <v>1.5346466244198426E-3</v>
      </c>
    </row>
    <row r="32" spans="3:37" x14ac:dyDescent="0.3">
      <c r="C32" s="21">
        <v>9.9877809036289913E-2</v>
      </c>
      <c r="D32" s="21">
        <v>9.2755616237573085E-2</v>
      </c>
      <c r="E32" s="16">
        <v>1</v>
      </c>
      <c r="G32" s="20"/>
      <c r="H32" s="19">
        <f t="shared" si="3"/>
        <v>2.7160076088952883E-4</v>
      </c>
      <c r="I32" s="19">
        <f t="shared" si="4"/>
        <v>1.0628135849158911E-16</v>
      </c>
      <c r="J32" s="19">
        <f t="shared" si="5"/>
        <v>0.16983633493615266</v>
      </c>
      <c r="K32" s="19">
        <f t="shared" si="6"/>
        <v>0.15026347179118527</v>
      </c>
      <c r="L32" s="19">
        <f t="shared" si="7"/>
        <v>2.3715306642312261E-9</v>
      </c>
      <c r="M32" s="19">
        <f t="shared" si="8"/>
        <v>9.4698851106837601E-9</v>
      </c>
      <c r="N32" s="19">
        <f t="shared" si="9"/>
        <v>4.5208966238584649E-7</v>
      </c>
      <c r="O32" s="19">
        <f t="shared" si="10"/>
        <v>1.455472634684667E-6</v>
      </c>
      <c r="P32" s="19">
        <f t="shared" si="11"/>
        <v>8.3690891099442675E-6</v>
      </c>
      <c r="Q32" s="19">
        <f t="shared" si="12"/>
        <v>1.6012919112797067E-2</v>
      </c>
      <c r="R32" s="19">
        <f t="shared" si="13"/>
        <v>2.5930216575071094E-2</v>
      </c>
      <c r="S32" s="19">
        <f t="shared" si="14"/>
        <v>0.6561506738049464</v>
      </c>
      <c r="T32" s="19">
        <f t="shared" si="15"/>
        <v>1.0764573977891666E-14</v>
      </c>
      <c r="U32" s="19">
        <f t="shared" si="16"/>
        <v>4.6799606078178177E-7</v>
      </c>
      <c r="V32" s="19">
        <f t="shared" si="17"/>
        <v>0.85433721899946846</v>
      </c>
      <c r="W32" s="19">
        <f t="shared" si="18"/>
        <v>2.499303336399417E-9</v>
      </c>
      <c r="X32" s="19">
        <f t="shared" si="19"/>
        <v>1.2240290631047861E-18</v>
      </c>
      <c r="Y32" s="19">
        <f t="shared" si="20"/>
        <v>1.1929902596669152E-5</v>
      </c>
      <c r="Z32" s="19">
        <f t="shared" si="21"/>
        <v>4.6799606078178177E-7</v>
      </c>
      <c r="AA32" s="19">
        <f t="shared" si="22"/>
        <v>1.8095739138386596E-3</v>
      </c>
      <c r="AB32" s="19">
        <f t="shared" si="23"/>
        <v>3.1056850494562572E-22</v>
      </c>
      <c r="AC32" s="19">
        <f t="shared" si="24"/>
        <v>1.0707611857665494E-13</v>
      </c>
      <c r="AD32" s="19">
        <f t="shared" si="25"/>
        <v>3.9551930285822087E-17</v>
      </c>
      <c r="AE32" s="19">
        <f t="shared" si="26"/>
        <v>9.4698851106837601E-9</v>
      </c>
      <c r="AF32" s="19">
        <f t="shared" si="27"/>
        <v>0.10590551813858953</v>
      </c>
      <c r="AG32" s="19">
        <f t="shared" si="28"/>
        <v>5.0981625150647403E-4</v>
      </c>
      <c r="AH32" s="19">
        <f t="shared" si="29"/>
        <v>6.1670809748477552E-10</v>
      </c>
      <c r="AI32" s="19">
        <f t="shared" si="30"/>
        <v>1.5041457145333294E-15</v>
      </c>
      <c r="AJ32" s="19">
        <f t="shared" si="31"/>
        <v>2.3715306642312261E-9</v>
      </c>
      <c r="AK32" s="19">
        <f t="shared" si="32"/>
        <v>0.93242312110676107</v>
      </c>
    </row>
    <row r="33" spans="3:37" x14ac:dyDescent="0.3">
      <c r="C33" s="21">
        <v>-0.62292212477896458</v>
      </c>
      <c r="D33" s="21">
        <v>1.705896768195363</v>
      </c>
      <c r="E33" s="16">
        <v>0</v>
      </c>
      <c r="G33" s="20"/>
      <c r="H33" s="19">
        <f t="shared" si="3"/>
        <v>5.4306201651957335E-26</v>
      </c>
      <c r="I33" s="19">
        <f t="shared" si="4"/>
        <v>1.787743161410348E-55</v>
      </c>
      <c r="J33" s="19">
        <f t="shared" si="5"/>
        <v>9.4154397272432594E-19</v>
      </c>
      <c r="K33" s="19">
        <f t="shared" si="6"/>
        <v>1.2240290631047861E-18</v>
      </c>
      <c r="L33" s="19">
        <f t="shared" si="7"/>
        <v>3.4733696976482563E-2</v>
      </c>
      <c r="M33" s="19">
        <f t="shared" si="8"/>
        <v>3.063836626288175E-40</v>
      </c>
      <c r="N33" s="19">
        <f t="shared" si="9"/>
        <v>4.820201825843505E-2</v>
      </c>
      <c r="O33" s="19">
        <f t="shared" si="10"/>
        <v>9.4698851106837601E-9</v>
      </c>
      <c r="P33" s="19">
        <f t="shared" si="11"/>
        <v>2.5220995974884378E-8</v>
      </c>
      <c r="Q33" s="19">
        <f t="shared" si="12"/>
        <v>2.8342315004956006E-18</v>
      </c>
      <c r="R33" s="19">
        <f t="shared" si="13"/>
        <v>3.3195349300982245E-6</v>
      </c>
      <c r="S33" s="19">
        <f t="shared" si="14"/>
        <v>4.9968371721587921E-16</v>
      </c>
      <c r="T33" s="19">
        <f t="shared" si="15"/>
        <v>4.0878092723807727E-46</v>
      </c>
      <c r="U33" s="19">
        <f t="shared" si="16"/>
        <v>6.5982634023841141E-36</v>
      </c>
      <c r="V33" s="19">
        <f t="shared" si="17"/>
        <v>1.9419098527353648E-12</v>
      </c>
      <c r="W33" s="19">
        <f t="shared" si="18"/>
        <v>5.3786037213978108E-2</v>
      </c>
      <c r="X33" s="19">
        <f t="shared" si="19"/>
        <v>0.1502634717911854</v>
      </c>
      <c r="Y33" s="19">
        <f t="shared" si="20"/>
        <v>8.8562326500876528E-25</v>
      </c>
      <c r="Z33" s="19">
        <f t="shared" si="21"/>
        <v>6.5982634023841141E-36</v>
      </c>
      <c r="AA33" s="19">
        <f t="shared" si="22"/>
        <v>1.9419098527353648E-12</v>
      </c>
      <c r="AB33" s="19">
        <f t="shared" si="23"/>
        <v>1.8655035027513668E-54</v>
      </c>
      <c r="AC33" s="19">
        <f t="shared" si="24"/>
        <v>1.7832935146315326E-41</v>
      </c>
      <c r="AD33" s="19">
        <f t="shared" si="25"/>
        <v>2.2576017957782862E-57</v>
      </c>
      <c r="AE33" s="19">
        <f t="shared" si="26"/>
        <v>0.1502634717911851</v>
      </c>
      <c r="AF33" s="19">
        <f t="shared" si="27"/>
        <v>1.8625739524039517E-18</v>
      </c>
      <c r="AG33" s="19">
        <f t="shared" si="28"/>
        <v>2.8260605129236876E-6</v>
      </c>
      <c r="AH33" s="19">
        <f t="shared" si="29"/>
        <v>3.1359963540467156E-43</v>
      </c>
      <c r="AI33" s="19">
        <f t="shared" si="30"/>
        <v>0.62260607611005703</v>
      </c>
      <c r="AJ33" s="19">
        <f t="shared" si="31"/>
        <v>0.16190649122589484</v>
      </c>
      <c r="AK33" s="19">
        <f t="shared" si="32"/>
        <v>1.4423958365677735E-12</v>
      </c>
    </row>
    <row r="34" spans="3:37" x14ac:dyDescent="0.3">
      <c r="C34" s="21">
        <v>-0.75434029456355634</v>
      </c>
      <c r="D34" s="21">
        <v>-0.31052967175187435</v>
      </c>
      <c r="E34" s="16">
        <v>1</v>
      </c>
      <c r="G34" s="20"/>
      <c r="H34" s="19">
        <f t="shared" si="3"/>
        <v>0.16983633493615255</v>
      </c>
      <c r="I34" s="19">
        <f t="shared" si="4"/>
        <v>5.1989644804890326E-18</v>
      </c>
      <c r="J34" s="19">
        <f t="shared" si="5"/>
        <v>0.1739105194799819</v>
      </c>
      <c r="K34" s="19">
        <f t="shared" si="6"/>
        <v>0.24247330963986191</v>
      </c>
      <c r="L34" s="19">
        <f t="shared" si="7"/>
        <v>1.2115996468648236E-16</v>
      </c>
      <c r="M34" s="19">
        <f t="shared" si="8"/>
        <v>1.7288599445723148E-9</v>
      </c>
      <c r="N34" s="19">
        <f t="shared" si="9"/>
        <v>7.1649770075034027E-13</v>
      </c>
      <c r="O34" s="19">
        <f t="shared" si="10"/>
        <v>8.1237363530356257E-5</v>
      </c>
      <c r="P34" s="19">
        <f t="shared" si="11"/>
        <v>1.8810459790139628E-4</v>
      </c>
      <c r="Q34" s="19">
        <f t="shared" si="12"/>
        <v>0.98265995572674758</v>
      </c>
      <c r="R34" s="19">
        <f t="shared" si="13"/>
        <v>1.3367392066739129E-6</v>
      </c>
      <c r="S34" s="19">
        <f t="shared" si="14"/>
        <v>2.1659029421154295E-2</v>
      </c>
      <c r="T34" s="19">
        <f t="shared" si="15"/>
        <v>2.5830264253587654E-7</v>
      </c>
      <c r="U34" s="19">
        <f t="shared" si="16"/>
        <v>1.0778127179714214E-8</v>
      </c>
      <c r="V34" s="19">
        <f t="shared" si="17"/>
        <v>3.4572209402176229E-2</v>
      </c>
      <c r="W34" s="19">
        <f t="shared" si="18"/>
        <v>2.0121698665760299E-16</v>
      </c>
      <c r="X34" s="19">
        <f t="shared" si="19"/>
        <v>2.9441740211340936E-26</v>
      </c>
      <c r="Y34" s="19">
        <f t="shared" si="20"/>
        <v>7.159878104600899E-12</v>
      </c>
      <c r="Z34" s="19">
        <f t="shared" si="21"/>
        <v>1.0778127179714214E-8</v>
      </c>
      <c r="AA34" s="19">
        <f t="shared" si="22"/>
        <v>0.10590551813858953</v>
      </c>
      <c r="AB34" s="19">
        <f t="shared" si="23"/>
        <v>8.7916718987772753E-12</v>
      </c>
      <c r="AC34" s="19">
        <f t="shared" si="24"/>
        <v>4.9636631002659887E-6</v>
      </c>
      <c r="AD34" s="19">
        <f t="shared" si="25"/>
        <v>3.7012496693344116E-16</v>
      </c>
      <c r="AE34" s="19">
        <f t="shared" si="26"/>
        <v>5.5466856529549379E-12</v>
      </c>
      <c r="AF34" s="19">
        <f t="shared" si="27"/>
        <v>0.42438465056523178</v>
      </c>
      <c r="AG34" s="19">
        <f t="shared" si="28"/>
        <v>2.164953392525246E-10</v>
      </c>
      <c r="AH34" s="19">
        <f t="shared" si="29"/>
        <v>8.6733154273450448E-9</v>
      </c>
      <c r="AI34" s="19">
        <f t="shared" si="30"/>
        <v>4.5195056275038257E-22</v>
      </c>
      <c r="AJ34" s="19">
        <f t="shared" si="31"/>
        <v>7.4717142044798327E-16</v>
      </c>
      <c r="AK34" s="19">
        <f t="shared" si="32"/>
        <v>2.39439371482628E-2</v>
      </c>
    </row>
    <row r="35" spans="3:37" x14ac:dyDescent="0.3">
      <c r="C35" s="21">
        <v>1.2169322522053196</v>
      </c>
      <c r="D35" s="21">
        <v>0.49604090422702057</v>
      </c>
      <c r="E35" s="16">
        <v>1</v>
      </c>
      <c r="G35" s="20"/>
      <c r="H35" s="19">
        <f t="shared" si="3"/>
        <v>1.4047110734182838E-12</v>
      </c>
      <c r="I35" s="19">
        <f t="shared" si="4"/>
        <v>9.4154397272432594E-19</v>
      </c>
      <c r="J35" s="19">
        <f t="shared" si="5"/>
        <v>1.4285930709292062E-6</v>
      </c>
      <c r="K35" s="19">
        <f t="shared" si="6"/>
        <v>6.9733608438775284E-7</v>
      </c>
      <c r="L35" s="19">
        <f t="shared" si="7"/>
        <v>8.0489862096604212E-7</v>
      </c>
      <c r="M35" s="19">
        <f t="shared" si="8"/>
        <v>5.5466856529549379E-12</v>
      </c>
      <c r="N35" s="19">
        <f t="shared" si="9"/>
        <v>2.8260605129236977E-6</v>
      </c>
      <c r="O35" s="19">
        <f t="shared" si="10"/>
        <v>8.9872124882368169E-15</v>
      </c>
      <c r="P35" s="19">
        <f t="shared" si="11"/>
        <v>1.6977650072140366E-13</v>
      </c>
      <c r="Q35" s="19">
        <f t="shared" si="12"/>
        <v>6.3788963914085062E-10</v>
      </c>
      <c r="R35" s="19">
        <f t="shared" si="13"/>
        <v>7.5828855762211465E-3</v>
      </c>
      <c r="S35" s="19">
        <f t="shared" si="14"/>
        <v>2.9966572176964341E-4</v>
      </c>
      <c r="T35" s="19">
        <f t="shared" si="15"/>
        <v>4.1177038512482094E-28</v>
      </c>
      <c r="U35" s="19">
        <f t="shared" si="16"/>
        <v>2.499303336399417E-9</v>
      </c>
      <c r="V35" s="19">
        <f t="shared" si="17"/>
        <v>1.818463933492117E-4</v>
      </c>
      <c r="W35" s="19">
        <f t="shared" si="18"/>
        <v>4.6799606078178177E-7</v>
      </c>
      <c r="X35" s="19">
        <f t="shared" si="19"/>
        <v>2.5043638677797439E-16</v>
      </c>
      <c r="Y35" s="19">
        <f t="shared" si="20"/>
        <v>8.6141301878218061E-3</v>
      </c>
      <c r="Z35" s="19">
        <f t="shared" si="21"/>
        <v>2.499303336399417E-9</v>
      </c>
      <c r="AA35" s="19">
        <f t="shared" si="22"/>
        <v>2.8380780118295792E-11</v>
      </c>
      <c r="AB35" s="19">
        <f t="shared" si="23"/>
        <v>1.8782198813549048E-39</v>
      </c>
      <c r="AC35" s="19">
        <f t="shared" si="24"/>
        <v>1.0531822919720687E-27</v>
      </c>
      <c r="AD35" s="19">
        <f t="shared" si="25"/>
        <v>5.9791410007259899E-22</v>
      </c>
      <c r="AE35" s="19">
        <f t="shared" si="26"/>
        <v>2.5974180728386094E-11</v>
      </c>
      <c r="AF35" s="19">
        <f t="shared" si="27"/>
        <v>1.4959906834184534E-7</v>
      </c>
      <c r="AG35" s="19">
        <f t="shared" si="28"/>
        <v>4.8202018258435071E-2</v>
      </c>
      <c r="AH35" s="19">
        <f t="shared" si="29"/>
        <v>2.0250442416364201E-15</v>
      </c>
      <c r="AI35" s="19">
        <f t="shared" si="30"/>
        <v>1.8621663405566333E-14</v>
      </c>
      <c r="AJ35" s="19">
        <f t="shared" si="31"/>
        <v>7.457346839799899E-8</v>
      </c>
      <c r="AK35" s="19">
        <f t="shared" si="32"/>
        <v>3.5973078836755928E-4</v>
      </c>
    </row>
    <row r="36" spans="3:37" x14ac:dyDescent="0.3">
      <c r="C36" s="21">
        <v>1.1512231673130238</v>
      </c>
      <c r="D36" s="21">
        <v>-1.3187428917254931</v>
      </c>
      <c r="E36" s="16">
        <v>0</v>
      </c>
      <c r="G36" s="20"/>
      <c r="H36" s="19">
        <f t="shared" si="3"/>
        <v>1.9319934401801654E-7</v>
      </c>
      <c r="I36" s="19">
        <f t="shared" si="4"/>
        <v>0.16190649122589484</v>
      </c>
      <c r="J36" s="19">
        <f t="shared" si="5"/>
        <v>7.457346839799899E-8</v>
      </c>
      <c r="K36" s="19">
        <f t="shared" si="6"/>
        <v>3.769740235262133E-8</v>
      </c>
      <c r="L36" s="19">
        <f t="shared" si="7"/>
        <v>1.3573802075331091E-36</v>
      </c>
      <c r="M36" s="19">
        <f t="shared" si="8"/>
        <v>0.65615067380494607</v>
      </c>
      <c r="N36" s="19">
        <f t="shared" si="9"/>
        <v>7.8724506442866003E-33</v>
      </c>
      <c r="O36" s="19">
        <f t="shared" si="10"/>
        <v>2.4658917396559418E-28</v>
      </c>
      <c r="P36" s="19">
        <f t="shared" si="11"/>
        <v>4.3434978205903431E-27</v>
      </c>
      <c r="Q36" s="19">
        <f t="shared" si="12"/>
        <v>4.5620779120454297E-11</v>
      </c>
      <c r="R36" s="19">
        <f t="shared" si="13"/>
        <v>5.6333304794301127E-20</v>
      </c>
      <c r="S36" s="19">
        <f t="shared" si="14"/>
        <v>9.4698851106837601E-9</v>
      </c>
      <c r="T36" s="19">
        <f t="shared" si="15"/>
        <v>3.3005932863434322E-10</v>
      </c>
      <c r="U36" s="19">
        <f t="shared" si="16"/>
        <v>0.19879308914464858</v>
      </c>
      <c r="V36" s="19">
        <f t="shared" si="17"/>
        <v>4.6024813507063864E-12</v>
      </c>
      <c r="W36" s="19">
        <f t="shared" si="18"/>
        <v>8.1732730791109021E-37</v>
      </c>
      <c r="X36" s="19">
        <f t="shared" si="19"/>
        <v>1.9535135069536168E-55</v>
      </c>
      <c r="Y36" s="19">
        <f t="shared" si="20"/>
        <v>1.1756430552960601E-7</v>
      </c>
      <c r="Z36" s="19">
        <f t="shared" si="21"/>
        <v>0.19879308914464858</v>
      </c>
      <c r="AA36" s="19">
        <f t="shared" si="22"/>
        <v>1.2572087695680512E-18</v>
      </c>
      <c r="AB36" s="19">
        <f t="shared" si="23"/>
        <v>3.290026234181111E-18</v>
      </c>
      <c r="AC36" s="19">
        <f t="shared" si="24"/>
        <v>7.0018634617380305E-13</v>
      </c>
      <c r="AD36" s="19">
        <f t="shared" si="25"/>
        <v>0.19534600817766409</v>
      </c>
      <c r="AE36" s="19">
        <f t="shared" si="26"/>
        <v>1.1402120490119737E-37</v>
      </c>
      <c r="AF36" s="19">
        <f t="shared" si="27"/>
        <v>8.6733154273450448E-9</v>
      </c>
      <c r="AG36" s="19">
        <f t="shared" si="28"/>
        <v>1.9518540521347172E-22</v>
      </c>
      <c r="AH36" s="19">
        <f t="shared" si="29"/>
        <v>0.42438465056523178</v>
      </c>
      <c r="AI36" s="19">
        <f t="shared" si="30"/>
        <v>2.2372713239554505E-50</v>
      </c>
      <c r="AJ36" s="19">
        <f t="shared" si="31"/>
        <v>1.4465005506291358E-37</v>
      </c>
      <c r="AK36" s="19">
        <f t="shared" si="32"/>
        <v>8.7916718987772123E-12</v>
      </c>
    </row>
    <row r="37" spans="3:37" x14ac:dyDescent="0.3">
      <c r="C37" s="21">
        <v>-0.29437670031748525</v>
      </c>
      <c r="D37" s="21">
        <v>1.1009688362111918</v>
      </c>
      <c r="E37" s="16">
        <v>1</v>
      </c>
      <c r="G37" s="20"/>
      <c r="H37" s="19">
        <f t="shared" si="3"/>
        <v>4.6889770451895787E-15</v>
      </c>
      <c r="I37" s="19">
        <f t="shared" si="4"/>
        <v>1.1402120490119737E-37</v>
      </c>
      <c r="J37" s="19">
        <f t="shared" si="5"/>
        <v>2.1729265036310582E-9</v>
      </c>
      <c r="K37" s="19">
        <f t="shared" si="6"/>
        <v>2.3715306642312261E-9</v>
      </c>
      <c r="L37" s="19">
        <f t="shared" si="7"/>
        <v>6.4894789491710347E-2</v>
      </c>
      <c r="M37" s="19">
        <f t="shared" si="8"/>
        <v>2.6697820204633788E-25</v>
      </c>
      <c r="N37" s="19">
        <f t="shared" si="9"/>
        <v>0.50472225761780531</v>
      </c>
      <c r="O37" s="19">
        <f t="shared" si="10"/>
        <v>2.413827857005471E-5</v>
      </c>
      <c r="P37" s="19">
        <f t="shared" si="11"/>
        <v>9.121340057933146E-5</v>
      </c>
      <c r="Q37" s="19">
        <f t="shared" si="12"/>
        <v>1.3549804129406854E-9</v>
      </c>
      <c r="R37" s="19">
        <f t="shared" si="13"/>
        <v>8.4364735671434668E-2</v>
      </c>
      <c r="S37" s="19">
        <f t="shared" si="14"/>
        <v>2.0576486045094897E-7</v>
      </c>
      <c r="T37" s="19">
        <f t="shared" si="15"/>
        <v>1.1846904168541722E-31</v>
      </c>
      <c r="U37" s="19">
        <f t="shared" si="16"/>
        <v>6.0702864785546296E-22</v>
      </c>
      <c r="V37" s="19">
        <f t="shared" si="17"/>
        <v>3.5207674643773386E-5</v>
      </c>
      <c r="W37" s="19">
        <f t="shared" si="18"/>
        <v>8.4364735671434668E-2</v>
      </c>
      <c r="X37" s="19">
        <f t="shared" si="19"/>
        <v>4.0495920389854613E-5</v>
      </c>
      <c r="Y37" s="19">
        <f t="shared" si="20"/>
        <v>2.4274091433108639E-14</v>
      </c>
      <c r="Z37" s="19">
        <f t="shared" si="21"/>
        <v>6.0702864785546296E-22</v>
      </c>
      <c r="AA37" s="19">
        <f t="shared" si="22"/>
        <v>2.143673829439814E-6</v>
      </c>
      <c r="AB37" s="19">
        <f t="shared" si="23"/>
        <v>7.4765186138490758E-40</v>
      </c>
      <c r="AC37" s="19">
        <f t="shared" si="24"/>
        <v>1.9103015629973983E-28</v>
      </c>
      <c r="AD37" s="19">
        <f t="shared" si="25"/>
        <v>4.0085434979914759E-39</v>
      </c>
      <c r="AE37" s="19">
        <f t="shared" si="26"/>
        <v>0.16190649122589484</v>
      </c>
      <c r="AF37" s="19">
        <f t="shared" si="27"/>
        <v>2.5434061109684699E-9</v>
      </c>
      <c r="AG37" s="19">
        <f t="shared" si="28"/>
        <v>2.1659029421154288E-2</v>
      </c>
      <c r="AH37" s="19">
        <f t="shared" si="29"/>
        <v>1.0793923535694046E-27</v>
      </c>
      <c r="AI37" s="19">
        <f t="shared" si="30"/>
        <v>1.334241536569092E-3</v>
      </c>
      <c r="AJ37" s="19">
        <f t="shared" si="31"/>
        <v>0.1502634717911851</v>
      </c>
      <c r="AK37" s="19">
        <f t="shared" si="32"/>
        <v>3.1150150688642247E-5</v>
      </c>
    </row>
    <row r="38" spans="3:37" x14ac:dyDescent="0.3">
      <c r="C38" s="21">
        <v>-1.3457220585942191</v>
      </c>
      <c r="D38" s="21">
        <v>-1.5203855357202167</v>
      </c>
      <c r="E38" s="16">
        <v>0</v>
      </c>
      <c r="G38" s="20"/>
      <c r="H38" s="19">
        <f t="shared" si="3"/>
        <v>1.257981798185105E-4</v>
      </c>
      <c r="I38" s="19">
        <f t="shared" si="4"/>
        <v>1.6550003062667633E-17</v>
      </c>
      <c r="J38" s="19">
        <f t="shared" si="5"/>
        <v>8.7738028074475571E-10</v>
      </c>
      <c r="K38" s="19">
        <f t="shared" si="6"/>
        <v>1.6759741041821059E-9</v>
      </c>
      <c r="L38" s="19">
        <f t="shared" si="7"/>
        <v>1.4432748679857809E-44</v>
      </c>
      <c r="M38" s="19">
        <f t="shared" si="8"/>
        <v>7.9152056166628879E-12</v>
      </c>
      <c r="N38" s="19">
        <f t="shared" si="9"/>
        <v>3.8279499526449232E-38</v>
      </c>
      <c r="O38" s="19">
        <f t="shared" si="10"/>
        <v>2.1801390727015827E-18</v>
      </c>
      <c r="P38" s="19">
        <f t="shared" si="11"/>
        <v>2.6893361902355454E-18</v>
      </c>
      <c r="Q38" s="19">
        <f t="shared" si="12"/>
        <v>8.4321319642662621E-8</v>
      </c>
      <c r="R38" s="19">
        <f t="shared" si="13"/>
        <v>5.7274664523892359E-26</v>
      </c>
      <c r="S38" s="19">
        <f t="shared" si="14"/>
        <v>2.4363488289713974E-13</v>
      </c>
      <c r="T38" s="19">
        <f t="shared" si="15"/>
        <v>0.85433721899946835</v>
      </c>
      <c r="U38" s="19">
        <f t="shared" si="16"/>
        <v>2.829490196616051E-13</v>
      </c>
      <c r="V38" s="19">
        <f t="shared" si="17"/>
        <v>1.0764573977891666E-14</v>
      </c>
      <c r="W38" s="19">
        <f t="shared" si="18"/>
        <v>3.2839451796001084E-44</v>
      </c>
      <c r="X38" s="19">
        <f t="shared" si="19"/>
        <v>2.8922581194124277E-59</v>
      </c>
      <c r="Y38" s="19">
        <f t="shared" si="20"/>
        <v>4.2093378926135905E-26</v>
      </c>
      <c r="Z38" s="19">
        <f t="shared" si="21"/>
        <v>2.829490196616051E-13</v>
      </c>
      <c r="AA38" s="19">
        <f t="shared" si="22"/>
        <v>5.0821777025273788E-12</v>
      </c>
      <c r="AB38" s="19">
        <f t="shared" si="23"/>
        <v>0.16190649122589484</v>
      </c>
      <c r="AC38" s="19">
        <f t="shared" si="24"/>
        <v>0.62260607611005703</v>
      </c>
      <c r="AD38" s="19">
        <f t="shared" si="25"/>
        <v>1.8619007844634745E-12</v>
      </c>
      <c r="AE38" s="19">
        <f t="shared" si="26"/>
        <v>1.7759163652929932E-35</v>
      </c>
      <c r="AF38" s="19">
        <f t="shared" si="27"/>
        <v>5.5061206621734585E-9</v>
      </c>
      <c r="AG38" s="19">
        <f t="shared" si="28"/>
        <v>8.0422735399810354E-33</v>
      </c>
      <c r="AH38" s="19">
        <f t="shared" si="29"/>
        <v>3.3429644771230911E-8</v>
      </c>
      <c r="AI38" s="19">
        <f t="shared" si="30"/>
        <v>1.0608240324278803E-52</v>
      </c>
      <c r="AJ38" s="19">
        <f t="shared" si="31"/>
        <v>3.1359963540467156E-43</v>
      </c>
      <c r="AK38" s="19">
        <f t="shared" si="32"/>
        <v>5.4415663521696724E-15</v>
      </c>
    </row>
    <row r="39" spans="3:37" x14ac:dyDescent="0.3">
      <c r="C39" s="21">
        <v>-0.5572130398866687</v>
      </c>
      <c r="D39" s="21">
        <v>-0.91545760373604557</v>
      </c>
      <c r="E39" s="16">
        <v>0</v>
      </c>
      <c r="G39" s="20"/>
      <c r="H39" s="19">
        <f t="shared" si="3"/>
        <v>0.66772912641960236</v>
      </c>
      <c r="I39" s="19">
        <f t="shared" si="4"/>
        <v>1.3043513046296565E-11</v>
      </c>
      <c r="J39" s="19">
        <f t="shared" si="5"/>
        <v>1.1198569592829095E-2</v>
      </c>
      <c r="K39" s="19">
        <f t="shared" si="6"/>
        <v>1.4057891673584478E-2</v>
      </c>
      <c r="L39" s="19">
        <f t="shared" si="7"/>
        <v>4.4515924460823809E-27</v>
      </c>
      <c r="M39" s="19">
        <f t="shared" si="8"/>
        <v>1.1929902596669152E-5</v>
      </c>
      <c r="N39" s="19">
        <f t="shared" si="9"/>
        <v>1.9518540521347588E-22</v>
      </c>
      <c r="O39" s="19">
        <f t="shared" si="10"/>
        <v>2.8883504927739197E-11</v>
      </c>
      <c r="P39" s="19">
        <f t="shared" si="11"/>
        <v>8.2500082155758079E-11</v>
      </c>
      <c r="Q39" s="19">
        <f t="shared" si="12"/>
        <v>2.4604577940718818E-2</v>
      </c>
      <c r="R39" s="19">
        <f t="shared" si="13"/>
        <v>7.1649770075034027E-13</v>
      </c>
      <c r="S39" s="19">
        <f t="shared" si="14"/>
        <v>1.8810459790139628E-4</v>
      </c>
      <c r="T39" s="19">
        <f t="shared" si="15"/>
        <v>6.3983328067804737E-3</v>
      </c>
      <c r="U39" s="19">
        <f t="shared" si="16"/>
        <v>7.3215454367511795E-6</v>
      </c>
      <c r="V39" s="19">
        <f t="shared" si="17"/>
        <v>1.7489108947413711E-5</v>
      </c>
      <c r="W39" s="19">
        <f t="shared" si="18"/>
        <v>6.6564159219099595E-27</v>
      </c>
      <c r="X39" s="19">
        <f t="shared" si="19"/>
        <v>2.9288792443721034E-40</v>
      </c>
      <c r="Y39" s="19">
        <f t="shared" si="20"/>
        <v>7.7196359733915115E-13</v>
      </c>
      <c r="Z39" s="19">
        <f t="shared" si="21"/>
        <v>7.3215454367511795E-6</v>
      </c>
      <c r="AA39" s="19">
        <f t="shared" si="22"/>
        <v>9.9924493581081982E-6</v>
      </c>
      <c r="AB39" s="19">
        <f t="shared" si="23"/>
        <v>6.9733608438775528E-7</v>
      </c>
      <c r="AC39" s="19">
        <f t="shared" si="24"/>
        <v>6.4482215858896038E-3</v>
      </c>
      <c r="AD39" s="19">
        <f t="shared" si="25"/>
        <v>4.5246041924766463E-9</v>
      </c>
      <c r="AE39" s="19">
        <f t="shared" si="26"/>
        <v>3.861181869054069E-22</v>
      </c>
      <c r="AF39" s="19">
        <f t="shared" si="27"/>
        <v>1.9945963591556176E-2</v>
      </c>
      <c r="AG39" s="19">
        <f t="shared" si="28"/>
        <v>2.144281170307684E-17</v>
      </c>
      <c r="AH39" s="19">
        <f t="shared" si="29"/>
        <v>3.597307883675602E-4</v>
      </c>
      <c r="AI39" s="19">
        <f t="shared" si="30"/>
        <v>4.1121230340657325E-35</v>
      </c>
      <c r="AJ39" s="19">
        <f t="shared" si="31"/>
        <v>1.8040755258704607E-26</v>
      </c>
      <c r="AK39" s="19">
        <f t="shared" si="32"/>
        <v>1.3452920044225158E-5</v>
      </c>
    </row>
    <row r="40" spans="3:37" x14ac:dyDescent="0.3">
      <c r="C40" s="21">
        <v>-1.5428493132711067</v>
      </c>
      <c r="D40" s="21">
        <v>-0.51217231574659805</v>
      </c>
      <c r="E40" s="16">
        <v>0</v>
      </c>
      <c r="G40" s="20"/>
      <c r="H40" s="19">
        <f t="shared" si="3"/>
        <v>1.3041678455686016E-2</v>
      </c>
      <c r="I40" s="19">
        <f t="shared" si="4"/>
        <v>4.199081697281736E-24</v>
      </c>
      <c r="J40" s="19">
        <f t="shared" si="5"/>
        <v>1.4053271803648315E-4</v>
      </c>
      <c r="K40" s="19">
        <f t="shared" si="6"/>
        <v>2.9815172715249796E-4</v>
      </c>
      <c r="L40" s="19">
        <f t="shared" si="7"/>
        <v>8.3561749822631642E-24</v>
      </c>
      <c r="M40" s="19">
        <f t="shared" si="8"/>
        <v>1.8476364579003074E-14</v>
      </c>
      <c r="N40" s="19">
        <f t="shared" si="9"/>
        <v>5.9422337166508565E-19</v>
      </c>
      <c r="O40" s="19">
        <f t="shared" si="10"/>
        <v>4.0495920389854396E-5</v>
      </c>
      <c r="P40" s="19">
        <f t="shared" si="11"/>
        <v>4.0495920389854396E-5</v>
      </c>
      <c r="Q40" s="19">
        <f t="shared" si="12"/>
        <v>3.4733696976482549E-2</v>
      </c>
      <c r="R40" s="19">
        <f t="shared" si="13"/>
        <v>3.549885164489039E-12</v>
      </c>
      <c r="S40" s="19">
        <f t="shared" si="14"/>
        <v>1.4554726346846696E-6</v>
      </c>
      <c r="T40" s="19">
        <f t="shared" si="15"/>
        <v>2.1954589558267606E-5</v>
      </c>
      <c r="U40" s="19">
        <f t="shared" si="16"/>
        <v>3.3750395042576432E-14</v>
      </c>
      <c r="V40" s="19">
        <f t="shared" si="17"/>
        <v>5.5536692409961185E-6</v>
      </c>
      <c r="W40" s="19">
        <f t="shared" si="18"/>
        <v>2.1117126619658689E-23</v>
      </c>
      <c r="X40" s="19">
        <f t="shared" si="19"/>
        <v>7.8724506442866003E-33</v>
      </c>
      <c r="Y40" s="19">
        <f t="shared" si="20"/>
        <v>2.0255715629601656E-20</v>
      </c>
      <c r="Z40" s="19">
        <f t="shared" si="21"/>
        <v>3.3750395042576432E-14</v>
      </c>
      <c r="AA40" s="19">
        <f t="shared" si="22"/>
        <v>1.4057891673584464E-2</v>
      </c>
      <c r="AB40" s="19">
        <f t="shared" si="23"/>
        <v>2.5830264253587654E-7</v>
      </c>
      <c r="AC40" s="19">
        <f t="shared" si="24"/>
        <v>1.5346466244198385E-3</v>
      </c>
      <c r="AD40" s="19">
        <f t="shared" si="25"/>
        <v>1.9273455163470645E-20</v>
      </c>
      <c r="AE40" s="19">
        <f t="shared" si="26"/>
        <v>1.0788270386402789E-15</v>
      </c>
      <c r="AF40" s="19">
        <f t="shared" si="27"/>
        <v>1.2083052086791885E-3</v>
      </c>
      <c r="AG40" s="19">
        <f t="shared" si="28"/>
        <v>1.3569512410112028E-17</v>
      </c>
      <c r="AH40" s="19">
        <f t="shared" si="29"/>
        <v>2.580904786970152E-12</v>
      </c>
      <c r="AI40" s="19">
        <f t="shared" si="30"/>
        <v>6.2759626659835903E-28</v>
      </c>
      <c r="AJ40" s="19">
        <f t="shared" si="31"/>
        <v>2.7628405470838687E-22</v>
      </c>
      <c r="AK40" s="19">
        <f t="shared" si="32"/>
        <v>2.5277064959494413E-6</v>
      </c>
    </row>
    <row r="41" spans="3:37" x14ac:dyDescent="0.3">
      <c r="C41" s="21">
        <v>0.23129597882088165</v>
      </c>
      <c r="D41" s="21">
        <v>0.29439826023229682</v>
      </c>
      <c r="E41" s="16">
        <v>1</v>
      </c>
      <c r="G41" s="20"/>
      <c r="H41" s="19">
        <f t="shared" si="3"/>
        <v>3.3195349300982245E-6</v>
      </c>
      <c r="I41" s="19">
        <f t="shared" si="4"/>
        <v>5.9422337166508565E-19</v>
      </c>
      <c r="J41" s="19">
        <f t="shared" si="5"/>
        <v>1.7040579065074758E-2</v>
      </c>
      <c r="K41" s="19">
        <f t="shared" si="6"/>
        <v>1.4057891673584478E-2</v>
      </c>
      <c r="L41" s="19">
        <f t="shared" si="7"/>
        <v>4.8485462463567498E-7</v>
      </c>
      <c r="M41" s="19">
        <f t="shared" si="8"/>
        <v>1.3230199739856646E-10</v>
      </c>
      <c r="N41" s="19">
        <f t="shared" si="9"/>
        <v>3.1150150688642247E-5</v>
      </c>
      <c r="O41" s="19">
        <f t="shared" si="10"/>
        <v>7.3918816194858287E-7</v>
      </c>
      <c r="P41" s="19">
        <f t="shared" si="11"/>
        <v>4.8888091385232804E-6</v>
      </c>
      <c r="Q41" s="19">
        <f t="shared" si="12"/>
        <v>8.5593651903087347E-4</v>
      </c>
      <c r="R41" s="19">
        <f t="shared" si="13"/>
        <v>0.19534600817766384</v>
      </c>
      <c r="S41" s="19">
        <f t="shared" si="14"/>
        <v>0.19534600817766384</v>
      </c>
      <c r="T41" s="19">
        <f t="shared" si="15"/>
        <v>2.7698929133819388E-18</v>
      </c>
      <c r="U41" s="19">
        <f t="shared" si="16"/>
        <v>1.5727156663475778E-8</v>
      </c>
      <c r="V41" s="19">
        <f t="shared" si="17"/>
        <v>0.4312030099403289</v>
      </c>
      <c r="W41" s="19">
        <f t="shared" si="18"/>
        <v>4.7644722397840145E-7</v>
      </c>
      <c r="X41" s="19">
        <f t="shared" si="19"/>
        <v>1.5041457145333294E-15</v>
      </c>
      <c r="Y41" s="19">
        <f t="shared" si="20"/>
        <v>1.9042547230522756E-5</v>
      </c>
      <c r="Z41" s="19">
        <f t="shared" si="21"/>
        <v>1.5727156663475778E-8</v>
      </c>
      <c r="AA41" s="19">
        <f t="shared" si="22"/>
        <v>2.9815172715249796E-4</v>
      </c>
      <c r="AB41" s="19">
        <f t="shared" si="23"/>
        <v>1.5387943895802092E-26</v>
      </c>
      <c r="AC41" s="19">
        <f t="shared" si="24"/>
        <v>4.3553522121246883E-17</v>
      </c>
      <c r="AD41" s="19">
        <f t="shared" si="25"/>
        <v>5.6333304794301127E-20</v>
      </c>
      <c r="AE41" s="19">
        <f t="shared" si="26"/>
        <v>2.627542375567805E-7</v>
      </c>
      <c r="AF41" s="19">
        <f t="shared" si="27"/>
        <v>8.6141301878217974E-3</v>
      </c>
      <c r="AG41" s="19">
        <f t="shared" si="28"/>
        <v>1.4057891673584464E-2</v>
      </c>
      <c r="AH41" s="19">
        <f t="shared" si="29"/>
        <v>2.5245279737705467E-12</v>
      </c>
      <c r="AI41" s="19">
        <f t="shared" si="30"/>
        <v>7.1649770075034027E-13</v>
      </c>
      <c r="AJ41" s="19">
        <f t="shared" si="31"/>
        <v>3.6649130774740374E-7</v>
      </c>
      <c r="AK41" s="19">
        <f t="shared" si="32"/>
        <v>0.50472225761780509</v>
      </c>
    </row>
    <row r="42" spans="3:37" x14ac:dyDescent="0.3">
      <c r="C42" s="21">
        <v>0.16558689392858578</v>
      </c>
      <c r="D42" s="21">
        <v>1.705896768195363</v>
      </c>
      <c r="E42" s="16">
        <v>1</v>
      </c>
      <c r="G42" s="20"/>
      <c r="H42" s="19">
        <f t="shared" si="3"/>
        <v>6.6564159219099595E-27</v>
      </c>
      <c r="I42" s="19">
        <f t="shared" si="4"/>
        <v>5.2718007613509995E-50</v>
      </c>
      <c r="J42" s="19">
        <f t="shared" si="5"/>
        <v>2.1801390727015827E-18</v>
      </c>
      <c r="K42" s="19">
        <f t="shared" si="6"/>
        <v>1.8625739524039517E-18</v>
      </c>
      <c r="L42" s="19">
        <f t="shared" si="7"/>
        <v>0.65615067380494663</v>
      </c>
      <c r="M42" s="19">
        <f t="shared" si="8"/>
        <v>1.3573802075331091E-36</v>
      </c>
      <c r="N42" s="19">
        <f t="shared" si="9"/>
        <v>0.16983633493615247</v>
      </c>
      <c r="O42" s="19">
        <f t="shared" si="10"/>
        <v>1.4047110734182788E-12</v>
      </c>
      <c r="P42" s="19">
        <f t="shared" si="11"/>
        <v>8.6625971768878231E-12</v>
      </c>
      <c r="Q42" s="19">
        <f t="shared" si="12"/>
        <v>1.5003160406519629E-19</v>
      </c>
      <c r="R42" s="19">
        <f t="shared" si="13"/>
        <v>4.1210512501147701E-5</v>
      </c>
      <c r="S42" s="19">
        <f t="shared" si="14"/>
        <v>6.2033455012734756E-15</v>
      </c>
      <c r="T42" s="19">
        <f t="shared" si="15"/>
        <v>1.1454746655382285E-48</v>
      </c>
      <c r="U42" s="19">
        <f t="shared" si="16"/>
        <v>4.4482312080415347E-32</v>
      </c>
      <c r="V42" s="19">
        <f t="shared" si="17"/>
        <v>4.4964798971233205E-12</v>
      </c>
      <c r="W42" s="19">
        <f t="shared" si="18"/>
        <v>0.66772912641960269</v>
      </c>
      <c r="X42" s="19">
        <f t="shared" si="19"/>
        <v>6.4894789491710458E-2</v>
      </c>
      <c r="Y42" s="19">
        <f t="shared" si="20"/>
        <v>2.6115772687728631E-19</v>
      </c>
      <c r="Z42" s="19">
        <f t="shared" si="21"/>
        <v>4.4482312080415347E-32</v>
      </c>
      <c r="AA42" s="19">
        <f t="shared" si="22"/>
        <v>5.4415663521696724E-15</v>
      </c>
      <c r="AB42" s="19">
        <f t="shared" si="23"/>
        <v>3.3917933746091049E-59</v>
      </c>
      <c r="AC42" s="19">
        <f t="shared" si="24"/>
        <v>6.1250370051972215E-45</v>
      </c>
      <c r="AD42" s="19">
        <f t="shared" si="25"/>
        <v>2.3159375346231213E-53</v>
      </c>
      <c r="AE42" s="19">
        <f t="shared" si="26"/>
        <v>2.2575400543185685E-3</v>
      </c>
      <c r="AF42" s="19">
        <f t="shared" si="27"/>
        <v>1.2240290631047861E-18</v>
      </c>
      <c r="AG42" s="19">
        <f t="shared" si="28"/>
        <v>6.6277298433704748E-4</v>
      </c>
      <c r="AH42" s="19">
        <f t="shared" si="29"/>
        <v>1.1191303797365784E-40</v>
      </c>
      <c r="AI42" s="19">
        <f t="shared" si="30"/>
        <v>0.1161251192475477</v>
      </c>
      <c r="AJ42" s="19">
        <f t="shared" si="31"/>
        <v>0.57046584491026786</v>
      </c>
      <c r="AK42" s="19">
        <f t="shared" si="32"/>
        <v>5.0821777025273788E-12</v>
      </c>
    </row>
    <row r="43" spans="3:37" x14ac:dyDescent="0.3">
      <c r="C43" s="21">
        <v>-3.1540360748301806E-2</v>
      </c>
      <c r="D43" s="21">
        <v>1.1009688362111918</v>
      </c>
      <c r="E43" s="16">
        <v>1</v>
      </c>
      <c r="G43" s="20"/>
      <c r="H43" s="19">
        <f t="shared" si="3"/>
        <v>2.0250442416364346E-15</v>
      </c>
      <c r="I43" s="19">
        <f t="shared" si="4"/>
        <v>6.5982634023841141E-36</v>
      </c>
      <c r="J43" s="19">
        <f t="shared" si="5"/>
        <v>2.499303336399417E-9</v>
      </c>
      <c r="K43" s="19">
        <f t="shared" si="6"/>
        <v>2.3715306642312261E-9</v>
      </c>
      <c r="L43" s="19">
        <f t="shared" si="7"/>
        <v>0.1502634717911851</v>
      </c>
      <c r="M43" s="19">
        <f t="shared" si="8"/>
        <v>3.8122424098620426E-24</v>
      </c>
      <c r="N43" s="19">
        <f t="shared" si="9"/>
        <v>0.66772912641960269</v>
      </c>
      <c r="O43" s="19">
        <f t="shared" si="10"/>
        <v>1.1109123507635483E-6</v>
      </c>
      <c r="P43" s="19">
        <f t="shared" si="11"/>
        <v>5.5536692409961185E-6</v>
      </c>
      <c r="Q43" s="19">
        <f t="shared" si="12"/>
        <v>4.423250780070871E-10</v>
      </c>
      <c r="R43" s="19">
        <f t="shared" si="13"/>
        <v>0.16983633493615247</v>
      </c>
      <c r="S43" s="19">
        <f t="shared" si="14"/>
        <v>4.1422935163027706E-7</v>
      </c>
      <c r="T43" s="19">
        <f t="shared" si="15"/>
        <v>1.4520979028917082E-32</v>
      </c>
      <c r="U43" s="19">
        <f t="shared" si="16"/>
        <v>9.9698316225326814E-21</v>
      </c>
      <c r="V43" s="19">
        <f t="shared" si="17"/>
        <v>4.0495920389854396E-5</v>
      </c>
      <c r="W43" s="19">
        <f t="shared" si="18"/>
        <v>0.16983633493615247</v>
      </c>
      <c r="X43" s="19">
        <f t="shared" si="19"/>
        <v>2.6612733110749064E-5</v>
      </c>
      <c r="Y43" s="19">
        <f t="shared" si="20"/>
        <v>1.4047110734182838E-12</v>
      </c>
      <c r="Z43" s="19">
        <f t="shared" si="21"/>
        <v>9.9698316225326814E-21</v>
      </c>
      <c r="AA43" s="19">
        <f t="shared" si="22"/>
        <v>2.627542375567805E-7</v>
      </c>
      <c r="AB43" s="19">
        <f t="shared" si="23"/>
        <v>1.7092408353581748E-41</v>
      </c>
      <c r="AC43" s="19">
        <f t="shared" si="24"/>
        <v>1.1631167091745805E-29</v>
      </c>
      <c r="AD43" s="19">
        <f t="shared" si="25"/>
        <v>7.5724980239345291E-38</v>
      </c>
      <c r="AE43" s="19">
        <f t="shared" si="26"/>
        <v>3.4733696976482563E-2</v>
      </c>
      <c r="AF43" s="19">
        <f t="shared" si="27"/>
        <v>1.9225066326674518E-9</v>
      </c>
      <c r="AG43" s="19">
        <f t="shared" si="28"/>
        <v>0.11612511924754755</v>
      </c>
      <c r="AH43" s="19">
        <f t="shared" si="29"/>
        <v>6.6564159219099595E-27</v>
      </c>
      <c r="AI43" s="19">
        <f t="shared" si="30"/>
        <v>6.6277298433704867E-4</v>
      </c>
      <c r="AJ43" s="19">
        <f t="shared" si="31"/>
        <v>0.19879308914464858</v>
      </c>
      <c r="AK43" s="19">
        <f t="shared" si="32"/>
        <v>4.1210512501147701E-5</v>
      </c>
    </row>
    <row r="44" spans="3:37" x14ac:dyDescent="0.3">
      <c r="C44" s="21">
        <v>1.3483504219899114</v>
      </c>
      <c r="D44" s="21">
        <v>-0.71381495974132181</v>
      </c>
      <c r="E44" s="16">
        <v>0</v>
      </c>
      <c r="G44" s="20"/>
      <c r="H44" s="19">
        <f t="shared" ref="H44:H75" si="33">EXP(-$D$7*(($D$4*(C44-$H$4)^2)+($D$5*(D44-$H$5)^2)))</f>
        <v>4.0845142756800094E-7</v>
      </c>
      <c r="I44" s="19">
        <f t="shared" ref="I44:I75" si="34">EXP(-$D$7*(($D$4*(C44-$I$4)^2)+($D$5*(D44-$I$5)^2)))</f>
        <v>8.3199829592117691E-4</v>
      </c>
      <c r="J44" s="19">
        <f t="shared" ref="J44:J75" si="35">EXP(-$D$7*(($D$4*(C44-$J$4)^2)+($D$5*(D44-$J$5)^2)))</f>
        <v>4.1838721779541993E-5</v>
      </c>
      <c r="K44" s="19">
        <f t="shared" ref="K44:K75" si="36">EXP(-$D$7*(($D$4*(C44-$K$4)^2)+($D$5*(D44-$K$5)^2)))</f>
        <v>1.9042547230522688E-5</v>
      </c>
      <c r="L44" s="19">
        <f t="shared" ref="L44:L75" si="37">EXP(-$D$7*(($D$4*(C44-$L$4)^2)+($D$5*(D44-$L$5)^2)))</f>
        <v>3.8122424098619067E-24</v>
      </c>
      <c r="M44" s="19">
        <f t="shared" ref="M44:M75" si="38">EXP(-$D$7*(($D$4*(C44-$M$4)^2)+($D$5*(D44-$M$5)^2)))</f>
        <v>0.15026347179118527</v>
      </c>
      <c r="N44" s="19">
        <f t="shared" ref="N44:N75" si="39">EXP(-$D$7*(($D$4*(C44-$N$4)^2)+($D$5*(D44-$N$5)^2)))</f>
        <v>1.2878612348632288E-21</v>
      </c>
      <c r="O44" s="19">
        <f t="shared" ref="O44:O75" si="40">EXP(-$D$7*(($D$4*(C44-$O$4)^2)+($D$5*(D44-$O$5)^2)))</f>
        <v>2.0054417523242434E-22</v>
      </c>
      <c r="P44" s="19">
        <f t="shared" ref="P44:P75" si="41">EXP(-$D$7*(($D$4*(C44-$P$4)^2)+($D$5*(D44-$P$5)^2)))</f>
        <v>4.3574915375051672E-21</v>
      </c>
      <c r="Q44" s="19">
        <f t="shared" ref="Q44:Q75" si="42">EXP(-$D$7*(($D$4*(C44-$Q$4)^2)+($D$5*(D44-$Q$5)^2)))</f>
        <v>9.9525123139605968E-9</v>
      </c>
      <c r="R44" s="19">
        <f t="shared" ref="R44:R75" si="43">EXP(-$D$7*(($D$4*(C44-$R$4)^2)+($D$5*(D44-$R$5)^2)))</f>
        <v>8.7916718987772123E-12</v>
      </c>
      <c r="S44" s="19">
        <f t="shared" ref="S44:S75" si="44">EXP(-$D$7*(($D$4*(C44-$S$4)^2)+($D$5*(D44-$S$5)^2)))</f>
        <v>9.121340057933146E-5</v>
      </c>
      <c r="T44" s="19">
        <f t="shared" ref="T44:T75" si="45">EXP(-$D$7*(($D$4*(C44-$T$4)^2)+($D$5*(D44-$T$5)^2)))</f>
        <v>1.6745974976701271E-14</v>
      </c>
      <c r="U44" s="19">
        <f t="shared" ref="U44:U75" si="46">EXP(-$D$7*(($D$4*(C44-$U$4)^2)+($D$5*(D44-$U$5)^2)))</f>
        <v>0.57046584491026753</v>
      </c>
      <c r="V44" s="19">
        <f t="shared" ref="V44:V75" si="47">EXP(-$D$7*(($D$4*(C44-$V$4)^2)+($D$5*(D44-$V$5)^2)))</f>
        <v>3.2868679400205255E-7</v>
      </c>
      <c r="W44" s="19">
        <f t="shared" ref="W44:W75" si="48">EXP(-$D$7*(($D$4*(C44-$W$4)^2)+($D$5*(D44-$W$5)^2)))</f>
        <v>2.0667814584628897E-24</v>
      </c>
      <c r="X44" s="19">
        <f t="shared" ref="X44:X75" si="49">EXP(-$D$7*(($D$4*(C44-$X$4)^2)+($D$5*(D44-$X$5)^2)))</f>
        <v>3.0638366262882186E-40</v>
      </c>
      <c r="Y44" s="19">
        <f t="shared" ref="Y44:Y75" si="50">EXP(-$D$7*(($D$4*(C44-$Y$4)^2)+($D$5*(D44-$Y$5)^2)))</f>
        <v>1.4057891673584478E-2</v>
      </c>
      <c r="Z44" s="19">
        <f t="shared" ref="Z44:Z75" si="51">EXP(-$D$7*(($D$4*(C44-$Z$4)^2)+($D$5*(D44-$Z$5)^2)))</f>
        <v>0.57046584491026753</v>
      </c>
      <c r="AA44" s="19">
        <f t="shared" ref="AA44:AA75" si="52">EXP(-$D$7*(($D$4*(C44-$AA$4)^2)+($D$5*(D44-$AA$5)^2)))</f>
        <v>1.6745974976701271E-14</v>
      </c>
      <c r="AB44" s="19">
        <f t="shared" ref="AB44:AB75" si="53">EXP(-$D$7*(($D$4*(C44-$AB$4)^2)+($D$5*(D44-$AB$5)^2)))</f>
        <v>4.1990816972817661E-24</v>
      </c>
      <c r="AC44" s="19">
        <f t="shared" ref="AC44:AC75" si="54">EXP(-$D$7*(($D$4*(C44-$AC$4)^2)+($D$5*(D44-$AC$5)^2)))</f>
        <v>2.3715260285926165E-16</v>
      </c>
      <c r="AD44" s="19">
        <f t="shared" ref="AD44:AD75" si="55">EXP(-$D$7*(($D$4*(C44-$AD$4)^2)+($D$5*(D44-$AD$5)^2)))</f>
        <v>3.8425634688729476E-5</v>
      </c>
      <c r="AE44" s="19">
        <f t="shared" ref="AE44:AE75" si="56">EXP(-$D$7*(($D$4*(C44-$AE$4)^2)+($D$5*(D44-$AE$5)^2)))</f>
        <v>4.7664925140509115E-27</v>
      </c>
      <c r="AF44" s="19">
        <f t="shared" ref="AF44:AF75" si="57">EXP(-$D$7*(($D$4*(C44-$AF$4)^2)+($D$5*(D44-$AF$5)^2)))</f>
        <v>3.5517129574729964E-6</v>
      </c>
      <c r="AG44" s="19">
        <f t="shared" ref="AG44:AG75" si="58">EXP(-$D$7*(($D$4*(C44-$AG$4)^2)+($D$5*(D44-$AG$5)^2)))</f>
        <v>7.1649770075034027E-13</v>
      </c>
      <c r="AH44" s="19">
        <f t="shared" ref="AH44:AH75" si="59">EXP(-$D$7*(($D$4*(C44-$AH$4)^2)+($D$5*(D44-$AH$5)^2)))</f>
        <v>4.58911285487757E-3</v>
      </c>
      <c r="AI44" s="19">
        <f t="shared" ref="AI44:AI75" si="60">EXP(-$D$7*(($D$4*(C44-$AI$4)^2)+($D$5*(D44-$AI$5)^2)))</f>
        <v>2.5212091079894143E-36</v>
      </c>
      <c r="AJ44" s="19">
        <f t="shared" ref="AJ44:AJ75" si="61">EXP(-$D$7*(($D$4*(C44-$AJ$4)^2)+($D$5*(D44-$AJ$5)^2)))</f>
        <v>2.669782020463303E-25</v>
      </c>
      <c r="AK44" s="19">
        <f t="shared" ref="AK44:AK75" si="62">EXP(-$D$7*(($D$4*(C44-$AK$4)^2)+($D$5*(D44-$AK$5)^2)))</f>
        <v>6.9733608438775284E-7</v>
      </c>
    </row>
    <row r="45" spans="3:37" x14ac:dyDescent="0.3">
      <c r="C45" s="21">
        <v>-0.2286676154251894</v>
      </c>
      <c r="D45" s="21">
        <v>0.49604090422702057</v>
      </c>
      <c r="E45" s="16">
        <v>1</v>
      </c>
      <c r="G45" s="20"/>
      <c r="H45" s="19">
        <f t="shared" si="33"/>
        <v>3.1310716464839775E-7</v>
      </c>
      <c r="I45" s="19">
        <f t="shared" si="34"/>
        <v>4.1972489898481006E-25</v>
      </c>
      <c r="J45" s="19">
        <f t="shared" si="35"/>
        <v>1.4561904013675022E-3</v>
      </c>
      <c r="K45" s="19">
        <f t="shared" si="36"/>
        <v>1.5346466244198426E-3</v>
      </c>
      <c r="L45" s="19">
        <f t="shared" si="37"/>
        <v>1.7489108947413711E-5</v>
      </c>
      <c r="M45" s="19">
        <f t="shared" si="38"/>
        <v>5.4415663521696724E-15</v>
      </c>
      <c r="N45" s="19">
        <f t="shared" si="39"/>
        <v>1.334241536569092E-3</v>
      </c>
      <c r="O45" s="19">
        <f t="shared" si="40"/>
        <v>4.4651598283753567E-4</v>
      </c>
      <c r="P45" s="19">
        <f t="shared" si="41"/>
        <v>1.8095739138386596E-3</v>
      </c>
      <c r="Q45" s="19">
        <f t="shared" si="42"/>
        <v>6.6277298433704748E-4</v>
      </c>
      <c r="R45" s="19">
        <f t="shared" si="43"/>
        <v>0.35572765338054679</v>
      </c>
      <c r="S45" s="19">
        <f t="shared" si="44"/>
        <v>1.4057891673584478E-2</v>
      </c>
      <c r="T45" s="19">
        <f t="shared" si="45"/>
        <v>9.3555803424877585E-20</v>
      </c>
      <c r="U45" s="19">
        <f t="shared" si="46"/>
        <v>1.1356714793940797E-12</v>
      </c>
      <c r="V45" s="19">
        <f t="shared" si="47"/>
        <v>0.18535927263470775</v>
      </c>
      <c r="W45" s="19">
        <f t="shared" si="48"/>
        <v>2.1954589558267606E-5</v>
      </c>
      <c r="X45" s="19">
        <f t="shared" si="49"/>
        <v>5.5466856529549969E-12</v>
      </c>
      <c r="Y45" s="19">
        <f t="shared" si="50"/>
        <v>3.8400383069353633E-9</v>
      </c>
      <c r="Z45" s="19">
        <f t="shared" si="51"/>
        <v>1.1356714793940797E-12</v>
      </c>
      <c r="AA45" s="19">
        <f t="shared" si="52"/>
        <v>6.4482215858896099E-3</v>
      </c>
      <c r="AB45" s="19">
        <f t="shared" si="53"/>
        <v>4.3776552509557247E-27</v>
      </c>
      <c r="AC45" s="19">
        <f t="shared" si="54"/>
        <v>1.1225412197632786E-17</v>
      </c>
      <c r="AD45" s="19">
        <f t="shared" si="55"/>
        <v>1.2583919183830567E-25</v>
      </c>
      <c r="AE45" s="19">
        <f t="shared" si="56"/>
        <v>2.7160076088952981E-4</v>
      </c>
      <c r="AF45" s="19">
        <f t="shared" si="57"/>
        <v>1.5346466244198426E-3</v>
      </c>
      <c r="AG45" s="19">
        <f t="shared" si="58"/>
        <v>1.0340748435511707E-2</v>
      </c>
      <c r="AH45" s="19">
        <f t="shared" si="59"/>
        <v>2.0121698665760299E-16</v>
      </c>
      <c r="AI45" s="19">
        <f t="shared" si="60"/>
        <v>1.9225066326674584E-9</v>
      </c>
      <c r="AJ45" s="19">
        <f t="shared" si="61"/>
        <v>3.5207674643773386E-5</v>
      </c>
      <c r="AK45" s="19">
        <f t="shared" si="62"/>
        <v>0.16983633493615247</v>
      </c>
    </row>
    <row r="46" spans="3:37" x14ac:dyDescent="0.3">
      <c r="C46" s="21">
        <v>-1.5428493132711067</v>
      </c>
      <c r="D46" s="21">
        <v>0.69768354822174428</v>
      </c>
      <c r="E46" s="16">
        <v>1</v>
      </c>
      <c r="G46" s="20"/>
      <c r="H46" s="19">
        <f t="shared" si="33"/>
        <v>4.967625848424255E-11</v>
      </c>
      <c r="I46" s="19">
        <f t="shared" si="34"/>
        <v>6.0923536296512579E-41</v>
      </c>
      <c r="J46" s="19">
        <f t="shared" si="35"/>
        <v>8.6733154273450448E-9</v>
      </c>
      <c r="K46" s="19">
        <f t="shared" si="36"/>
        <v>1.8401152492688499E-8</v>
      </c>
      <c r="L46" s="19">
        <f t="shared" si="37"/>
        <v>4.5246041924765983E-9</v>
      </c>
      <c r="M46" s="19">
        <f t="shared" si="38"/>
        <v>4.343497820590374E-27</v>
      </c>
      <c r="N46" s="19">
        <f t="shared" si="39"/>
        <v>2.5277064959494413E-6</v>
      </c>
      <c r="O46" s="19">
        <f t="shared" si="40"/>
        <v>0.6561506738049464</v>
      </c>
      <c r="P46" s="19">
        <f t="shared" si="41"/>
        <v>0.6561506738049464</v>
      </c>
      <c r="Q46" s="19">
        <f t="shared" si="42"/>
        <v>2.143673829439814E-6</v>
      </c>
      <c r="R46" s="19">
        <f t="shared" si="43"/>
        <v>7.3215454367511532E-6</v>
      </c>
      <c r="S46" s="19">
        <f t="shared" si="44"/>
        <v>1.143425548641271E-8</v>
      </c>
      <c r="T46" s="19">
        <f t="shared" si="45"/>
        <v>3.185342249220831E-22</v>
      </c>
      <c r="U46" s="19">
        <f t="shared" si="46"/>
        <v>1.0099458705426953E-24</v>
      </c>
      <c r="V46" s="19">
        <f t="shared" si="47"/>
        <v>5.5536692409961185E-6</v>
      </c>
      <c r="W46" s="19">
        <f t="shared" si="48"/>
        <v>1.143425548641271E-8</v>
      </c>
      <c r="X46" s="19">
        <f t="shared" si="49"/>
        <v>8.791671898777243E-12</v>
      </c>
      <c r="Y46" s="19">
        <f t="shared" si="50"/>
        <v>1.5912977135373465E-22</v>
      </c>
      <c r="Z46" s="19">
        <f t="shared" si="51"/>
        <v>1.0099458705426953E-24</v>
      </c>
      <c r="AA46" s="19">
        <f t="shared" si="52"/>
        <v>1.4057891673584464E-2</v>
      </c>
      <c r="AB46" s="19">
        <f t="shared" si="53"/>
        <v>2.9441740211340936E-26</v>
      </c>
      <c r="AC46" s="19">
        <f t="shared" si="54"/>
        <v>2.8342315004956006E-18</v>
      </c>
      <c r="AD46" s="19">
        <f t="shared" si="55"/>
        <v>2.1968186400532661E-39</v>
      </c>
      <c r="AE46" s="19">
        <f t="shared" si="56"/>
        <v>4.5891128548775778E-3</v>
      </c>
      <c r="AF46" s="19">
        <f t="shared" si="57"/>
        <v>7.457346839799899E-8</v>
      </c>
      <c r="AG46" s="19">
        <f t="shared" si="58"/>
        <v>3.5624506163091442E-9</v>
      </c>
      <c r="AH46" s="19">
        <f t="shared" si="59"/>
        <v>4.7664925140509115E-27</v>
      </c>
      <c r="AI46" s="19">
        <f t="shared" si="60"/>
        <v>5.5061206621734386E-9</v>
      </c>
      <c r="AJ46" s="19">
        <f t="shared" si="61"/>
        <v>1.4959906834184534E-7</v>
      </c>
      <c r="AK46" s="19">
        <f t="shared" si="62"/>
        <v>2.5277064959494413E-6</v>
      </c>
    </row>
    <row r="47" spans="3:37" x14ac:dyDescent="0.3">
      <c r="C47" s="21">
        <v>-1.0171766341327397</v>
      </c>
      <c r="D47" s="21">
        <v>0.49604090422702057</v>
      </c>
      <c r="E47" s="16">
        <v>1</v>
      </c>
      <c r="G47" s="20"/>
      <c r="H47" s="19">
        <f t="shared" si="33"/>
        <v>2.0576486045094897E-7</v>
      </c>
      <c r="I47" s="19">
        <f t="shared" si="34"/>
        <v>1.1465159412949859E-31</v>
      </c>
      <c r="J47" s="19">
        <f t="shared" si="35"/>
        <v>5.0657505533958261E-5</v>
      </c>
      <c r="K47" s="19">
        <f t="shared" si="36"/>
        <v>8.1237363530356257E-5</v>
      </c>
      <c r="L47" s="19">
        <f t="shared" si="37"/>
        <v>7.457346839799899E-8</v>
      </c>
      <c r="M47" s="19">
        <f t="shared" si="38"/>
        <v>9.8936660657905825E-20</v>
      </c>
      <c r="N47" s="19">
        <f t="shared" si="39"/>
        <v>3.0502701007264806E-5</v>
      </c>
      <c r="O47" s="19">
        <f t="shared" si="40"/>
        <v>0.24247330963986174</v>
      </c>
      <c r="P47" s="19">
        <f t="shared" si="41"/>
        <v>0.42438465056523178</v>
      </c>
      <c r="Q47" s="19">
        <f t="shared" si="42"/>
        <v>1.0085248252618842E-3</v>
      </c>
      <c r="R47" s="19">
        <f t="shared" si="43"/>
        <v>2.3081077659685809E-3</v>
      </c>
      <c r="S47" s="19">
        <f t="shared" si="44"/>
        <v>9.121340057933146E-5</v>
      </c>
      <c r="T47" s="19">
        <f t="shared" si="45"/>
        <v>2.6893361902355454E-18</v>
      </c>
      <c r="U47" s="19">
        <f t="shared" si="46"/>
        <v>1.3569512410112028E-17</v>
      </c>
      <c r="V47" s="19">
        <f t="shared" si="47"/>
        <v>6.4482215858896099E-3</v>
      </c>
      <c r="W47" s="19">
        <f t="shared" si="48"/>
        <v>1.4245043413558061E-7</v>
      </c>
      <c r="X47" s="19">
        <f t="shared" si="49"/>
        <v>1.0345378202897607E-12</v>
      </c>
      <c r="Y47" s="19">
        <f t="shared" si="50"/>
        <v>1.0489406620225596E-15</v>
      </c>
      <c r="Z47" s="19">
        <f t="shared" si="51"/>
        <v>1.3569512410112028E-17</v>
      </c>
      <c r="AA47" s="19">
        <f t="shared" si="52"/>
        <v>0.18535927263470775</v>
      </c>
      <c r="AB47" s="19">
        <f t="shared" si="53"/>
        <v>1.9394449893529902E-23</v>
      </c>
      <c r="AC47" s="19">
        <f t="shared" si="54"/>
        <v>2.632604612893327E-15</v>
      </c>
      <c r="AD47" s="19">
        <f t="shared" si="55"/>
        <v>9.8811080496866284E-31</v>
      </c>
      <c r="AE47" s="19">
        <f t="shared" si="56"/>
        <v>1.4561904013675061E-3</v>
      </c>
      <c r="AF47" s="19">
        <f t="shared" si="57"/>
        <v>1.8810459790139628E-4</v>
      </c>
      <c r="AG47" s="19">
        <f t="shared" si="58"/>
        <v>3.5517129574729964E-6</v>
      </c>
      <c r="AH47" s="19">
        <f t="shared" si="59"/>
        <v>4.5418075947439448E-20</v>
      </c>
      <c r="AI47" s="19">
        <f t="shared" si="60"/>
        <v>8.3027938684091238E-10</v>
      </c>
      <c r="AJ47" s="19">
        <f t="shared" si="61"/>
        <v>8.0489862096604212E-7</v>
      </c>
      <c r="AK47" s="19">
        <f t="shared" si="62"/>
        <v>3.8827054942752997E-3</v>
      </c>
    </row>
    <row r="48" spans="3:37" x14ac:dyDescent="0.3">
      <c r="C48" s="21">
        <v>1.3483504219899114</v>
      </c>
      <c r="D48" s="21">
        <v>-0.71381495974132181</v>
      </c>
      <c r="E48" s="16">
        <v>0</v>
      </c>
      <c r="G48" s="20"/>
      <c r="H48" s="19">
        <f t="shared" si="33"/>
        <v>4.0845142756800094E-7</v>
      </c>
      <c r="I48" s="19">
        <f t="shared" si="34"/>
        <v>8.3199829592117691E-4</v>
      </c>
      <c r="J48" s="19">
        <f t="shared" si="35"/>
        <v>4.1838721779541993E-5</v>
      </c>
      <c r="K48" s="19">
        <f t="shared" si="36"/>
        <v>1.9042547230522688E-5</v>
      </c>
      <c r="L48" s="19">
        <f t="shared" si="37"/>
        <v>3.8122424098619067E-24</v>
      </c>
      <c r="M48" s="19">
        <f t="shared" si="38"/>
        <v>0.15026347179118527</v>
      </c>
      <c r="N48" s="19">
        <f t="shared" si="39"/>
        <v>1.2878612348632288E-21</v>
      </c>
      <c r="O48" s="19">
        <f t="shared" si="40"/>
        <v>2.0054417523242434E-22</v>
      </c>
      <c r="P48" s="19">
        <f t="shared" si="41"/>
        <v>4.3574915375051672E-21</v>
      </c>
      <c r="Q48" s="19">
        <f t="shared" si="42"/>
        <v>9.9525123139605968E-9</v>
      </c>
      <c r="R48" s="19">
        <f t="shared" si="43"/>
        <v>8.7916718987772123E-12</v>
      </c>
      <c r="S48" s="19">
        <f t="shared" si="44"/>
        <v>9.121340057933146E-5</v>
      </c>
      <c r="T48" s="19">
        <f t="shared" si="45"/>
        <v>1.6745974976701271E-14</v>
      </c>
      <c r="U48" s="19">
        <f t="shared" si="46"/>
        <v>0.57046584491026753</v>
      </c>
      <c r="V48" s="19">
        <f t="shared" si="47"/>
        <v>3.2868679400205255E-7</v>
      </c>
      <c r="W48" s="19">
        <f t="shared" si="48"/>
        <v>2.0667814584628897E-24</v>
      </c>
      <c r="X48" s="19">
        <f t="shared" si="49"/>
        <v>3.0638366262882186E-40</v>
      </c>
      <c r="Y48" s="19">
        <f t="shared" si="50"/>
        <v>1.4057891673584478E-2</v>
      </c>
      <c r="Z48" s="19">
        <f t="shared" si="51"/>
        <v>0.57046584491026753</v>
      </c>
      <c r="AA48" s="19">
        <f t="shared" si="52"/>
        <v>1.6745974976701271E-14</v>
      </c>
      <c r="AB48" s="19">
        <f t="shared" si="53"/>
        <v>4.1990816972817661E-24</v>
      </c>
      <c r="AC48" s="19">
        <f t="shared" si="54"/>
        <v>2.3715260285926165E-16</v>
      </c>
      <c r="AD48" s="19">
        <f t="shared" si="55"/>
        <v>3.8425634688729476E-5</v>
      </c>
      <c r="AE48" s="19">
        <f t="shared" si="56"/>
        <v>4.7664925140509115E-27</v>
      </c>
      <c r="AF48" s="19">
        <f t="shared" si="57"/>
        <v>3.5517129574729964E-6</v>
      </c>
      <c r="AG48" s="19">
        <f t="shared" si="58"/>
        <v>7.1649770075034027E-13</v>
      </c>
      <c r="AH48" s="19">
        <f t="shared" si="59"/>
        <v>4.58911285487757E-3</v>
      </c>
      <c r="AI48" s="19">
        <f t="shared" si="60"/>
        <v>2.5212091079894143E-36</v>
      </c>
      <c r="AJ48" s="19">
        <f t="shared" si="61"/>
        <v>2.669782020463303E-25</v>
      </c>
      <c r="AK48" s="19">
        <f t="shared" si="62"/>
        <v>6.9733608438775284E-7</v>
      </c>
    </row>
    <row r="49" spans="3:37" x14ac:dyDescent="0.3">
      <c r="C49" s="21">
        <v>-0.88575846434814798</v>
      </c>
      <c r="D49" s="21">
        <v>0.49604090422702057</v>
      </c>
      <c r="E49" s="16">
        <v>1</v>
      </c>
      <c r="G49" s="20"/>
      <c r="H49" s="19">
        <f t="shared" si="33"/>
        <v>3.1310716464839775E-7</v>
      </c>
      <c r="I49" s="19">
        <f t="shared" si="34"/>
        <v>2.0195085664959831E-30</v>
      </c>
      <c r="J49" s="19">
        <f t="shared" si="35"/>
        <v>1.257981798185105E-4</v>
      </c>
      <c r="K49" s="19">
        <f t="shared" si="36"/>
        <v>1.8810459790139628E-4</v>
      </c>
      <c r="L49" s="19">
        <f t="shared" si="37"/>
        <v>2.627542375567805E-7</v>
      </c>
      <c r="M49" s="19">
        <f t="shared" si="38"/>
        <v>8.6567164188688427E-19</v>
      </c>
      <c r="N49" s="19">
        <f t="shared" si="39"/>
        <v>8.1237363530356542E-5</v>
      </c>
      <c r="O49" s="19">
        <f t="shared" si="40"/>
        <v>0.12044652684500687</v>
      </c>
      <c r="P49" s="19">
        <f t="shared" si="41"/>
        <v>0.24247330963986174</v>
      </c>
      <c r="Q49" s="19">
        <f t="shared" si="42"/>
        <v>1.3342415365690909E-3</v>
      </c>
      <c r="R49" s="19">
        <f t="shared" si="43"/>
        <v>7.5828855762211465E-3</v>
      </c>
      <c r="S49" s="19">
        <f t="shared" si="44"/>
        <v>2.9966572176964341E-4</v>
      </c>
      <c r="T49" s="19">
        <f t="shared" si="45"/>
        <v>2.1801390727015827E-18</v>
      </c>
      <c r="U49" s="19">
        <f t="shared" si="46"/>
        <v>1.2733481202858862E-16</v>
      </c>
      <c r="V49" s="19">
        <f t="shared" si="47"/>
        <v>1.6012919112797067E-2</v>
      </c>
      <c r="W49" s="19">
        <f t="shared" si="48"/>
        <v>4.6799606078178177E-7</v>
      </c>
      <c r="X49" s="19">
        <f t="shared" si="49"/>
        <v>1.9419098527353854E-12</v>
      </c>
      <c r="Y49" s="19">
        <f t="shared" si="50"/>
        <v>1.847636457900327E-14</v>
      </c>
      <c r="Z49" s="19">
        <f t="shared" si="51"/>
        <v>1.2733481202858862E-16</v>
      </c>
      <c r="AA49" s="19">
        <f t="shared" si="52"/>
        <v>0.1502634717911851</v>
      </c>
      <c r="AB49" s="19">
        <f t="shared" si="53"/>
        <v>6.7900500755012184E-24</v>
      </c>
      <c r="AC49" s="19">
        <f t="shared" si="54"/>
        <v>1.5041457145333187E-15</v>
      </c>
      <c r="AD49" s="19">
        <f t="shared" si="55"/>
        <v>9.9443298945006149E-30</v>
      </c>
      <c r="AE49" s="19">
        <f t="shared" si="56"/>
        <v>1.5617270404438782E-3</v>
      </c>
      <c r="AF49" s="19">
        <f t="shared" si="57"/>
        <v>3.7867712425049266E-4</v>
      </c>
      <c r="AG49" s="19">
        <f t="shared" si="58"/>
        <v>1.9042547230522756E-5</v>
      </c>
      <c r="AH49" s="19">
        <f t="shared" si="59"/>
        <v>2.6115772687728078E-19</v>
      </c>
      <c r="AI49" s="19">
        <f t="shared" si="60"/>
        <v>1.3549804129406951E-9</v>
      </c>
      <c r="AJ49" s="19">
        <f t="shared" si="61"/>
        <v>2.143673829439814E-6</v>
      </c>
      <c r="AK49" s="19">
        <f t="shared" si="62"/>
        <v>1.0340748435511707E-2</v>
      </c>
    </row>
    <row r="50" spans="3:37" x14ac:dyDescent="0.3">
      <c r="C50" s="21">
        <v>1.0855140824207279</v>
      </c>
      <c r="D50" s="21">
        <v>-0.91545760373604557</v>
      </c>
      <c r="E50" s="16">
        <v>0</v>
      </c>
      <c r="G50" s="20"/>
      <c r="H50" s="19">
        <f t="shared" si="33"/>
        <v>1.1929902596669152E-5</v>
      </c>
      <c r="I50" s="19">
        <f t="shared" si="34"/>
        <v>4.5891128548775865E-3</v>
      </c>
      <c r="J50" s="19">
        <f t="shared" si="35"/>
        <v>9.121340057933146E-5</v>
      </c>
      <c r="K50" s="19">
        <f t="shared" si="36"/>
        <v>4.7750641736217689E-5</v>
      </c>
      <c r="L50" s="19">
        <f t="shared" si="37"/>
        <v>2.874728667402946E-27</v>
      </c>
      <c r="M50" s="19">
        <f t="shared" si="38"/>
        <v>0.66772912641960269</v>
      </c>
      <c r="N50" s="19">
        <f t="shared" si="39"/>
        <v>3.8122424098620426E-24</v>
      </c>
      <c r="O50" s="19">
        <f t="shared" si="40"/>
        <v>4.3181058943365789E-22</v>
      </c>
      <c r="P50" s="19">
        <f t="shared" si="41"/>
        <v>7.0920522197582572E-21</v>
      </c>
      <c r="Q50" s="19">
        <f t="shared" si="42"/>
        <v>7.6450151298998241E-8</v>
      </c>
      <c r="R50" s="19">
        <f t="shared" si="43"/>
        <v>1.9295640109687775E-13</v>
      </c>
      <c r="S50" s="19">
        <f t="shared" si="44"/>
        <v>5.0657505533958261E-5</v>
      </c>
      <c r="T50" s="19">
        <f t="shared" si="45"/>
        <v>4.3608358446084359E-11</v>
      </c>
      <c r="U50" s="19">
        <f t="shared" si="46"/>
        <v>0.98265995572674758</v>
      </c>
      <c r="V50" s="19">
        <f t="shared" si="47"/>
        <v>1.4245043413558061E-7</v>
      </c>
      <c r="W50" s="19">
        <f t="shared" si="48"/>
        <v>1.7926059764750443E-27</v>
      </c>
      <c r="X50" s="19">
        <f t="shared" si="49"/>
        <v>7.2152148053140926E-44</v>
      </c>
      <c r="Y50" s="19">
        <f t="shared" si="50"/>
        <v>2.7160076088952883E-4</v>
      </c>
      <c r="Z50" s="19">
        <f t="shared" si="51"/>
        <v>0.98265995572674758</v>
      </c>
      <c r="AA50" s="19">
        <f t="shared" si="52"/>
        <v>6.8104352574618823E-14</v>
      </c>
      <c r="AB50" s="19">
        <f t="shared" si="53"/>
        <v>1.314922527115025E-19</v>
      </c>
      <c r="AC50" s="19">
        <f t="shared" si="54"/>
        <v>5.5431610510838552E-13</v>
      </c>
      <c r="AD50" s="19">
        <f t="shared" si="55"/>
        <v>1.4561904013675061E-3</v>
      </c>
      <c r="AE50" s="19">
        <f t="shared" si="56"/>
        <v>8.7010460328783717E-29</v>
      </c>
      <c r="AF50" s="19">
        <f t="shared" si="57"/>
        <v>1.1782566361570195E-5</v>
      </c>
      <c r="AG50" s="19">
        <f t="shared" si="58"/>
        <v>2.6326046128933459E-15</v>
      </c>
      <c r="AH50" s="19">
        <f t="shared" si="59"/>
        <v>0.10590551813858935</v>
      </c>
      <c r="AI50" s="19">
        <f t="shared" si="60"/>
        <v>1.761731628109373E-39</v>
      </c>
      <c r="AJ50" s="19">
        <f t="shared" si="61"/>
        <v>3.5236103963795233E-28</v>
      </c>
      <c r="AK50" s="19">
        <f t="shared" si="62"/>
        <v>2.627542375567805E-7</v>
      </c>
    </row>
    <row r="51" spans="3:37" x14ac:dyDescent="0.3">
      <c r="C51" s="21">
        <v>0.88838682774384026</v>
      </c>
      <c r="D51" s="21">
        <v>-1.9236708237096642</v>
      </c>
      <c r="E51" s="16">
        <v>0</v>
      </c>
      <c r="G51" s="20"/>
      <c r="H51" s="19">
        <f t="shared" si="33"/>
        <v>1.0204428046739558E-10</v>
      </c>
      <c r="I51" s="19">
        <f t="shared" si="34"/>
        <v>1.0340748435511707E-2</v>
      </c>
      <c r="J51" s="19">
        <f t="shared" si="35"/>
        <v>1.161859698391671E-13</v>
      </c>
      <c r="K51" s="19">
        <f t="shared" si="36"/>
        <v>6.7554564993018068E-14</v>
      </c>
      <c r="L51" s="19">
        <f t="shared" si="37"/>
        <v>3.5466514649954991E-52</v>
      </c>
      <c r="M51" s="19">
        <f t="shared" si="38"/>
        <v>1.3342415365690862E-3</v>
      </c>
      <c r="N51" s="19">
        <f t="shared" si="39"/>
        <v>4.0618207094318961E-47</v>
      </c>
      <c r="O51" s="19">
        <f t="shared" si="40"/>
        <v>5.925861233931619E-37</v>
      </c>
      <c r="P51" s="19">
        <f t="shared" si="41"/>
        <v>7.8898585260175796E-36</v>
      </c>
      <c r="Q51" s="19">
        <f t="shared" si="42"/>
        <v>2.5043638677797262E-16</v>
      </c>
      <c r="R51" s="19">
        <f t="shared" si="43"/>
        <v>2.7431431156270608E-31</v>
      </c>
      <c r="S51" s="19">
        <f t="shared" si="44"/>
        <v>7.471714204479886E-16</v>
      </c>
      <c r="T51" s="19">
        <f t="shared" si="45"/>
        <v>9.952512313960562E-9</v>
      </c>
      <c r="U51" s="19">
        <f t="shared" si="46"/>
        <v>3.1150150688642247E-5</v>
      </c>
      <c r="V51" s="19">
        <f t="shared" si="47"/>
        <v>5.6333304794301127E-20</v>
      </c>
      <c r="W51" s="19">
        <f t="shared" si="48"/>
        <v>2.4563312913203712E-52</v>
      </c>
      <c r="X51" s="19">
        <f t="shared" si="49"/>
        <v>1.2522890274744198E-73</v>
      </c>
      <c r="Y51" s="19">
        <f t="shared" si="50"/>
        <v>3.2268342709115383E-16</v>
      </c>
      <c r="Z51" s="19">
        <f t="shared" si="51"/>
        <v>3.1150150688642247E-5</v>
      </c>
      <c r="AA51" s="19">
        <f t="shared" si="52"/>
        <v>1.4439877309211762E-25</v>
      </c>
      <c r="AB51" s="19">
        <f t="shared" si="53"/>
        <v>6.0010235437177618E-15</v>
      </c>
      <c r="AC51" s="19">
        <f t="shared" si="54"/>
        <v>3.7672629295172183E-12</v>
      </c>
      <c r="AD51" s="19">
        <f t="shared" si="55"/>
        <v>0.43120300994032862</v>
      </c>
      <c r="AE51" s="19">
        <f t="shared" si="56"/>
        <v>3.627918670149389E-51</v>
      </c>
      <c r="AF51" s="19">
        <f t="shared" si="57"/>
        <v>2.0562517331920061E-14</v>
      </c>
      <c r="AG51" s="19">
        <f t="shared" si="58"/>
        <v>3.1631149737610054E-35</v>
      </c>
      <c r="AH51" s="19">
        <f t="shared" si="59"/>
        <v>2.2544064187917698E-2</v>
      </c>
      <c r="AI51" s="19">
        <f t="shared" si="60"/>
        <v>2.1406849362367242E-67</v>
      </c>
      <c r="AJ51" s="19">
        <f t="shared" si="61"/>
        <v>6.6150225657175422E-53</v>
      </c>
      <c r="AK51" s="19">
        <f t="shared" si="62"/>
        <v>9.3555803424877585E-20</v>
      </c>
    </row>
    <row r="52" spans="3:37" x14ac:dyDescent="0.3">
      <c r="C52" s="21">
        <v>0.82267774285154438</v>
      </c>
      <c r="D52" s="21">
        <v>0.69768354822174428</v>
      </c>
      <c r="E52" s="16">
        <v>1</v>
      </c>
      <c r="G52" s="20"/>
      <c r="H52" s="19">
        <f t="shared" si="33"/>
        <v>1.1356714793940838E-12</v>
      </c>
      <c r="I52" s="19">
        <f t="shared" si="34"/>
        <v>1.9394449893529902E-23</v>
      </c>
      <c r="J52" s="19">
        <f t="shared" si="35"/>
        <v>1.3367392066739129E-6</v>
      </c>
      <c r="K52" s="19">
        <f t="shared" si="36"/>
        <v>8.0489862096604212E-7</v>
      </c>
      <c r="L52" s="19">
        <f t="shared" si="37"/>
        <v>3.7867712425049168E-4</v>
      </c>
      <c r="M52" s="19">
        <f t="shared" si="38"/>
        <v>4.6889770451895787E-15</v>
      </c>
      <c r="N52" s="19">
        <f t="shared" si="39"/>
        <v>1.3726302829658011E-3</v>
      </c>
      <c r="O52" s="19">
        <f t="shared" si="40"/>
        <v>2.6586504362835965E-11</v>
      </c>
      <c r="P52" s="19">
        <f t="shared" si="41"/>
        <v>3.3005932863434322E-10</v>
      </c>
      <c r="Q52" s="19">
        <f t="shared" si="42"/>
        <v>3.947587585029883E-9</v>
      </c>
      <c r="R52" s="19">
        <f t="shared" si="43"/>
        <v>0.17391051947998201</v>
      </c>
      <c r="S52" s="19">
        <f t="shared" si="44"/>
        <v>2.7160076088952883E-4</v>
      </c>
      <c r="T52" s="19">
        <f t="shared" si="45"/>
        <v>8.7010460328783717E-29</v>
      </c>
      <c r="U52" s="19">
        <f t="shared" si="46"/>
        <v>3.8415101305953574E-12</v>
      </c>
      <c r="V52" s="19">
        <f t="shared" si="47"/>
        <v>8.5593651903087347E-4</v>
      </c>
      <c r="W52" s="19">
        <f t="shared" si="48"/>
        <v>2.7160076088952835E-4</v>
      </c>
      <c r="X52" s="19">
        <f t="shared" si="49"/>
        <v>8.791671898777243E-12</v>
      </c>
      <c r="Y52" s="19">
        <f t="shared" si="50"/>
        <v>5.0657505533958261E-5</v>
      </c>
      <c r="Z52" s="19">
        <f t="shared" si="51"/>
        <v>3.8415101305953574E-12</v>
      </c>
      <c r="AA52" s="19">
        <f t="shared" si="52"/>
        <v>3.8400383069353633E-9</v>
      </c>
      <c r="AB52" s="19">
        <f t="shared" si="53"/>
        <v>2.1968186400532661E-39</v>
      </c>
      <c r="AC52" s="19">
        <f t="shared" si="54"/>
        <v>1.4256855682601576E-27</v>
      </c>
      <c r="AD52" s="19">
        <f t="shared" si="55"/>
        <v>2.9441740211340936E-26</v>
      </c>
      <c r="AE52" s="19">
        <f t="shared" si="56"/>
        <v>1.9319934401801722E-7</v>
      </c>
      <c r="AF52" s="19">
        <f t="shared" si="57"/>
        <v>2.627542375567805E-7</v>
      </c>
      <c r="AG52" s="19">
        <f t="shared" si="58"/>
        <v>0.57046584491026764</v>
      </c>
      <c r="AH52" s="19">
        <f t="shared" si="59"/>
        <v>2.6893361902355454E-18</v>
      </c>
      <c r="AI52" s="19">
        <f t="shared" si="60"/>
        <v>4.4352178019895679E-10</v>
      </c>
      <c r="AJ52" s="19">
        <f t="shared" si="61"/>
        <v>8.1237363530356108E-5</v>
      </c>
      <c r="AK52" s="19">
        <f t="shared" si="62"/>
        <v>1.3726302829658011E-3</v>
      </c>
    </row>
    <row r="53" spans="3:37" x14ac:dyDescent="0.3">
      <c r="C53" s="21">
        <v>1.7426049313436864</v>
      </c>
      <c r="D53" s="21">
        <v>-1.7220281797149404</v>
      </c>
      <c r="E53" s="16">
        <v>0</v>
      </c>
      <c r="G53" s="20"/>
      <c r="H53" s="19">
        <f t="shared" si="33"/>
        <v>2.037040702678383E-14</v>
      </c>
      <c r="I53" s="19">
        <f t="shared" si="34"/>
        <v>0.66772912641960269</v>
      </c>
      <c r="J53" s="19">
        <f t="shared" si="35"/>
        <v>2.8155963456866889E-15</v>
      </c>
      <c r="K53" s="19">
        <f t="shared" si="36"/>
        <v>1.0388578569102528E-15</v>
      </c>
      <c r="L53" s="19">
        <f t="shared" si="37"/>
        <v>1.1995154271765232E-49</v>
      </c>
      <c r="M53" s="19">
        <f t="shared" si="38"/>
        <v>4.5891128548775865E-3</v>
      </c>
      <c r="N53" s="19">
        <f t="shared" si="39"/>
        <v>9.9322491056759181E-46</v>
      </c>
      <c r="O53" s="19">
        <f t="shared" si="40"/>
        <v>1.0411521848510394E-41</v>
      </c>
      <c r="P53" s="19">
        <f t="shared" si="41"/>
        <v>3.4424093297438078E-40</v>
      </c>
      <c r="Q53" s="19">
        <f t="shared" si="42"/>
        <v>1.0126902510350364E-19</v>
      </c>
      <c r="R53" s="19">
        <f t="shared" si="43"/>
        <v>2.3266072600494747E-30</v>
      </c>
      <c r="S53" s="19">
        <f t="shared" si="44"/>
        <v>2.5043638677797617E-16</v>
      </c>
      <c r="T53" s="19">
        <f t="shared" si="45"/>
        <v>1.3101131993818939E-15</v>
      </c>
      <c r="U53" s="19">
        <f t="shared" si="46"/>
        <v>3.7867712425049336E-4</v>
      </c>
      <c r="V53" s="19">
        <f t="shared" si="47"/>
        <v>6.867215128993617E-21</v>
      </c>
      <c r="W53" s="19">
        <f t="shared" si="48"/>
        <v>5.2718007613509995E-50</v>
      </c>
      <c r="X53" s="19">
        <f t="shared" si="49"/>
        <v>7.9735637752293964E-72</v>
      </c>
      <c r="Y53" s="19">
        <f t="shared" si="50"/>
        <v>5.9486787997826778E-12</v>
      </c>
      <c r="Z53" s="19">
        <f t="shared" si="51"/>
        <v>3.7867712425049336E-4</v>
      </c>
      <c r="AA53" s="19">
        <f t="shared" si="52"/>
        <v>1.2171230069178655E-29</v>
      </c>
      <c r="AB53" s="19">
        <f t="shared" si="53"/>
        <v>1.5018229261773745E-24</v>
      </c>
      <c r="AC53" s="19">
        <f t="shared" si="54"/>
        <v>1.144524246337456E-19</v>
      </c>
      <c r="AD53" s="19">
        <f t="shared" si="55"/>
        <v>0.32644389083611813</v>
      </c>
      <c r="AE53" s="19">
        <f t="shared" si="56"/>
        <v>2.40041193441497E-52</v>
      </c>
      <c r="AF53" s="19">
        <f t="shared" si="57"/>
        <v>1.2733481202858953E-16</v>
      </c>
      <c r="AG53" s="19">
        <f t="shared" si="58"/>
        <v>1.4520979028917287E-32</v>
      </c>
      <c r="AH53" s="19">
        <f t="shared" si="59"/>
        <v>2.2575400543185724E-3</v>
      </c>
      <c r="AI53" s="19">
        <f t="shared" si="60"/>
        <v>2.4472071583978747E-66</v>
      </c>
      <c r="AJ53" s="19">
        <f t="shared" si="61"/>
        <v>3.627918670149389E-51</v>
      </c>
      <c r="AK53" s="19">
        <f t="shared" si="62"/>
        <v>1.7972207905464495E-20</v>
      </c>
    </row>
    <row r="54" spans="3:37" x14ac:dyDescent="0.3">
      <c r="C54" s="21">
        <v>-3.1540360748301806E-2</v>
      </c>
      <c r="D54" s="21">
        <v>0.29439826023229682</v>
      </c>
      <c r="E54" s="16">
        <v>1</v>
      </c>
      <c r="G54" s="20"/>
      <c r="H54" s="19">
        <f t="shared" si="33"/>
        <v>1.3452920044225158E-5</v>
      </c>
      <c r="I54" s="19">
        <f t="shared" si="34"/>
        <v>1.7972207905464495E-20</v>
      </c>
      <c r="J54" s="19">
        <f t="shared" si="35"/>
        <v>2.5930216575071094E-2</v>
      </c>
      <c r="K54" s="19">
        <f t="shared" si="36"/>
        <v>2.4604577940718818E-2</v>
      </c>
      <c r="L54" s="19">
        <f t="shared" si="37"/>
        <v>3.6649130774740374E-7</v>
      </c>
      <c r="M54" s="19">
        <f t="shared" si="38"/>
        <v>1.6216511101776967E-11</v>
      </c>
      <c r="N54" s="19">
        <f t="shared" si="39"/>
        <v>4.1210512501147701E-5</v>
      </c>
      <c r="O54" s="19">
        <f t="shared" si="40"/>
        <v>2.8111060522052036E-5</v>
      </c>
      <c r="P54" s="19">
        <f t="shared" si="41"/>
        <v>1.4053271803648315E-4</v>
      </c>
      <c r="Q54" s="19">
        <f t="shared" si="42"/>
        <v>4.5891128548775778E-3</v>
      </c>
      <c r="R54" s="19">
        <f t="shared" si="43"/>
        <v>0.16983633493615255</v>
      </c>
      <c r="S54" s="19">
        <f t="shared" si="44"/>
        <v>0.16983633493615255</v>
      </c>
      <c r="T54" s="19">
        <f t="shared" si="45"/>
        <v>3.9551930285822087E-17</v>
      </c>
      <c r="U54" s="19">
        <f t="shared" si="46"/>
        <v>1.6759741041821059E-9</v>
      </c>
      <c r="V54" s="19">
        <f t="shared" si="47"/>
        <v>0.6561506738049464</v>
      </c>
      <c r="W54" s="19">
        <f t="shared" si="48"/>
        <v>4.1422935163027414E-7</v>
      </c>
      <c r="X54" s="19">
        <f t="shared" si="49"/>
        <v>4.0059676087396128E-15</v>
      </c>
      <c r="Y54" s="19">
        <f t="shared" si="50"/>
        <v>5.7593934233450586E-7</v>
      </c>
      <c r="Z54" s="19">
        <f t="shared" si="51"/>
        <v>1.6759741041821059E-9</v>
      </c>
      <c r="AA54" s="19">
        <f t="shared" si="52"/>
        <v>4.2573762581077212E-3</v>
      </c>
      <c r="AB54" s="19">
        <f t="shared" si="53"/>
        <v>1.1780737534780876E-24</v>
      </c>
      <c r="AC54" s="19">
        <f t="shared" si="54"/>
        <v>1.2519807319804108E-15</v>
      </c>
      <c r="AD54" s="19">
        <f t="shared" si="55"/>
        <v>5.2192534754136472E-21</v>
      </c>
      <c r="AE54" s="19">
        <f t="shared" si="56"/>
        <v>2.143673829439814E-6</v>
      </c>
      <c r="AF54" s="19">
        <f t="shared" si="57"/>
        <v>1.9945963591556176E-2</v>
      </c>
      <c r="AG54" s="19">
        <f t="shared" si="58"/>
        <v>4.5891128548775778E-3</v>
      </c>
      <c r="AH54" s="19">
        <f t="shared" si="59"/>
        <v>7.1649770075034027E-13</v>
      </c>
      <c r="AI54" s="19">
        <f t="shared" si="60"/>
        <v>2.5245279737705467E-12</v>
      </c>
      <c r="AJ54" s="19">
        <f t="shared" si="61"/>
        <v>4.8485462463567498E-7</v>
      </c>
      <c r="AK54" s="19">
        <f t="shared" si="62"/>
        <v>0.66772912641960247</v>
      </c>
    </row>
    <row r="55" spans="3:37" x14ac:dyDescent="0.3">
      <c r="C55" s="21">
        <v>-0.36008578520978113</v>
      </c>
      <c r="D55" s="21">
        <v>-0.10888702775715065</v>
      </c>
      <c r="E55" s="16">
        <v>1</v>
      </c>
      <c r="G55" s="20"/>
      <c r="H55" s="19">
        <f t="shared" si="33"/>
        <v>2.2544064187917698E-2</v>
      </c>
      <c r="I55" s="19">
        <f t="shared" si="34"/>
        <v>4.2301175737598748E-17</v>
      </c>
      <c r="J55" s="19">
        <f t="shared" si="35"/>
        <v>0.50472225761780531</v>
      </c>
      <c r="K55" s="19">
        <f t="shared" si="36"/>
        <v>0.57046584491026775</v>
      </c>
      <c r="L55" s="19">
        <f t="shared" si="37"/>
        <v>1.4423958365677632E-12</v>
      </c>
      <c r="M55" s="19">
        <f t="shared" si="38"/>
        <v>8.6733154273450746E-9</v>
      </c>
      <c r="N55" s="19">
        <f t="shared" si="39"/>
        <v>1.6424689700611448E-9</v>
      </c>
      <c r="O55" s="19">
        <f t="shared" si="40"/>
        <v>4.7750641736217689E-5</v>
      </c>
      <c r="P55" s="19">
        <f t="shared" si="41"/>
        <v>1.6824594231403008E-4</v>
      </c>
      <c r="Q55" s="19">
        <f t="shared" si="42"/>
        <v>0.43120300994032895</v>
      </c>
      <c r="R55" s="19">
        <f t="shared" si="43"/>
        <v>5.0981625150647403E-4</v>
      </c>
      <c r="S55" s="19">
        <f t="shared" si="44"/>
        <v>0.32644389083611797</v>
      </c>
      <c r="T55" s="19">
        <f t="shared" si="45"/>
        <v>2.0487309946824779E-10</v>
      </c>
      <c r="U55" s="19">
        <f t="shared" si="46"/>
        <v>1.4959906834184534E-7</v>
      </c>
      <c r="V55" s="19">
        <f t="shared" si="47"/>
        <v>0.50472225761780509</v>
      </c>
      <c r="W55" s="19">
        <f t="shared" si="48"/>
        <v>1.9419098527353442E-12</v>
      </c>
      <c r="X55" s="19">
        <f t="shared" si="49"/>
        <v>5.9791410007259899E-22</v>
      </c>
      <c r="Y55" s="19">
        <f t="shared" si="50"/>
        <v>1.6631703271913366E-8</v>
      </c>
      <c r="Z55" s="19">
        <f t="shared" si="51"/>
        <v>1.4959906834184534E-7</v>
      </c>
      <c r="AA55" s="19">
        <f t="shared" si="52"/>
        <v>5.3786037213978108E-2</v>
      </c>
      <c r="AB55" s="19">
        <f t="shared" si="53"/>
        <v>2.5043638677797617E-16</v>
      </c>
      <c r="AC55" s="19">
        <f t="shared" si="54"/>
        <v>3.0913861413026281E-9</v>
      </c>
      <c r="AD55" s="19">
        <f t="shared" si="55"/>
        <v>2.5043638677797439E-16</v>
      </c>
      <c r="AE55" s="19">
        <f t="shared" si="56"/>
        <v>8.3027938684090938E-10</v>
      </c>
      <c r="AF55" s="19">
        <f t="shared" si="57"/>
        <v>0.6561506738049464</v>
      </c>
      <c r="AG55" s="19">
        <f t="shared" si="58"/>
        <v>8.0489862096604212E-7</v>
      </c>
      <c r="AH55" s="19">
        <f t="shared" si="59"/>
        <v>5.5061206621734585E-9</v>
      </c>
      <c r="AI55" s="19">
        <f t="shared" si="60"/>
        <v>2.6893361902355454E-18</v>
      </c>
      <c r="AJ55" s="19">
        <f t="shared" si="61"/>
        <v>3.8415101305953299E-12</v>
      </c>
      <c r="AK55" s="19">
        <f t="shared" si="62"/>
        <v>0.4312030099403289</v>
      </c>
    </row>
    <row r="56" spans="3:37" x14ac:dyDescent="0.3">
      <c r="C56" s="21">
        <v>-0.49150395499437283</v>
      </c>
      <c r="D56" s="21">
        <v>9.2755616237573085E-2</v>
      </c>
      <c r="E56" s="16">
        <v>1</v>
      </c>
      <c r="G56" s="20"/>
      <c r="H56" s="19">
        <f t="shared" si="33"/>
        <v>1.5346466244198426E-3</v>
      </c>
      <c r="I56" s="19">
        <f t="shared" si="34"/>
        <v>9.8307663201778875E-21</v>
      </c>
      <c r="J56" s="19">
        <f t="shared" si="35"/>
        <v>0.10590551813858953</v>
      </c>
      <c r="K56" s="19">
        <f t="shared" si="36"/>
        <v>0.12837567660728633</v>
      </c>
      <c r="L56" s="19">
        <f t="shared" si="37"/>
        <v>3.063444324225185E-10</v>
      </c>
      <c r="M56" s="19">
        <f t="shared" si="38"/>
        <v>2.0412135936938903E-11</v>
      </c>
      <c r="N56" s="19">
        <f t="shared" si="39"/>
        <v>2.0576486045094897E-7</v>
      </c>
      <c r="O56" s="19">
        <f t="shared" si="40"/>
        <v>1.267485488522E-3</v>
      </c>
      <c r="P56" s="19">
        <f t="shared" si="41"/>
        <v>3.8827054942752962E-3</v>
      </c>
      <c r="Q56" s="19">
        <f t="shared" si="42"/>
        <v>0.16983633493615266</v>
      </c>
      <c r="R56" s="19">
        <f t="shared" si="43"/>
        <v>4.5891128548775865E-3</v>
      </c>
      <c r="S56" s="19">
        <f t="shared" si="44"/>
        <v>0.11612511924754766</v>
      </c>
      <c r="T56" s="19">
        <f t="shared" si="45"/>
        <v>1.0345378202897498E-12</v>
      </c>
      <c r="U56" s="19">
        <f t="shared" si="46"/>
        <v>7.3628269405243987E-10</v>
      </c>
      <c r="V56" s="19">
        <f t="shared" si="47"/>
        <v>0.53274245394682196</v>
      </c>
      <c r="W56" s="19">
        <f t="shared" si="48"/>
        <v>4.423250780070871E-10</v>
      </c>
      <c r="X56" s="19">
        <f t="shared" si="49"/>
        <v>2.6893361902355454E-18</v>
      </c>
      <c r="Y56" s="19">
        <f t="shared" si="50"/>
        <v>1.103486879682854E-9</v>
      </c>
      <c r="Z56" s="19">
        <f t="shared" si="51"/>
        <v>7.3628269405243987E-10</v>
      </c>
      <c r="AA56" s="19">
        <f t="shared" si="52"/>
        <v>0.1739105194799819</v>
      </c>
      <c r="AB56" s="19">
        <f t="shared" si="53"/>
        <v>1.3055788188959914E-18</v>
      </c>
      <c r="AC56" s="19">
        <f t="shared" si="54"/>
        <v>4.967625848424255E-11</v>
      </c>
      <c r="AD56" s="19">
        <f t="shared" si="55"/>
        <v>4.5418075947439773E-20</v>
      </c>
      <c r="AE56" s="19">
        <f t="shared" si="56"/>
        <v>2.5830264253587654E-7</v>
      </c>
      <c r="AF56" s="19">
        <f t="shared" si="57"/>
        <v>0.16983633493615266</v>
      </c>
      <c r="AG56" s="19">
        <f t="shared" si="58"/>
        <v>9.9574203978222445E-6</v>
      </c>
      <c r="AH56" s="19">
        <f t="shared" si="59"/>
        <v>8.7916718987772123E-12</v>
      </c>
      <c r="AI56" s="19">
        <f t="shared" si="60"/>
        <v>6.2033455012734756E-15</v>
      </c>
      <c r="AJ56" s="19">
        <f t="shared" si="61"/>
        <v>1.079382513648829E-9</v>
      </c>
      <c r="AK56" s="19">
        <f t="shared" si="62"/>
        <v>0.42438465056523195</v>
      </c>
    </row>
    <row r="57" spans="3:37" x14ac:dyDescent="0.3">
      <c r="C57" s="21">
        <v>0.16558689392858578</v>
      </c>
      <c r="D57" s="21">
        <v>-0.10888702775715065</v>
      </c>
      <c r="E57" s="16">
        <v>1</v>
      </c>
      <c r="G57" s="20"/>
      <c r="H57" s="19">
        <f t="shared" si="33"/>
        <v>3.1783166787297387E-3</v>
      </c>
      <c r="I57" s="19">
        <f t="shared" si="34"/>
        <v>1.0707611857665569E-13</v>
      </c>
      <c r="J57" s="19">
        <f t="shared" si="35"/>
        <v>0.50472225761780531</v>
      </c>
      <c r="K57" s="19">
        <f t="shared" si="36"/>
        <v>0.43120300994032901</v>
      </c>
      <c r="L57" s="19">
        <f t="shared" si="37"/>
        <v>5.8455284460269666E-12</v>
      </c>
      <c r="M57" s="19">
        <f t="shared" si="38"/>
        <v>1.3367392066739201E-6</v>
      </c>
      <c r="N57" s="19">
        <f t="shared" si="39"/>
        <v>2.1729265036310582E-9</v>
      </c>
      <c r="O57" s="19">
        <f t="shared" si="40"/>
        <v>7.6450151298997699E-8</v>
      </c>
      <c r="P57" s="19">
        <f t="shared" si="41"/>
        <v>4.714541497873902E-7</v>
      </c>
      <c r="Q57" s="19">
        <f t="shared" si="42"/>
        <v>3.4733696976482563E-2</v>
      </c>
      <c r="R57" s="19">
        <f t="shared" si="43"/>
        <v>1.5617270404438741E-3</v>
      </c>
      <c r="S57" s="19">
        <f t="shared" si="44"/>
        <v>1</v>
      </c>
      <c r="T57" s="19">
        <f t="shared" si="45"/>
        <v>2.3265860503099555E-12</v>
      </c>
      <c r="U57" s="19">
        <f t="shared" si="46"/>
        <v>3.0502701007264752E-5</v>
      </c>
      <c r="V57" s="19">
        <f t="shared" si="47"/>
        <v>0.50472225761780509</v>
      </c>
      <c r="W57" s="19">
        <f t="shared" si="48"/>
        <v>5.948678799782572E-12</v>
      </c>
      <c r="X57" s="19">
        <f t="shared" si="49"/>
        <v>1.9518540521347588E-22</v>
      </c>
      <c r="Y57" s="19">
        <f t="shared" si="50"/>
        <v>4.2099497250906349E-5</v>
      </c>
      <c r="Z57" s="19">
        <f t="shared" si="51"/>
        <v>3.0502701007264752E-5</v>
      </c>
      <c r="AA57" s="19">
        <f t="shared" si="52"/>
        <v>6.1080661252400112E-4</v>
      </c>
      <c r="AB57" s="19">
        <f t="shared" si="53"/>
        <v>9.8936660657907931E-20</v>
      </c>
      <c r="AC57" s="19">
        <f t="shared" si="54"/>
        <v>8.6625971768878231E-12</v>
      </c>
      <c r="AD57" s="19">
        <f t="shared" si="55"/>
        <v>6.7554564993018548E-14</v>
      </c>
      <c r="AE57" s="19">
        <f t="shared" si="56"/>
        <v>2.8883504927739197E-11</v>
      </c>
      <c r="AF57" s="19">
        <f t="shared" si="57"/>
        <v>0.2833739919878106</v>
      </c>
      <c r="AG57" s="19">
        <f t="shared" si="58"/>
        <v>1.7489108947413711E-5</v>
      </c>
      <c r="AH57" s="19">
        <f t="shared" si="59"/>
        <v>1.5827783015595634E-7</v>
      </c>
      <c r="AI57" s="19">
        <f t="shared" si="60"/>
        <v>5.0160044652799871E-19</v>
      </c>
      <c r="AJ57" s="19">
        <f t="shared" si="61"/>
        <v>5.0821777025273425E-12</v>
      </c>
      <c r="AK57" s="19">
        <f t="shared" si="62"/>
        <v>0.57046584491026764</v>
      </c>
    </row>
    <row r="58" spans="3:37" x14ac:dyDescent="0.3">
      <c r="C58" s="21">
        <v>1.2169322522053196</v>
      </c>
      <c r="D58" s="21">
        <v>0.49604090422702057</v>
      </c>
      <c r="E58" s="16">
        <v>0</v>
      </c>
      <c r="G58" s="20"/>
      <c r="H58" s="19">
        <f t="shared" si="33"/>
        <v>1.4047110734182838E-12</v>
      </c>
      <c r="I58" s="19">
        <f t="shared" si="34"/>
        <v>9.4154397272432594E-19</v>
      </c>
      <c r="J58" s="19">
        <f t="shared" si="35"/>
        <v>1.4285930709292062E-6</v>
      </c>
      <c r="K58" s="19">
        <f t="shared" si="36"/>
        <v>6.9733608438775284E-7</v>
      </c>
      <c r="L58" s="19">
        <f t="shared" si="37"/>
        <v>8.0489862096604212E-7</v>
      </c>
      <c r="M58" s="19">
        <f t="shared" si="38"/>
        <v>5.5466856529549379E-12</v>
      </c>
      <c r="N58" s="19">
        <f t="shared" si="39"/>
        <v>2.8260605129236977E-6</v>
      </c>
      <c r="O58" s="19">
        <f t="shared" si="40"/>
        <v>8.9872124882368169E-15</v>
      </c>
      <c r="P58" s="19">
        <f t="shared" si="41"/>
        <v>1.6977650072140366E-13</v>
      </c>
      <c r="Q58" s="19">
        <f t="shared" si="42"/>
        <v>6.3788963914085062E-10</v>
      </c>
      <c r="R58" s="19">
        <f t="shared" si="43"/>
        <v>7.5828855762211465E-3</v>
      </c>
      <c r="S58" s="19">
        <f t="shared" si="44"/>
        <v>2.9966572176964341E-4</v>
      </c>
      <c r="T58" s="19">
        <f t="shared" si="45"/>
        <v>4.1177038512482094E-28</v>
      </c>
      <c r="U58" s="19">
        <f t="shared" si="46"/>
        <v>2.499303336399417E-9</v>
      </c>
      <c r="V58" s="19">
        <f t="shared" si="47"/>
        <v>1.818463933492117E-4</v>
      </c>
      <c r="W58" s="19">
        <f t="shared" si="48"/>
        <v>4.6799606078178177E-7</v>
      </c>
      <c r="X58" s="19">
        <f t="shared" si="49"/>
        <v>2.5043638677797439E-16</v>
      </c>
      <c r="Y58" s="19">
        <f t="shared" si="50"/>
        <v>8.6141301878218061E-3</v>
      </c>
      <c r="Z58" s="19">
        <f t="shared" si="51"/>
        <v>2.499303336399417E-9</v>
      </c>
      <c r="AA58" s="19">
        <f t="shared" si="52"/>
        <v>2.8380780118295792E-11</v>
      </c>
      <c r="AB58" s="19">
        <f t="shared" si="53"/>
        <v>1.8782198813549048E-39</v>
      </c>
      <c r="AC58" s="19">
        <f t="shared" si="54"/>
        <v>1.0531822919720687E-27</v>
      </c>
      <c r="AD58" s="19">
        <f t="shared" si="55"/>
        <v>5.9791410007259899E-22</v>
      </c>
      <c r="AE58" s="19">
        <f t="shared" si="56"/>
        <v>2.5974180728386094E-11</v>
      </c>
      <c r="AF58" s="19">
        <f t="shared" si="57"/>
        <v>1.4959906834184534E-7</v>
      </c>
      <c r="AG58" s="19">
        <f t="shared" si="58"/>
        <v>4.8202018258435071E-2</v>
      </c>
      <c r="AH58" s="19">
        <f t="shared" si="59"/>
        <v>2.0250442416364201E-15</v>
      </c>
      <c r="AI58" s="19">
        <f t="shared" si="60"/>
        <v>1.8621663405566333E-14</v>
      </c>
      <c r="AJ58" s="19">
        <f t="shared" si="61"/>
        <v>7.457346839799899E-8</v>
      </c>
      <c r="AK58" s="19">
        <f t="shared" si="62"/>
        <v>3.5973078836755928E-4</v>
      </c>
    </row>
    <row r="59" spans="3:37" x14ac:dyDescent="0.3">
      <c r="C59" s="21">
        <v>-0.75434029456355634</v>
      </c>
      <c r="D59" s="21">
        <v>-0.91545760373604557</v>
      </c>
      <c r="E59" s="16">
        <v>1</v>
      </c>
      <c r="G59" s="20"/>
      <c r="H59" s="19">
        <f t="shared" si="33"/>
        <v>0.57046584491026753</v>
      </c>
      <c r="I59" s="19">
        <f t="shared" si="34"/>
        <v>2.829490196616051E-13</v>
      </c>
      <c r="J59" s="19">
        <f t="shared" si="35"/>
        <v>4.5891128548775778E-3</v>
      </c>
      <c r="K59" s="19">
        <f t="shared" si="36"/>
        <v>6.3983328067804737E-3</v>
      </c>
      <c r="L59" s="19">
        <f t="shared" si="37"/>
        <v>1.0793923535694046E-27</v>
      </c>
      <c r="M59" s="19">
        <f t="shared" si="38"/>
        <v>7.3918816194858541E-7</v>
      </c>
      <c r="N59" s="19">
        <f t="shared" si="39"/>
        <v>7.2016676705402443E-23</v>
      </c>
      <c r="O59" s="19">
        <f t="shared" si="40"/>
        <v>1.3230199739856553E-10</v>
      </c>
      <c r="P59" s="19">
        <f t="shared" si="41"/>
        <v>3.063444324225185E-10</v>
      </c>
      <c r="Q59" s="19">
        <f t="shared" si="42"/>
        <v>2.5930216575071094E-2</v>
      </c>
      <c r="R59" s="19">
        <f t="shared" si="43"/>
        <v>1.9295640109687775E-13</v>
      </c>
      <c r="S59" s="19">
        <f t="shared" si="44"/>
        <v>5.0657505533958261E-5</v>
      </c>
      <c r="T59" s="19">
        <f t="shared" si="45"/>
        <v>1.4057891673584478E-2</v>
      </c>
      <c r="U59" s="19">
        <f t="shared" si="46"/>
        <v>4.0845142756800094E-7</v>
      </c>
      <c r="V59" s="19">
        <f t="shared" si="47"/>
        <v>7.1669416371108979E-6</v>
      </c>
      <c r="W59" s="19">
        <f t="shared" si="48"/>
        <v>1.7926059764750443E-27</v>
      </c>
      <c r="X59" s="19">
        <f t="shared" si="49"/>
        <v>1.8263728668968416E-40</v>
      </c>
      <c r="Y59" s="19">
        <f t="shared" si="50"/>
        <v>1.6745974976701271E-14</v>
      </c>
      <c r="Z59" s="19">
        <f t="shared" si="51"/>
        <v>4.0845142756800094E-7</v>
      </c>
      <c r="AA59" s="19">
        <f t="shared" si="52"/>
        <v>2.1954589558267606E-5</v>
      </c>
      <c r="AB59" s="19">
        <f t="shared" si="53"/>
        <v>5.398348174056559E-6</v>
      </c>
      <c r="AC59" s="19">
        <f t="shared" si="54"/>
        <v>2.3943937148262769E-2</v>
      </c>
      <c r="AD59" s="19">
        <f t="shared" si="55"/>
        <v>2.2726774411312819E-10</v>
      </c>
      <c r="AE59" s="19">
        <f t="shared" si="56"/>
        <v>5.5750893134343406E-22</v>
      </c>
      <c r="AF59" s="19">
        <f t="shared" si="57"/>
        <v>1.1198569592829085E-2</v>
      </c>
      <c r="AG59" s="19">
        <f t="shared" si="58"/>
        <v>2.7698929133819388E-18</v>
      </c>
      <c r="AH59" s="19">
        <f t="shared" si="59"/>
        <v>4.1838721779542067E-5</v>
      </c>
      <c r="AI59" s="19">
        <f t="shared" si="60"/>
        <v>3.1631149737610054E-35</v>
      </c>
      <c r="AJ59" s="19">
        <f t="shared" si="61"/>
        <v>6.6564159219099121E-27</v>
      </c>
      <c r="AK59" s="19">
        <f t="shared" si="62"/>
        <v>4.9636631002659887E-6</v>
      </c>
    </row>
    <row r="60" spans="3:37" x14ac:dyDescent="0.3">
      <c r="C60" s="21">
        <v>0.7569686579592485</v>
      </c>
      <c r="D60" s="21">
        <v>1.1009688362111918</v>
      </c>
      <c r="E60" s="16">
        <v>1</v>
      </c>
      <c r="G60" s="20"/>
      <c r="H60" s="19">
        <f t="shared" si="33"/>
        <v>5.674523249069426E-18</v>
      </c>
      <c r="I60" s="19">
        <f t="shared" si="34"/>
        <v>4.4482312080415347E-32</v>
      </c>
      <c r="J60" s="19">
        <f t="shared" si="35"/>
        <v>1.32301997398566E-10</v>
      </c>
      <c r="K60" s="19">
        <f t="shared" si="36"/>
        <v>8.2500082155758079E-11</v>
      </c>
      <c r="L60" s="19">
        <f t="shared" si="37"/>
        <v>6.4894789491710347E-2</v>
      </c>
      <c r="M60" s="19">
        <f t="shared" si="38"/>
        <v>3.861181869054069E-22</v>
      </c>
      <c r="N60" s="19">
        <f t="shared" si="39"/>
        <v>5.3786037213978108E-2</v>
      </c>
      <c r="O60" s="19">
        <f t="shared" si="40"/>
        <v>3.7672629295172183E-12</v>
      </c>
      <c r="P60" s="19">
        <f t="shared" si="41"/>
        <v>4.3608358446084359E-11</v>
      </c>
      <c r="Q60" s="19">
        <f t="shared" si="42"/>
        <v>5.352945673668129E-13</v>
      </c>
      <c r="R60" s="19">
        <f t="shared" si="43"/>
        <v>4.820201825843505E-2</v>
      </c>
      <c r="S60" s="19">
        <f t="shared" si="44"/>
        <v>1.1756430552960601E-7</v>
      </c>
      <c r="T60" s="19">
        <f t="shared" si="45"/>
        <v>9.3023912847485331E-37</v>
      </c>
      <c r="U60" s="19">
        <f t="shared" si="46"/>
        <v>1.5365594535809876E-18</v>
      </c>
      <c r="V60" s="19">
        <f t="shared" si="47"/>
        <v>2.143673829439814E-6</v>
      </c>
      <c r="W60" s="19">
        <f t="shared" si="48"/>
        <v>4.820201825843505E-2</v>
      </c>
      <c r="X60" s="19">
        <f t="shared" si="49"/>
        <v>2.6275423755678193E-7</v>
      </c>
      <c r="Y60" s="19">
        <f t="shared" si="50"/>
        <v>9.4698851106837601E-9</v>
      </c>
      <c r="Z60" s="19">
        <f t="shared" si="51"/>
        <v>1.5365594535809876E-18</v>
      </c>
      <c r="AA60" s="19">
        <f t="shared" si="52"/>
        <v>1.6832492661902788E-11</v>
      </c>
      <c r="AB60" s="19">
        <f t="shared" si="53"/>
        <v>7.1046128947346303E-48</v>
      </c>
      <c r="AC60" s="19">
        <f t="shared" si="54"/>
        <v>9.1329908511471516E-35</v>
      </c>
      <c r="AD60" s="19">
        <f t="shared" si="55"/>
        <v>1.7759163652929932E-35</v>
      </c>
      <c r="AE60" s="19">
        <f t="shared" si="56"/>
        <v>1.1929902596669152E-5</v>
      </c>
      <c r="AF60" s="19">
        <f t="shared" si="57"/>
        <v>2.8883504927739197E-11</v>
      </c>
      <c r="AG60" s="19">
        <f t="shared" si="58"/>
        <v>0.62260607611005669</v>
      </c>
      <c r="AH60" s="19">
        <f t="shared" si="59"/>
        <v>5.4306201651957335E-26</v>
      </c>
      <c r="AI60" s="19">
        <f t="shared" si="60"/>
        <v>2.8260605129236977E-6</v>
      </c>
      <c r="AJ60" s="19">
        <f t="shared" si="61"/>
        <v>1.6012919112797067E-2</v>
      </c>
      <c r="AK60" s="19">
        <f t="shared" si="62"/>
        <v>3.3195349300982245E-6</v>
      </c>
    </row>
    <row r="61" spans="3:37" x14ac:dyDescent="0.3">
      <c r="C61" s="21">
        <v>3.4168724143994057E-2</v>
      </c>
      <c r="D61" s="21">
        <v>9.2755616237573085E-2</v>
      </c>
      <c r="E61" s="16">
        <v>1</v>
      </c>
      <c r="G61" s="20"/>
      <c r="H61" s="19">
        <f t="shared" si="33"/>
        <v>3.7867712425049266E-4</v>
      </c>
      <c r="I61" s="19">
        <f t="shared" si="34"/>
        <v>4.3553522121246883E-17</v>
      </c>
      <c r="J61" s="19">
        <f t="shared" si="35"/>
        <v>0.18535927263470797</v>
      </c>
      <c r="K61" s="19">
        <f t="shared" si="36"/>
        <v>0.16983633493615266</v>
      </c>
      <c r="L61" s="19">
        <f t="shared" si="37"/>
        <v>2.1729265036310582E-9</v>
      </c>
      <c r="M61" s="19">
        <f t="shared" si="38"/>
        <v>5.5061206621734585E-9</v>
      </c>
      <c r="N61" s="19">
        <f t="shared" si="39"/>
        <v>4.7644722397840484E-7</v>
      </c>
      <c r="O61" s="19">
        <f t="shared" si="40"/>
        <v>3.5517129574729901E-6</v>
      </c>
      <c r="P61" s="19">
        <f t="shared" si="41"/>
        <v>1.9042547230522654E-5</v>
      </c>
      <c r="Q61" s="19">
        <f t="shared" si="42"/>
        <v>2.39439371482628E-2</v>
      </c>
      <c r="R61" s="19">
        <f t="shared" si="43"/>
        <v>2.4604577940718818E-2</v>
      </c>
      <c r="S61" s="19">
        <f t="shared" si="44"/>
        <v>0.62260607611005681</v>
      </c>
      <c r="T61" s="19">
        <f t="shared" si="45"/>
        <v>2.0562517331920061E-14</v>
      </c>
      <c r="U61" s="19">
        <f t="shared" si="46"/>
        <v>2.627542375567805E-7</v>
      </c>
      <c r="V61" s="19">
        <f t="shared" si="47"/>
        <v>0.93242312110676107</v>
      </c>
      <c r="W61" s="19">
        <f t="shared" si="48"/>
        <v>2.3715306642312261E-9</v>
      </c>
      <c r="X61" s="19">
        <f t="shared" si="49"/>
        <v>1.5365594535809876E-18</v>
      </c>
      <c r="Y61" s="19">
        <f t="shared" si="50"/>
        <v>4.8888091385232889E-6</v>
      </c>
      <c r="Z61" s="19">
        <f t="shared" si="51"/>
        <v>2.627542375567805E-7</v>
      </c>
      <c r="AA61" s="19">
        <f t="shared" si="52"/>
        <v>3.4566528172056406E-3</v>
      </c>
      <c r="AB61" s="19">
        <f t="shared" si="53"/>
        <v>9.027315923453906E-22</v>
      </c>
      <c r="AC61" s="19">
        <f t="shared" si="54"/>
        <v>2.4363488289713974E-13</v>
      </c>
      <c r="AD61" s="19">
        <f t="shared" si="55"/>
        <v>2.144281170307684E-17</v>
      </c>
      <c r="AE61" s="19">
        <f t="shared" si="56"/>
        <v>1.5727156663475778E-8</v>
      </c>
      <c r="AF61" s="19">
        <f t="shared" si="57"/>
        <v>0.12837567660728633</v>
      </c>
      <c r="AG61" s="19">
        <f t="shared" si="58"/>
        <v>3.7867712425049266E-4</v>
      </c>
      <c r="AH61" s="19">
        <f t="shared" si="59"/>
        <v>4.423250780070871E-10</v>
      </c>
      <c r="AI61" s="19">
        <f t="shared" si="60"/>
        <v>2.0250442416364346E-15</v>
      </c>
      <c r="AJ61" s="19">
        <f t="shared" si="61"/>
        <v>2.499303336399417E-9</v>
      </c>
      <c r="AK61" s="19">
        <f t="shared" si="62"/>
        <v>0.98265995572674758</v>
      </c>
    </row>
    <row r="62" spans="3:37" x14ac:dyDescent="0.3">
      <c r="C62" s="21">
        <v>1.5454776766667988</v>
      </c>
      <c r="D62" s="21">
        <v>0.89932619221646803</v>
      </c>
      <c r="E62" s="16">
        <v>0</v>
      </c>
      <c r="G62" s="20"/>
      <c r="H62" s="19">
        <f t="shared" si="33"/>
        <v>9.8936660657905825E-20</v>
      </c>
      <c r="I62" s="19">
        <f t="shared" si="34"/>
        <v>4.7214511004922745E-26</v>
      </c>
      <c r="J62" s="19">
        <f t="shared" si="35"/>
        <v>8.6625971768878231E-12</v>
      </c>
      <c r="K62" s="19">
        <f t="shared" si="36"/>
        <v>3.5498851644890515E-12</v>
      </c>
      <c r="L62" s="19">
        <f t="shared" si="37"/>
        <v>2.413827857005471E-5</v>
      </c>
      <c r="M62" s="19">
        <f t="shared" si="38"/>
        <v>1.2240290631047861E-18</v>
      </c>
      <c r="N62" s="19">
        <f t="shared" si="39"/>
        <v>8.3690891099443132E-6</v>
      </c>
      <c r="O62" s="19">
        <f t="shared" si="40"/>
        <v>6.2446617710153664E-19</v>
      </c>
      <c r="P62" s="19">
        <f t="shared" si="41"/>
        <v>1.673772076564593E-17</v>
      </c>
      <c r="Q62" s="19">
        <f t="shared" si="42"/>
        <v>8.0126910100191149E-16</v>
      </c>
      <c r="R62" s="19">
        <f t="shared" si="43"/>
        <v>2.981517271524985E-4</v>
      </c>
      <c r="S62" s="19">
        <f t="shared" si="44"/>
        <v>1.8401152492688565E-8</v>
      </c>
      <c r="T62" s="19">
        <f t="shared" si="45"/>
        <v>9.3826117877384785E-39</v>
      </c>
      <c r="U62" s="19">
        <f t="shared" si="46"/>
        <v>3.3047855050284209E-15</v>
      </c>
      <c r="V62" s="19">
        <f t="shared" si="47"/>
        <v>2.7902409432072501E-8</v>
      </c>
      <c r="W62" s="19">
        <f t="shared" si="48"/>
        <v>1.1782566361570195E-5</v>
      </c>
      <c r="X62" s="19">
        <f t="shared" si="49"/>
        <v>1.9803956359539048E-13</v>
      </c>
      <c r="Y62" s="19">
        <f t="shared" si="50"/>
        <v>3.5207674643773386E-5</v>
      </c>
      <c r="Z62" s="19">
        <f t="shared" si="51"/>
        <v>3.3047855050284209E-15</v>
      </c>
      <c r="AA62" s="19">
        <f t="shared" si="52"/>
        <v>2.6514455200855925E-16</v>
      </c>
      <c r="AB62" s="19">
        <f t="shared" si="53"/>
        <v>1.0428152593782887E-51</v>
      </c>
      <c r="AC62" s="19">
        <f t="shared" si="54"/>
        <v>5.0342390129948425E-38</v>
      </c>
      <c r="AD62" s="19">
        <f t="shared" si="55"/>
        <v>1.4707391324939064E-30</v>
      </c>
      <c r="AE62" s="19">
        <f t="shared" si="56"/>
        <v>7.9152056166629719E-12</v>
      </c>
      <c r="AF62" s="19">
        <f t="shared" si="57"/>
        <v>5.3674279676621554E-13</v>
      </c>
      <c r="AG62" s="19">
        <f t="shared" si="58"/>
        <v>3.243684986049826E-2</v>
      </c>
      <c r="AH62" s="19">
        <f t="shared" si="59"/>
        <v>3.1102083686607089E-23</v>
      </c>
      <c r="AI62" s="19">
        <f t="shared" si="60"/>
        <v>2.0631911043641169E-12</v>
      </c>
      <c r="AJ62" s="19">
        <f t="shared" si="61"/>
        <v>1.1109123507635542E-6</v>
      </c>
      <c r="AK62" s="19">
        <f t="shared" si="62"/>
        <v>6.5747923245832982E-8</v>
      </c>
    </row>
    <row r="63" spans="3:37" x14ac:dyDescent="0.3">
      <c r="C63" s="21">
        <v>0.42842323349776923</v>
      </c>
      <c r="D63" s="21">
        <v>-0.51217231574659805</v>
      </c>
      <c r="E63" s="16">
        <v>1</v>
      </c>
      <c r="G63" s="20"/>
      <c r="H63" s="19">
        <f t="shared" si="33"/>
        <v>1.3041678455686028E-2</v>
      </c>
      <c r="I63" s="19">
        <f t="shared" si="34"/>
        <v>3.769740235262133E-8</v>
      </c>
      <c r="J63" s="19">
        <f t="shared" si="35"/>
        <v>0.21797609405301721</v>
      </c>
      <c r="K63" s="19">
        <f t="shared" si="36"/>
        <v>0.16190649122589482</v>
      </c>
      <c r="L63" s="19">
        <f t="shared" si="37"/>
        <v>2.4641173622907051E-18</v>
      </c>
      <c r="M63" s="19">
        <f t="shared" si="38"/>
        <v>4.5891128548775778E-3</v>
      </c>
      <c r="N63" s="19">
        <f t="shared" si="39"/>
        <v>2.6326046128933459E-15</v>
      </c>
      <c r="O63" s="19">
        <f t="shared" si="40"/>
        <v>2.063191104364102E-12</v>
      </c>
      <c r="P63" s="19">
        <f t="shared" si="41"/>
        <v>1.6832492661902788E-11</v>
      </c>
      <c r="Q63" s="19">
        <f t="shared" si="42"/>
        <v>4.2573762581077212E-3</v>
      </c>
      <c r="R63" s="19">
        <f t="shared" si="43"/>
        <v>3.6649130774740633E-7</v>
      </c>
      <c r="S63" s="19">
        <f t="shared" si="44"/>
        <v>0.15026347179118527</v>
      </c>
      <c r="T63" s="19">
        <f t="shared" si="45"/>
        <v>1.7349418577505123E-9</v>
      </c>
      <c r="U63" s="19">
        <f t="shared" si="46"/>
        <v>2.3943937148262769E-2</v>
      </c>
      <c r="V63" s="19">
        <f t="shared" si="47"/>
        <v>8.6141301878217974E-3</v>
      </c>
      <c r="W63" s="19">
        <f t="shared" si="48"/>
        <v>2.1801390727015827E-18</v>
      </c>
      <c r="X63" s="19">
        <f t="shared" si="49"/>
        <v>1.8345240614929198E-31</v>
      </c>
      <c r="Y63" s="19">
        <f t="shared" si="50"/>
        <v>1.8184639334921233E-4</v>
      </c>
      <c r="Z63" s="19">
        <f t="shared" si="51"/>
        <v>2.3943937148262769E-2</v>
      </c>
      <c r="AA63" s="19">
        <f t="shared" si="52"/>
        <v>1.1109123507635542E-6</v>
      </c>
      <c r="AB63" s="19">
        <f t="shared" si="53"/>
        <v>6.9220477182239414E-17</v>
      </c>
      <c r="AC63" s="19">
        <f t="shared" si="54"/>
        <v>6.3788963914084835E-10</v>
      </c>
      <c r="AD63" s="19">
        <f t="shared" si="55"/>
        <v>3.9055371186004257E-8</v>
      </c>
      <c r="AE63" s="19">
        <f t="shared" si="56"/>
        <v>5.674523249069426E-18</v>
      </c>
      <c r="AF63" s="19">
        <f t="shared" si="57"/>
        <v>8.0425654150491729E-2</v>
      </c>
      <c r="AG63" s="19">
        <f t="shared" si="58"/>
        <v>2.1729265036310582E-9</v>
      </c>
      <c r="AH63" s="19">
        <f t="shared" si="59"/>
        <v>1.1804762836424079E-3</v>
      </c>
      <c r="AI63" s="19">
        <f t="shared" si="60"/>
        <v>1.7926059764750443E-27</v>
      </c>
      <c r="AJ63" s="19">
        <f t="shared" si="61"/>
        <v>1.2240290631047861E-18</v>
      </c>
      <c r="AK63" s="19">
        <f t="shared" si="62"/>
        <v>1.1198569592829095E-2</v>
      </c>
    </row>
    <row r="64" spans="3:37" x14ac:dyDescent="0.3">
      <c r="C64" s="21">
        <v>1.6768958464513906</v>
      </c>
      <c r="D64" s="21">
        <v>-0.51217231574659805</v>
      </c>
      <c r="E64" s="16">
        <v>0</v>
      </c>
      <c r="G64" s="20"/>
      <c r="H64" s="19">
        <f t="shared" si="33"/>
        <v>1.103486879682854E-9</v>
      </c>
      <c r="I64" s="19">
        <f t="shared" si="34"/>
        <v>4.0495920389854396E-5</v>
      </c>
      <c r="J64" s="19">
        <f t="shared" si="35"/>
        <v>1.9345314043984323E-6</v>
      </c>
      <c r="K64" s="19">
        <f t="shared" si="36"/>
        <v>7.3918816194858541E-7</v>
      </c>
      <c r="L64" s="19">
        <f t="shared" si="37"/>
        <v>6.0702864785546296E-22</v>
      </c>
      <c r="M64" s="19">
        <f t="shared" si="38"/>
        <v>6.3983328067804737E-3</v>
      </c>
      <c r="N64" s="19">
        <f t="shared" si="39"/>
        <v>4.5418075947439773E-20</v>
      </c>
      <c r="O64" s="19">
        <f t="shared" si="40"/>
        <v>4.199081697281736E-24</v>
      </c>
      <c r="P64" s="19">
        <f t="shared" si="41"/>
        <v>1.2945405350213952E-22</v>
      </c>
      <c r="Q64" s="19">
        <f t="shared" si="42"/>
        <v>9.5328633389802144E-11</v>
      </c>
      <c r="R64" s="19">
        <f t="shared" si="43"/>
        <v>4.6444607955380819E-11</v>
      </c>
      <c r="S64" s="19">
        <f t="shared" si="44"/>
        <v>1.9042547230522756E-5</v>
      </c>
      <c r="T64" s="19">
        <f t="shared" si="45"/>
        <v>3.7036763259695805E-19</v>
      </c>
      <c r="U64" s="19">
        <f t="shared" si="46"/>
        <v>6.4894789491710347E-2</v>
      </c>
      <c r="V64" s="19">
        <f t="shared" si="47"/>
        <v>7.6450151298998241E-8</v>
      </c>
      <c r="W64" s="19">
        <f t="shared" si="48"/>
        <v>2.7628405470838687E-22</v>
      </c>
      <c r="X64" s="19">
        <f t="shared" si="49"/>
        <v>1.1402120490119737E-37</v>
      </c>
      <c r="Y64" s="19">
        <f t="shared" si="50"/>
        <v>0.19534600817766398</v>
      </c>
      <c r="Z64" s="19">
        <f t="shared" si="51"/>
        <v>6.4894789491710347E-2</v>
      </c>
      <c r="AA64" s="19">
        <f t="shared" si="52"/>
        <v>2.3715260285926165E-16</v>
      </c>
      <c r="AB64" s="19">
        <f t="shared" si="53"/>
        <v>5.0753801409575292E-30</v>
      </c>
      <c r="AC64" s="19">
        <f t="shared" si="54"/>
        <v>4.9058330891596251E-21</v>
      </c>
      <c r="AD64" s="19">
        <f t="shared" si="55"/>
        <v>2.0576486045094897E-7</v>
      </c>
      <c r="AE64" s="19">
        <f t="shared" si="56"/>
        <v>1.7297454009608662E-26</v>
      </c>
      <c r="AF64" s="19">
        <f t="shared" si="57"/>
        <v>9.7170176548189525E-8</v>
      </c>
      <c r="AG64" s="19">
        <f t="shared" si="58"/>
        <v>2.8883504927739197E-11</v>
      </c>
      <c r="AH64" s="19">
        <f t="shared" si="59"/>
        <v>3.0502701007264644E-5</v>
      </c>
      <c r="AI64" s="19">
        <f t="shared" si="60"/>
        <v>2.9484563419336584E-34</v>
      </c>
      <c r="AJ64" s="19">
        <f t="shared" si="61"/>
        <v>2.1117126619658689E-23</v>
      </c>
      <c r="AK64" s="19">
        <f t="shared" si="62"/>
        <v>1.9319934401801722E-7</v>
      </c>
    </row>
    <row r="65" spans="3:37" x14ac:dyDescent="0.3">
      <c r="C65" s="21">
        <v>1.8740231011282782</v>
      </c>
      <c r="D65" s="21">
        <v>9.2755616237573085E-2</v>
      </c>
      <c r="E65" s="16">
        <v>0</v>
      </c>
      <c r="G65" s="20"/>
      <c r="H65" s="19">
        <f t="shared" si="33"/>
        <v>6.2182195042107801E-14</v>
      </c>
      <c r="I65" s="19">
        <f t="shared" si="34"/>
        <v>5.5466856529549379E-12</v>
      </c>
      <c r="J65" s="19">
        <f t="shared" si="35"/>
        <v>2.892903544933398E-8</v>
      </c>
      <c r="K65" s="19">
        <f t="shared" si="36"/>
        <v>9.9525123139605968E-9</v>
      </c>
      <c r="L65" s="19">
        <f t="shared" si="37"/>
        <v>4.5441461166035015E-14</v>
      </c>
      <c r="M65" s="19">
        <f t="shared" si="38"/>
        <v>3.9055371186004389E-8</v>
      </c>
      <c r="N65" s="19">
        <f t="shared" si="39"/>
        <v>1.9803956359539048E-13</v>
      </c>
      <c r="O65" s="19">
        <f t="shared" si="40"/>
        <v>9.1023697909015137E-23</v>
      </c>
      <c r="P65" s="19">
        <f t="shared" si="41"/>
        <v>3.4615985652639496E-21</v>
      </c>
      <c r="Q65" s="19">
        <f t="shared" si="42"/>
        <v>5.5431610510838552E-13</v>
      </c>
      <c r="R65" s="19">
        <f t="shared" si="43"/>
        <v>1.9319934401801722E-7</v>
      </c>
      <c r="S65" s="19">
        <f t="shared" si="44"/>
        <v>4.8888091385232889E-6</v>
      </c>
      <c r="T65" s="19">
        <f t="shared" si="45"/>
        <v>5.0085908470807804E-28</v>
      </c>
      <c r="U65" s="19">
        <f t="shared" si="46"/>
        <v>4.9636631002659887E-6</v>
      </c>
      <c r="V65" s="19">
        <f t="shared" si="47"/>
        <v>1.455233457752859E-7</v>
      </c>
      <c r="W65" s="19">
        <f t="shared" si="48"/>
        <v>1.8621663405566333E-14</v>
      </c>
      <c r="X65" s="19">
        <f t="shared" si="49"/>
        <v>4.7664925140509115E-27</v>
      </c>
      <c r="Y65" s="19">
        <f t="shared" si="50"/>
        <v>0.62260607611005681</v>
      </c>
      <c r="Z65" s="19">
        <f t="shared" si="51"/>
        <v>4.9636631002659887E-6</v>
      </c>
      <c r="AA65" s="19">
        <f t="shared" si="52"/>
        <v>8.4196693344138468E-17</v>
      </c>
      <c r="AB65" s="19">
        <f t="shared" si="53"/>
        <v>1.7265837272498812E-40</v>
      </c>
      <c r="AC65" s="19">
        <f t="shared" si="54"/>
        <v>4.4288516177771495E-29</v>
      </c>
      <c r="AD65" s="19">
        <f t="shared" si="55"/>
        <v>1.0788270386402789E-15</v>
      </c>
      <c r="AE65" s="19">
        <f t="shared" si="56"/>
        <v>1.9273455163470781E-20</v>
      </c>
      <c r="AF65" s="19">
        <f t="shared" si="57"/>
        <v>1.0605955842284522E-9</v>
      </c>
      <c r="AG65" s="19">
        <f t="shared" si="58"/>
        <v>2.8260605129236977E-6</v>
      </c>
      <c r="AH65" s="19">
        <f t="shared" si="59"/>
        <v>8.7916718987772123E-12</v>
      </c>
      <c r="AI65" s="19">
        <f t="shared" si="60"/>
        <v>8.8562326500876528E-25</v>
      </c>
      <c r="AJ65" s="19">
        <f t="shared" si="61"/>
        <v>1.0388578569102528E-15</v>
      </c>
      <c r="AK65" s="19">
        <f t="shared" si="62"/>
        <v>4.0845142756800094E-7</v>
      </c>
    </row>
    <row r="66" spans="3:37" x14ac:dyDescent="0.3">
      <c r="C66" s="21">
        <v>0.62555048817465686</v>
      </c>
      <c r="D66" s="21">
        <v>1.705896768195363</v>
      </c>
      <c r="E66" s="16">
        <v>0</v>
      </c>
      <c r="G66" s="20"/>
      <c r="H66" s="19">
        <f t="shared" si="33"/>
        <v>1.9103015629973983E-28</v>
      </c>
      <c r="I66" s="19">
        <f t="shared" si="34"/>
        <v>7.9840600041550889E-48</v>
      </c>
      <c r="J66" s="19">
        <f t="shared" si="35"/>
        <v>3.4739722374962981E-19</v>
      </c>
      <c r="K66" s="19">
        <f t="shared" si="36"/>
        <v>2.3232785859182262E-19</v>
      </c>
      <c r="L66" s="19">
        <f t="shared" si="37"/>
        <v>0.35572765338054668</v>
      </c>
      <c r="M66" s="19">
        <f t="shared" si="38"/>
        <v>1.7759163652929932E-35</v>
      </c>
      <c r="N66" s="19">
        <f t="shared" si="39"/>
        <v>3.4572209402176181E-2</v>
      </c>
      <c r="O66" s="19">
        <f t="shared" si="40"/>
        <v>8.0126910100191149E-16</v>
      </c>
      <c r="P66" s="19">
        <f t="shared" si="41"/>
        <v>8.0639582469555551E-15</v>
      </c>
      <c r="Q66" s="19">
        <f t="shared" si="42"/>
        <v>2.6383686111113599E-21</v>
      </c>
      <c r="R66" s="19">
        <f t="shared" si="43"/>
        <v>1.7489108947413711E-5</v>
      </c>
      <c r="S66" s="19">
        <f t="shared" si="44"/>
        <v>2.6326046128933459E-15</v>
      </c>
      <c r="T66" s="19">
        <f t="shared" si="45"/>
        <v>3.627918670149389E-51</v>
      </c>
      <c r="U66" s="19">
        <f t="shared" si="46"/>
        <v>7.4346877011898971E-31</v>
      </c>
      <c r="V66" s="19">
        <f t="shared" si="47"/>
        <v>7.1649770075034027E-13</v>
      </c>
      <c r="W66" s="19">
        <f t="shared" si="48"/>
        <v>0.28337399198781055</v>
      </c>
      <c r="X66" s="19">
        <f t="shared" si="49"/>
        <v>3.8827054942753066E-3</v>
      </c>
      <c r="Y66" s="19">
        <f t="shared" si="50"/>
        <v>3.9551930285822087E-17</v>
      </c>
      <c r="Z66" s="19">
        <f t="shared" si="51"/>
        <v>7.4346877011898971E-31</v>
      </c>
      <c r="AA66" s="19">
        <f t="shared" si="52"/>
        <v>1.7234392656442328E-17</v>
      </c>
      <c r="AB66" s="19">
        <f t="shared" si="53"/>
        <v>5.6865501518382059E-63</v>
      </c>
      <c r="AC66" s="19">
        <f t="shared" si="54"/>
        <v>5.7017591447918357E-48</v>
      </c>
      <c r="AD66" s="19">
        <f t="shared" si="55"/>
        <v>4.9448895985588955E-52</v>
      </c>
      <c r="AE66" s="19">
        <f t="shared" si="56"/>
        <v>1.9042547230522688E-5</v>
      </c>
      <c r="AF66" s="19">
        <f t="shared" si="57"/>
        <v>9.3555803424877585E-20</v>
      </c>
      <c r="AG66" s="19">
        <f t="shared" si="58"/>
        <v>1.5617270404438741E-3</v>
      </c>
      <c r="AH66" s="19">
        <f t="shared" si="59"/>
        <v>3.3688013170890774E-40</v>
      </c>
      <c r="AI66" s="19">
        <f t="shared" si="60"/>
        <v>4.2573762581077246E-3</v>
      </c>
      <c r="AJ66" s="19">
        <f t="shared" si="61"/>
        <v>0.11612511924754766</v>
      </c>
      <c r="AK66" s="19">
        <f t="shared" si="62"/>
        <v>1.0345378202897498E-12</v>
      </c>
    </row>
    <row r="67" spans="3:37" x14ac:dyDescent="0.3">
      <c r="C67" s="21">
        <v>0.29700506371317753</v>
      </c>
      <c r="D67" s="21">
        <v>1.1009688362111918</v>
      </c>
      <c r="E67" s="16">
        <v>1</v>
      </c>
      <c r="G67" s="20"/>
      <c r="H67" s="19">
        <f t="shared" si="33"/>
        <v>3.2268342709115383E-16</v>
      </c>
      <c r="I67" s="19">
        <f t="shared" si="34"/>
        <v>4.7932635683732321E-34</v>
      </c>
      <c r="J67" s="19">
        <f t="shared" si="35"/>
        <v>1.3549804129406854E-9</v>
      </c>
      <c r="K67" s="19">
        <f t="shared" si="36"/>
        <v>1.079382513648829E-9</v>
      </c>
      <c r="L67" s="19">
        <f t="shared" si="37"/>
        <v>0.19534600817766376</v>
      </c>
      <c r="M67" s="19">
        <f t="shared" si="38"/>
        <v>4.8162389155776016E-23</v>
      </c>
      <c r="N67" s="19">
        <f t="shared" si="39"/>
        <v>0.43120300994032901</v>
      </c>
      <c r="O67" s="19">
        <f t="shared" si="40"/>
        <v>1.0778127179714176E-8</v>
      </c>
      <c r="P67" s="19">
        <f t="shared" si="41"/>
        <v>7.6450151298997699E-8</v>
      </c>
      <c r="Q67" s="19">
        <f t="shared" si="42"/>
        <v>4.9676258484242725E-11</v>
      </c>
      <c r="R67" s="19">
        <f t="shared" si="43"/>
        <v>0.18535927263470775</v>
      </c>
      <c r="S67" s="19">
        <f t="shared" si="44"/>
        <v>4.5208966238584649E-7</v>
      </c>
      <c r="T67" s="19">
        <f t="shared" si="45"/>
        <v>4.7932635683732321E-34</v>
      </c>
      <c r="U67" s="19">
        <f t="shared" si="46"/>
        <v>1.5003160406519629E-19</v>
      </c>
      <c r="V67" s="19">
        <f t="shared" si="47"/>
        <v>2.1954589558267606E-5</v>
      </c>
      <c r="W67" s="19">
        <f t="shared" si="48"/>
        <v>0.18535927263470775</v>
      </c>
      <c r="X67" s="19">
        <f t="shared" si="49"/>
        <v>7.1669416371109233E-6</v>
      </c>
      <c r="Y67" s="19">
        <f t="shared" si="50"/>
        <v>1.0204428046739558E-10</v>
      </c>
      <c r="Z67" s="19">
        <f t="shared" si="51"/>
        <v>1.5003160406519629E-19</v>
      </c>
      <c r="AA67" s="19">
        <f t="shared" si="52"/>
        <v>8.6733154273450448E-9</v>
      </c>
      <c r="AB67" s="19">
        <f t="shared" si="53"/>
        <v>6.9155972810630538E-44</v>
      </c>
      <c r="AC67" s="19">
        <f t="shared" si="54"/>
        <v>1.6011117071646051E-31</v>
      </c>
      <c r="AD67" s="19">
        <f t="shared" si="55"/>
        <v>1.3573802075331091E-36</v>
      </c>
      <c r="AE67" s="19">
        <f t="shared" si="56"/>
        <v>2.308107765968583E-3</v>
      </c>
      <c r="AF67" s="19">
        <f t="shared" si="57"/>
        <v>6.1670809748477552E-10</v>
      </c>
      <c r="AG67" s="19">
        <f t="shared" si="58"/>
        <v>0.43120300994032884</v>
      </c>
      <c r="AH67" s="19">
        <f t="shared" si="59"/>
        <v>2.9441740211340936E-26</v>
      </c>
      <c r="AI67" s="19">
        <f t="shared" si="60"/>
        <v>1.2579817981851093E-4</v>
      </c>
      <c r="AJ67" s="19">
        <f t="shared" si="61"/>
        <v>0.12837567660728616</v>
      </c>
      <c r="AK67" s="19">
        <f t="shared" si="62"/>
        <v>2.6612733110748972E-5</v>
      </c>
    </row>
    <row r="68" spans="3:37" x14ac:dyDescent="0.3">
      <c r="C68" s="21">
        <v>-1.80568565284029</v>
      </c>
      <c r="D68" s="21">
        <v>-0.10888702775715065</v>
      </c>
      <c r="E68" s="16">
        <v>0</v>
      </c>
      <c r="G68" s="20"/>
      <c r="H68" s="19">
        <f t="shared" si="33"/>
        <v>4.7750641736217777E-5</v>
      </c>
      <c r="I68" s="19">
        <f t="shared" si="34"/>
        <v>1.7919156605987364E-31</v>
      </c>
      <c r="J68" s="19">
        <f t="shared" si="35"/>
        <v>4.8888091385232889E-6</v>
      </c>
      <c r="K68" s="19">
        <f t="shared" si="36"/>
        <v>1.1929902596669152E-5</v>
      </c>
      <c r="L68" s="19">
        <f t="shared" si="37"/>
        <v>2.9781869813166908E-19</v>
      </c>
      <c r="M68" s="19">
        <f t="shared" si="38"/>
        <v>8.0856793937604225E-20</v>
      </c>
      <c r="N68" s="19">
        <f t="shared" si="39"/>
        <v>7.3687050648671005E-15</v>
      </c>
      <c r="O68" s="19">
        <f t="shared" si="40"/>
        <v>2.2544064187917698E-2</v>
      </c>
      <c r="P68" s="19">
        <f t="shared" si="41"/>
        <v>1.7040579065074758E-2</v>
      </c>
      <c r="Q68" s="19">
        <f t="shared" si="42"/>
        <v>4.2573762581077325E-3</v>
      </c>
      <c r="R68" s="19">
        <f t="shared" si="43"/>
        <v>2.2726774411312819E-10</v>
      </c>
      <c r="S68" s="19">
        <f t="shared" si="44"/>
        <v>1.455233457752859E-7</v>
      </c>
      <c r="T68" s="19">
        <f t="shared" si="45"/>
        <v>4.423250780070871E-10</v>
      </c>
      <c r="U68" s="19">
        <f t="shared" si="46"/>
        <v>6.4595704640196476E-19</v>
      </c>
      <c r="V68" s="19">
        <f t="shared" si="47"/>
        <v>4.8888091385232889E-6</v>
      </c>
      <c r="W68" s="19">
        <f t="shared" si="48"/>
        <v>8.6567164188687204E-19</v>
      </c>
      <c r="X68" s="19">
        <f t="shared" si="49"/>
        <v>1.2583919183830567E-25</v>
      </c>
      <c r="Y68" s="19">
        <f t="shared" si="50"/>
        <v>7.0453383471522087E-23</v>
      </c>
      <c r="Z68" s="19">
        <f t="shared" si="51"/>
        <v>6.4595704640196476E-19</v>
      </c>
      <c r="AA68" s="19">
        <f t="shared" si="52"/>
        <v>0.11612511924754766</v>
      </c>
      <c r="AB68" s="19">
        <f t="shared" si="53"/>
        <v>5.5466856529549969E-12</v>
      </c>
      <c r="AC68" s="19">
        <f t="shared" si="54"/>
        <v>3.1310716464839775E-7</v>
      </c>
      <c r="AD68" s="19">
        <f t="shared" si="55"/>
        <v>5.0085908470807804E-28</v>
      </c>
      <c r="AE68" s="19">
        <f t="shared" si="56"/>
        <v>8.2500082155758079E-11</v>
      </c>
      <c r="AF68" s="19">
        <f t="shared" si="57"/>
        <v>6.3962301112937056E-5</v>
      </c>
      <c r="AG68" s="19">
        <f t="shared" si="58"/>
        <v>1.6408501996631057E-15</v>
      </c>
      <c r="AH68" s="19">
        <f t="shared" si="59"/>
        <v>5.1989644804890696E-18</v>
      </c>
      <c r="AI68" s="19">
        <f t="shared" si="60"/>
        <v>2.6383686111113599E-21</v>
      </c>
      <c r="AJ68" s="19">
        <f t="shared" si="61"/>
        <v>1.7234392656442207E-17</v>
      </c>
      <c r="AK68" s="19">
        <f t="shared" si="62"/>
        <v>1.9345314043984323E-6</v>
      </c>
    </row>
    <row r="69" spans="3:37" x14ac:dyDescent="0.3">
      <c r="C69" s="21">
        <v>-0.5572130398866687</v>
      </c>
      <c r="D69" s="21">
        <v>1.3026114802059154</v>
      </c>
      <c r="E69" s="16">
        <v>1</v>
      </c>
      <c r="G69" s="20"/>
      <c r="H69" s="19">
        <f t="shared" si="33"/>
        <v>2.8842444265467925E-18</v>
      </c>
      <c r="I69" s="19">
        <f t="shared" si="34"/>
        <v>2.0684952741342751E-44</v>
      </c>
      <c r="J69" s="19">
        <f t="shared" si="35"/>
        <v>2.5245279737705467E-12</v>
      </c>
      <c r="K69" s="19">
        <f t="shared" si="36"/>
        <v>3.169113741537625E-12</v>
      </c>
      <c r="L69" s="19">
        <f t="shared" si="37"/>
        <v>5.378603721397808E-2</v>
      </c>
      <c r="M69" s="19">
        <f t="shared" si="38"/>
        <v>9.8737640905862041E-31</v>
      </c>
      <c r="N69" s="19">
        <f t="shared" si="39"/>
        <v>0.32644389083611797</v>
      </c>
      <c r="O69" s="19">
        <f t="shared" si="40"/>
        <v>1.7735331559484209E-5</v>
      </c>
      <c r="P69" s="19">
        <f t="shared" si="41"/>
        <v>5.0657505533958261E-5</v>
      </c>
      <c r="Q69" s="19">
        <f t="shared" si="42"/>
        <v>5.5466856529549379E-12</v>
      </c>
      <c r="R69" s="19">
        <f t="shared" si="43"/>
        <v>3.1783166787297387E-3</v>
      </c>
      <c r="S69" s="19">
        <f t="shared" si="44"/>
        <v>3.063444324225185E-10</v>
      </c>
      <c r="T69" s="19">
        <f t="shared" si="45"/>
        <v>1.0146745839244193E-35</v>
      </c>
      <c r="U69" s="19">
        <f t="shared" si="46"/>
        <v>4.3776552509557247E-27</v>
      </c>
      <c r="V69" s="19">
        <f t="shared" si="47"/>
        <v>2.0576486045094897E-7</v>
      </c>
      <c r="W69" s="19">
        <f t="shared" si="48"/>
        <v>8.0425654150491702E-2</v>
      </c>
      <c r="X69" s="19">
        <f t="shared" si="49"/>
        <v>1.334241536569092E-3</v>
      </c>
      <c r="Y69" s="19">
        <f t="shared" si="50"/>
        <v>1.2572087695680512E-18</v>
      </c>
      <c r="Z69" s="19">
        <f t="shared" si="51"/>
        <v>4.3776552509557247E-27</v>
      </c>
      <c r="AA69" s="19">
        <f t="shared" si="52"/>
        <v>1.1756430552960601E-7</v>
      </c>
      <c r="AB69" s="19">
        <f t="shared" si="53"/>
        <v>1.5307672021416442E-43</v>
      </c>
      <c r="AC69" s="19">
        <f t="shared" si="54"/>
        <v>7.3874211003156628E-32</v>
      </c>
      <c r="AD69" s="19">
        <f t="shared" si="55"/>
        <v>9.9322491056759181E-46</v>
      </c>
      <c r="AE69" s="19">
        <f t="shared" si="56"/>
        <v>0.64577534943317716</v>
      </c>
      <c r="AF69" s="19">
        <f t="shared" si="57"/>
        <v>4.4964798971233205E-12</v>
      </c>
      <c r="AG69" s="19">
        <f t="shared" si="58"/>
        <v>6.8715869163286274E-4</v>
      </c>
      <c r="AH69" s="19">
        <f t="shared" si="59"/>
        <v>4.1212647255097159E-33</v>
      </c>
      <c r="AI69" s="19">
        <f t="shared" si="60"/>
        <v>2.5930216575071094E-2</v>
      </c>
      <c r="AJ69" s="19">
        <f t="shared" si="61"/>
        <v>0.21797609405301707</v>
      </c>
      <c r="AK69" s="19">
        <f t="shared" si="62"/>
        <v>1.5827783015595634E-7</v>
      </c>
    </row>
    <row r="70" spans="3:37" x14ac:dyDescent="0.3">
      <c r="C70" s="21">
        <v>-1.0828857190250356</v>
      </c>
      <c r="D70" s="21">
        <v>-1.3187428917254931</v>
      </c>
      <c r="E70" s="16">
        <v>0</v>
      </c>
      <c r="G70" s="20"/>
      <c r="H70" s="19">
        <f t="shared" si="33"/>
        <v>8.6141301878217818E-3</v>
      </c>
      <c r="I70" s="19">
        <f t="shared" si="34"/>
        <v>6.0010235437177618E-15</v>
      </c>
      <c r="J70" s="19">
        <f t="shared" si="35"/>
        <v>8.0489862096604212E-7</v>
      </c>
      <c r="K70" s="19">
        <f t="shared" si="36"/>
        <v>1.3367392066739129E-6</v>
      </c>
      <c r="L70" s="19">
        <f t="shared" si="37"/>
        <v>3.8279499526449232E-38</v>
      </c>
      <c r="M70" s="19">
        <f t="shared" si="38"/>
        <v>3.5624506163091314E-9</v>
      </c>
      <c r="N70" s="19">
        <f t="shared" si="39"/>
        <v>2.5863563790325207E-32</v>
      </c>
      <c r="O70" s="19">
        <f t="shared" si="40"/>
        <v>2.0250442416364201E-15</v>
      </c>
      <c r="P70" s="19">
        <f t="shared" si="41"/>
        <v>3.304785505028374E-15</v>
      </c>
      <c r="Q70" s="19">
        <f t="shared" si="42"/>
        <v>2.1954589558267606E-5</v>
      </c>
      <c r="R70" s="19">
        <f t="shared" si="43"/>
        <v>5.2192534754136472E-21</v>
      </c>
      <c r="S70" s="19">
        <f t="shared" si="44"/>
        <v>8.7738028074475571E-10</v>
      </c>
      <c r="T70" s="19">
        <f t="shared" si="45"/>
        <v>0.65615067380494663</v>
      </c>
      <c r="U70" s="19">
        <f t="shared" si="46"/>
        <v>3.285247819261579E-10</v>
      </c>
      <c r="V70" s="19">
        <f t="shared" si="47"/>
        <v>4.9676258484242725E-11</v>
      </c>
      <c r="W70" s="19">
        <f t="shared" si="48"/>
        <v>7.5724980239345291E-38</v>
      </c>
      <c r="X70" s="19">
        <f t="shared" si="49"/>
        <v>2.4563312913204061E-52</v>
      </c>
      <c r="Y70" s="19">
        <f t="shared" si="50"/>
        <v>4.3574915375051672E-21</v>
      </c>
      <c r="Z70" s="19">
        <f t="shared" si="51"/>
        <v>3.285247819261579E-10</v>
      </c>
      <c r="AA70" s="19">
        <f t="shared" si="52"/>
        <v>2.499303336399417E-9</v>
      </c>
      <c r="AB70" s="19">
        <f t="shared" si="53"/>
        <v>1.0340748435511735E-2</v>
      </c>
      <c r="AC70" s="19">
        <f t="shared" si="54"/>
        <v>0.53274245394682163</v>
      </c>
      <c r="AD70" s="19">
        <f t="shared" si="55"/>
        <v>9.8263668520876294E-11</v>
      </c>
      <c r="AE70" s="19">
        <f t="shared" si="56"/>
        <v>1.9457341960039377E-30</v>
      </c>
      <c r="AF70" s="19">
        <f t="shared" si="57"/>
        <v>3.3195349300982245E-6</v>
      </c>
      <c r="AG70" s="19">
        <f t="shared" si="58"/>
        <v>4.3776552509556006E-27</v>
      </c>
      <c r="AH70" s="19">
        <f t="shared" si="59"/>
        <v>2.8971799010348489E-6</v>
      </c>
      <c r="AI70" s="19">
        <f t="shared" si="60"/>
        <v>3.0363093667091571E-46</v>
      </c>
      <c r="AJ70" s="19">
        <f t="shared" si="61"/>
        <v>4.7522253176764676E-37</v>
      </c>
      <c r="AK70" s="19">
        <f t="shared" si="62"/>
        <v>2.8883504927739197E-11</v>
      </c>
    </row>
    <row r="71" spans="3:37" x14ac:dyDescent="0.3">
      <c r="C71" s="21">
        <v>-0.16295853053289353</v>
      </c>
      <c r="D71" s="21">
        <v>-0.31052967175187435</v>
      </c>
      <c r="E71" s="16">
        <v>1</v>
      </c>
      <c r="G71" s="20"/>
      <c r="H71" s="19">
        <f t="shared" si="33"/>
        <v>0.10590551813858944</v>
      </c>
      <c r="I71" s="19">
        <f t="shared" si="34"/>
        <v>1.9803956359539048E-13</v>
      </c>
      <c r="J71" s="19">
        <f t="shared" si="35"/>
        <v>0.98265995572674758</v>
      </c>
      <c r="K71" s="19">
        <f t="shared" si="36"/>
        <v>1</v>
      </c>
      <c r="L71" s="19">
        <f t="shared" si="37"/>
        <v>3.304785505028374E-15</v>
      </c>
      <c r="M71" s="19">
        <f t="shared" si="38"/>
        <v>2.8260605129236977E-6</v>
      </c>
      <c r="N71" s="19">
        <f t="shared" si="39"/>
        <v>5.5466856529549379E-12</v>
      </c>
      <c r="O71" s="19">
        <f t="shared" si="40"/>
        <v>3.2868679400205255E-7</v>
      </c>
      <c r="P71" s="19">
        <f t="shared" si="41"/>
        <v>1.4285930709292062E-6</v>
      </c>
      <c r="Q71" s="19">
        <f t="shared" si="42"/>
        <v>0.32644389083611797</v>
      </c>
      <c r="R71" s="19">
        <f t="shared" si="43"/>
        <v>2.661273311074902E-5</v>
      </c>
      <c r="S71" s="19">
        <f t="shared" si="44"/>
        <v>0.43120300994032901</v>
      </c>
      <c r="T71" s="19">
        <f t="shared" si="45"/>
        <v>9.4698851106837601E-9</v>
      </c>
      <c r="U71" s="19">
        <f t="shared" si="46"/>
        <v>2.413827857005471E-5</v>
      </c>
      <c r="V71" s="19">
        <f t="shared" si="47"/>
        <v>0.19534600817766398</v>
      </c>
      <c r="W71" s="19">
        <f t="shared" si="48"/>
        <v>4.0059676087395844E-15</v>
      </c>
      <c r="X71" s="19">
        <f t="shared" si="49"/>
        <v>4.7214511004922745E-26</v>
      </c>
      <c r="Y71" s="19">
        <f t="shared" si="50"/>
        <v>2.7273491491482112E-7</v>
      </c>
      <c r="Z71" s="19">
        <f t="shared" si="51"/>
        <v>2.413827857005471E-5</v>
      </c>
      <c r="AA71" s="19">
        <f t="shared" si="52"/>
        <v>3.8827054942753032E-3</v>
      </c>
      <c r="AB71" s="19">
        <f t="shared" si="53"/>
        <v>7.3687050648671005E-15</v>
      </c>
      <c r="AC71" s="19">
        <f t="shared" si="54"/>
        <v>3.769740235262133E-8</v>
      </c>
      <c r="AD71" s="19">
        <f t="shared" si="55"/>
        <v>1.1356714793940838E-12</v>
      </c>
      <c r="AE71" s="19">
        <f t="shared" si="56"/>
        <v>7.1649770075034027E-13</v>
      </c>
      <c r="AF71" s="19">
        <f t="shared" si="57"/>
        <v>0.93242312110676107</v>
      </c>
      <c r="AG71" s="19">
        <f t="shared" si="58"/>
        <v>3.9055371186004257E-8</v>
      </c>
      <c r="AH71" s="19">
        <f t="shared" si="59"/>
        <v>2.143673829439814E-6</v>
      </c>
      <c r="AI71" s="19">
        <f t="shared" si="60"/>
        <v>3.861181869054069E-22</v>
      </c>
      <c r="AJ71" s="19">
        <f t="shared" si="61"/>
        <v>5.7841427736009698E-15</v>
      </c>
      <c r="AK71" s="19">
        <f t="shared" si="62"/>
        <v>0.18535927263470797</v>
      </c>
    </row>
    <row r="72" spans="3:37" x14ac:dyDescent="0.3">
      <c r="C72" s="21">
        <v>0.42842323349776923</v>
      </c>
      <c r="D72" s="21">
        <v>0.49604090422702057</v>
      </c>
      <c r="E72" s="16">
        <v>1</v>
      </c>
      <c r="G72" s="20"/>
      <c r="H72" s="19">
        <f t="shared" si="33"/>
        <v>9.4698851106837601E-9</v>
      </c>
      <c r="I72" s="19">
        <f t="shared" si="34"/>
        <v>2.6383686111113599E-21</v>
      </c>
      <c r="J72" s="19">
        <f t="shared" si="35"/>
        <v>5.0981625150647403E-4</v>
      </c>
      <c r="K72" s="19">
        <f t="shared" si="36"/>
        <v>3.7867712425049266E-4</v>
      </c>
      <c r="L72" s="19">
        <f t="shared" si="37"/>
        <v>3.5207674643773386E-5</v>
      </c>
      <c r="M72" s="19">
        <f t="shared" si="38"/>
        <v>1.0345378202897498E-12</v>
      </c>
      <c r="N72" s="19">
        <f t="shared" si="39"/>
        <v>6.6277298433704867E-4</v>
      </c>
      <c r="O72" s="19">
        <f t="shared" si="40"/>
        <v>5.0064679596174464E-8</v>
      </c>
      <c r="P72" s="19">
        <f t="shared" si="41"/>
        <v>4.0845142756800094E-7</v>
      </c>
      <c r="Q72" s="19">
        <f t="shared" si="42"/>
        <v>9.9574203978222445E-6</v>
      </c>
      <c r="R72" s="19">
        <f t="shared" si="43"/>
        <v>0.50472225761780531</v>
      </c>
      <c r="S72" s="19">
        <f t="shared" si="44"/>
        <v>1.9945963591556176E-2</v>
      </c>
      <c r="T72" s="19">
        <f t="shared" si="45"/>
        <v>1.2142524030634928E-22</v>
      </c>
      <c r="U72" s="19">
        <f t="shared" si="46"/>
        <v>3.063444324225185E-10</v>
      </c>
      <c r="V72" s="19">
        <f t="shared" si="47"/>
        <v>6.4894789491710347E-2</v>
      </c>
      <c r="W72" s="19">
        <f t="shared" si="48"/>
        <v>3.1150150688642247E-5</v>
      </c>
      <c r="X72" s="19">
        <f t="shared" si="49"/>
        <v>4.7917014046509135E-13</v>
      </c>
      <c r="Y72" s="19">
        <f t="shared" si="50"/>
        <v>2.4138278570054755E-5</v>
      </c>
      <c r="Z72" s="19">
        <f t="shared" si="51"/>
        <v>3.063444324225185E-10</v>
      </c>
      <c r="AA72" s="19">
        <f t="shared" si="52"/>
        <v>8.369089109944298E-6</v>
      </c>
      <c r="AB72" s="19">
        <f t="shared" si="53"/>
        <v>8.5361461390852852E-32</v>
      </c>
      <c r="AC72" s="19">
        <f t="shared" si="54"/>
        <v>2.5337653256926697E-21</v>
      </c>
      <c r="AD72" s="19">
        <f t="shared" si="55"/>
        <v>4.8162389155776016E-23</v>
      </c>
      <c r="AE72" s="19">
        <f t="shared" si="56"/>
        <v>1.4285930709292138E-6</v>
      </c>
      <c r="AF72" s="19">
        <f t="shared" si="57"/>
        <v>1.8810459790139628E-4</v>
      </c>
      <c r="AG72" s="19">
        <f t="shared" si="58"/>
        <v>0.16983633493615255</v>
      </c>
      <c r="AH72" s="19">
        <f t="shared" si="59"/>
        <v>4.6889770451895456E-15</v>
      </c>
      <c r="AI72" s="19">
        <f t="shared" si="60"/>
        <v>8.2500082155758376E-11</v>
      </c>
      <c r="AJ72" s="19">
        <f t="shared" si="61"/>
        <v>1.7489108947413711E-5</v>
      </c>
      <c r="AK72" s="19">
        <f t="shared" si="62"/>
        <v>8.4364735671434668E-2</v>
      </c>
    </row>
    <row r="73" spans="3:37" x14ac:dyDescent="0.3">
      <c r="C73" s="21">
        <v>1.2169322522053196</v>
      </c>
      <c r="D73" s="21">
        <v>-1.7220281797149404</v>
      </c>
      <c r="E73" s="16">
        <v>0</v>
      </c>
      <c r="G73" s="20"/>
      <c r="H73" s="19">
        <f t="shared" si="33"/>
        <v>1.1939426852967114E-10</v>
      </c>
      <c r="I73" s="19">
        <f t="shared" si="34"/>
        <v>0.21797609405301732</v>
      </c>
      <c r="J73" s="19">
        <f t="shared" si="35"/>
        <v>2.3265860503099639E-12</v>
      </c>
      <c r="K73" s="19">
        <f t="shared" si="36"/>
        <v>1.1356714793940838E-12</v>
      </c>
      <c r="L73" s="19">
        <f t="shared" si="37"/>
        <v>2.445767933872359E-47</v>
      </c>
      <c r="M73" s="19">
        <f t="shared" si="38"/>
        <v>2.4604577940718818E-2</v>
      </c>
      <c r="N73" s="19">
        <f t="shared" si="39"/>
        <v>6.2036668420067564E-43</v>
      </c>
      <c r="O73" s="19">
        <f t="shared" si="40"/>
        <v>5.3735810670653394E-36</v>
      </c>
      <c r="P73" s="19">
        <f t="shared" si="41"/>
        <v>1.0151176364231338E-34</v>
      </c>
      <c r="Q73" s="19">
        <f t="shared" si="42"/>
        <v>1.0388578569102528E-15</v>
      </c>
      <c r="R73" s="19">
        <f t="shared" si="43"/>
        <v>6.2759626659835903E-28</v>
      </c>
      <c r="S73" s="19">
        <f t="shared" si="44"/>
        <v>6.7554564993018548E-14</v>
      </c>
      <c r="T73" s="19">
        <f t="shared" si="45"/>
        <v>9.5328633389802144E-11</v>
      </c>
      <c r="U73" s="19">
        <f t="shared" si="46"/>
        <v>1.5346466244198465E-3</v>
      </c>
      <c r="V73" s="19">
        <f t="shared" si="47"/>
        <v>5.674523249069426E-18</v>
      </c>
      <c r="W73" s="19">
        <f t="shared" si="48"/>
        <v>1.4220545654121022E-47</v>
      </c>
      <c r="X73" s="19">
        <f t="shared" si="49"/>
        <v>2.0183322221848353E-68</v>
      </c>
      <c r="Y73" s="19">
        <f t="shared" si="50"/>
        <v>1.9419098527353854E-12</v>
      </c>
      <c r="Z73" s="19">
        <f t="shared" si="51"/>
        <v>1.5346466244198465E-3</v>
      </c>
      <c r="AA73" s="19">
        <f t="shared" si="52"/>
        <v>8.8562326500876528E-25</v>
      </c>
      <c r="AB73" s="19">
        <f t="shared" si="53"/>
        <v>3.1412871533333587E-18</v>
      </c>
      <c r="AC73" s="19">
        <f t="shared" si="54"/>
        <v>3.3750395042576552E-14</v>
      </c>
      <c r="AD73" s="19">
        <f t="shared" si="55"/>
        <v>1</v>
      </c>
      <c r="AE73" s="19">
        <f t="shared" si="56"/>
        <v>5.7017591447919159E-48</v>
      </c>
      <c r="AF73" s="19">
        <f t="shared" si="57"/>
        <v>2.4363488289714064E-13</v>
      </c>
      <c r="AG73" s="19">
        <f t="shared" si="58"/>
        <v>5.5222762123960266E-31</v>
      </c>
      <c r="AH73" s="19">
        <f t="shared" si="59"/>
        <v>6.4894789491710431E-2</v>
      </c>
      <c r="AI73" s="19">
        <f t="shared" si="60"/>
        <v>1.0841931100507299E-62</v>
      </c>
      <c r="AJ73" s="19">
        <f t="shared" si="61"/>
        <v>2.2659921755930811E-48</v>
      </c>
      <c r="AK73" s="19">
        <f t="shared" si="62"/>
        <v>1.1225412197632864E-17</v>
      </c>
    </row>
    <row r="74" spans="3:37" x14ac:dyDescent="0.3">
      <c r="C74" s="21">
        <v>-0.82004937945585221</v>
      </c>
      <c r="D74" s="21">
        <v>-0.71381495974132181</v>
      </c>
      <c r="E74" s="16">
        <v>1</v>
      </c>
      <c r="G74" s="20"/>
      <c r="H74" s="19">
        <f t="shared" si="33"/>
        <v>0.75587875030126583</v>
      </c>
      <c r="I74" s="19">
        <f t="shared" si="34"/>
        <v>4.3547311127671484E-15</v>
      </c>
      <c r="J74" s="19">
        <f t="shared" si="35"/>
        <v>2.3943937148262789E-2</v>
      </c>
      <c r="K74" s="19">
        <f t="shared" si="36"/>
        <v>3.4572209402176195E-2</v>
      </c>
      <c r="L74" s="19">
        <f t="shared" si="37"/>
        <v>6.7900500755010259E-24</v>
      </c>
      <c r="M74" s="19">
        <f t="shared" si="38"/>
        <v>8.1197321051784731E-8</v>
      </c>
      <c r="N74" s="19">
        <f t="shared" si="39"/>
        <v>2.3232785859182262E-19</v>
      </c>
      <c r="O74" s="19">
        <f t="shared" si="40"/>
        <v>3.9055371186004257E-8</v>
      </c>
      <c r="P74" s="19">
        <f t="shared" si="41"/>
        <v>8.4321319642662621E-8</v>
      </c>
      <c r="Q74" s="19">
        <f t="shared" si="42"/>
        <v>0.18535927263470789</v>
      </c>
      <c r="R74" s="19">
        <f t="shared" si="43"/>
        <v>4.9676258484242725E-11</v>
      </c>
      <c r="S74" s="19">
        <f t="shared" si="44"/>
        <v>5.1539007785718815E-4</v>
      </c>
      <c r="T74" s="19">
        <f t="shared" si="45"/>
        <v>1.0085248252618842E-3</v>
      </c>
      <c r="U74" s="19">
        <f t="shared" si="46"/>
        <v>9.7170176548189525E-8</v>
      </c>
      <c r="V74" s="19">
        <f t="shared" si="47"/>
        <v>1.8810459790139628E-4</v>
      </c>
      <c r="W74" s="19">
        <f t="shared" si="48"/>
        <v>1.1678093898763686E-23</v>
      </c>
      <c r="X74" s="19">
        <f t="shared" si="49"/>
        <v>1.7759163652930183E-35</v>
      </c>
      <c r="Y74" s="19">
        <f t="shared" si="50"/>
        <v>7.3579884178835394E-14</v>
      </c>
      <c r="Z74" s="19">
        <f t="shared" si="51"/>
        <v>9.7170176548189525E-8</v>
      </c>
      <c r="AA74" s="19">
        <f t="shared" si="52"/>
        <v>1.0085248252618842E-3</v>
      </c>
      <c r="AB74" s="19">
        <f t="shared" si="53"/>
        <v>2.6275423755678235E-7</v>
      </c>
      <c r="AC74" s="19">
        <f t="shared" si="54"/>
        <v>4.5891128548775735E-3</v>
      </c>
      <c r="AD74" s="19">
        <f t="shared" si="55"/>
        <v>2.0631911043641169E-12</v>
      </c>
      <c r="AE74" s="19">
        <f t="shared" si="56"/>
        <v>2.8342315004956006E-18</v>
      </c>
      <c r="AF74" s="19">
        <f t="shared" si="57"/>
        <v>6.4894789491710347E-2</v>
      </c>
      <c r="AG74" s="19">
        <f t="shared" si="58"/>
        <v>1.2519807319804108E-15</v>
      </c>
      <c r="AH74" s="19">
        <f t="shared" si="59"/>
        <v>2.5277064959494413E-6</v>
      </c>
      <c r="AI74" s="19">
        <f t="shared" si="60"/>
        <v>1.4707391324939064E-30</v>
      </c>
      <c r="AJ74" s="19">
        <f t="shared" si="61"/>
        <v>4.8162389155774647E-23</v>
      </c>
      <c r="AK74" s="19">
        <f t="shared" si="62"/>
        <v>1.257981798185105E-4</v>
      </c>
    </row>
    <row r="75" spans="3:37" x14ac:dyDescent="0.3">
      <c r="C75" s="21">
        <v>-0.36008578520978113</v>
      </c>
      <c r="D75" s="21">
        <v>1.1009688362111918</v>
      </c>
      <c r="E75" s="16">
        <v>1</v>
      </c>
      <c r="G75" s="20"/>
      <c r="H75" s="19">
        <f t="shared" si="33"/>
        <v>5.2997489440508492E-15</v>
      </c>
      <c r="I75" s="19">
        <f t="shared" si="34"/>
        <v>3.7878337820574805E-38</v>
      </c>
      <c r="J75" s="19">
        <f t="shared" si="35"/>
        <v>1.9225066326674518E-9</v>
      </c>
      <c r="K75" s="19">
        <f t="shared" si="36"/>
        <v>2.1729265036310582E-9</v>
      </c>
      <c r="L75" s="19">
        <f t="shared" si="37"/>
        <v>4.820201825843505E-2</v>
      </c>
      <c r="M75" s="19">
        <f t="shared" si="38"/>
        <v>1.2583919183830567E-25</v>
      </c>
      <c r="N75" s="19">
        <f t="shared" si="39"/>
        <v>0.43120300994032901</v>
      </c>
      <c r="O75" s="19">
        <f t="shared" si="40"/>
        <v>4.7750641736217689E-5</v>
      </c>
      <c r="P75" s="19">
        <f t="shared" si="41"/>
        <v>1.6824594231403008E-4</v>
      </c>
      <c r="Q75" s="19">
        <f t="shared" si="42"/>
        <v>1.6424689700611448E-9</v>
      </c>
      <c r="R75" s="19">
        <f t="shared" si="43"/>
        <v>6.4894789491710347E-2</v>
      </c>
      <c r="S75" s="19">
        <f t="shared" si="44"/>
        <v>1.5827783015595634E-7</v>
      </c>
      <c r="T75" s="19">
        <f t="shared" si="45"/>
        <v>1.8345240614929198E-31</v>
      </c>
      <c r="U75" s="19">
        <f t="shared" si="46"/>
        <v>2.7628405470838687E-22</v>
      </c>
      <c r="V75" s="19">
        <f t="shared" si="47"/>
        <v>3.1150150688642247E-5</v>
      </c>
      <c r="W75" s="19">
        <f t="shared" si="48"/>
        <v>6.4894789491710347E-2</v>
      </c>
      <c r="X75" s="19">
        <f t="shared" si="49"/>
        <v>4.1210512501147925E-5</v>
      </c>
      <c r="Y75" s="19">
        <f t="shared" si="50"/>
        <v>8.0639582469555551E-15</v>
      </c>
      <c r="Z75" s="19">
        <f t="shared" si="51"/>
        <v>2.7628405470838687E-22</v>
      </c>
      <c r="AA75" s="19">
        <f t="shared" si="52"/>
        <v>3.3195349300982245E-6</v>
      </c>
      <c r="AB75" s="19">
        <f t="shared" si="53"/>
        <v>1.761731628109373E-39</v>
      </c>
      <c r="AC75" s="19">
        <f t="shared" si="54"/>
        <v>3.5236103963795233E-28</v>
      </c>
      <c r="AD75" s="19">
        <f t="shared" si="55"/>
        <v>1.761731628109373E-39</v>
      </c>
      <c r="AE75" s="19">
        <f t="shared" si="56"/>
        <v>0.21797609405301732</v>
      </c>
      <c r="AF75" s="19">
        <f t="shared" si="57"/>
        <v>2.499303336399417E-9</v>
      </c>
      <c r="AG75" s="19">
        <f t="shared" si="58"/>
        <v>1.3041678455686028E-2</v>
      </c>
      <c r="AH75" s="19">
        <f t="shared" si="59"/>
        <v>6.2759626659835903E-28</v>
      </c>
      <c r="AI75" s="19">
        <f t="shared" si="60"/>
        <v>1.4561904013675061E-3</v>
      </c>
      <c r="AJ75" s="19">
        <f t="shared" si="61"/>
        <v>0.12837567660728616</v>
      </c>
      <c r="AK75" s="19">
        <f t="shared" si="62"/>
        <v>2.6612733110748972E-5</v>
      </c>
    </row>
    <row r="76" spans="3:37" x14ac:dyDescent="0.3">
      <c r="C76" s="21">
        <v>-0.16295853053289353</v>
      </c>
      <c r="D76" s="21">
        <v>0.29439826023229682</v>
      </c>
      <c r="E76" s="16">
        <v>1</v>
      </c>
      <c r="G76" s="20"/>
      <c r="H76" s="19">
        <f t="shared" ref="H76:H81" si="63">EXP(-$D$7*(($D$4*(C76-$H$4)^2)+($D$5*(D76-$H$5)^2)))</f>
        <v>2.1954589558267606E-5</v>
      </c>
      <c r="I76" s="19">
        <f t="shared" ref="I76:I81" si="64">EXP(-$D$7*(($D$4*(C76-$I$4)^2)+($D$5*(D76-$I$5)^2)))</f>
        <v>2.5337653256926874E-21</v>
      </c>
      <c r="J76" s="19">
        <f t="shared" ref="J76:J81" si="65">EXP(-$D$7*(($D$4*(C76-$J$4)^2)+($D$5*(D76-$J$5)^2)))</f>
        <v>2.5930216575071094E-2</v>
      </c>
      <c r="K76" s="19">
        <f t="shared" ref="K76:K81" si="66">EXP(-$D$7*(($D$4*(C76-$K$4)^2)+($D$5*(D76-$K$5)^2)))</f>
        <v>2.6387781881163395E-2</v>
      </c>
      <c r="L76" s="19">
        <f t="shared" ref="L76:L81" si="67">EXP(-$D$7*(($D$4*(C76-$L$4)^2)+($D$5*(D76-$L$5)^2)))</f>
        <v>2.5830264253587468E-7</v>
      </c>
      <c r="M76" s="19">
        <f t="shared" ref="M76:M81" si="68">EXP(-$D$7*(($D$4*(C76-$M$4)^2)+($D$5*(D76-$M$5)^2)))</f>
        <v>4.6024813507064033E-12</v>
      </c>
      <c r="N76" s="19">
        <f t="shared" ref="N76:N81" si="69">EXP(-$D$7*(($D$4*(C76-$N$4)^2)+($D$5*(D76-$N$5)^2)))</f>
        <v>3.842563468872934E-5</v>
      </c>
      <c r="O76" s="19">
        <f t="shared" ref="O76:O81" si="70">EXP(-$D$7*(($D$4*(C76-$O$4)^2)+($D$5*(D76-$O$5)^2)))</f>
        <v>1.4053271803648315E-4</v>
      </c>
      <c r="P76" s="19">
        <f t="shared" ref="P76:P81" si="71">EXP(-$D$7*(($D$4*(C76-$P$4)^2)+($D$5*(D76-$P$5)^2)))</f>
        <v>6.1080661252400112E-4</v>
      </c>
      <c r="Q76" s="19">
        <f t="shared" ref="Q76:Q81" si="72">EXP(-$D$7*(($D$4*(C76-$Q$4)^2)+($D$5*(D76-$Q$5)^2)))</f>
        <v>8.6141301878217974E-3</v>
      </c>
      <c r="R76" s="19">
        <f t="shared" ref="R76:R81" si="73">EXP(-$D$7*(($D$4*(C76-$R$4)^2)+($D$5*(D76-$R$5)^2)))</f>
        <v>0.12837567660728622</v>
      </c>
      <c r="S76" s="19">
        <f t="shared" ref="S76:S81" si="74">EXP(-$D$7*(($D$4*(C76-$S$4)^2)+($D$5*(D76-$S$5)^2)))</f>
        <v>0.12837567660728622</v>
      </c>
      <c r="T76" s="19">
        <f t="shared" ref="T76:T81" si="75">EXP(-$D$7*(($D$4*(C76-$T$4)^2)+($D$5*(D76-$T$5)^2)))</f>
        <v>1.2115996468648322E-16</v>
      </c>
      <c r="U76" s="19">
        <f t="shared" ref="U76:U81" si="76">EXP(-$D$7*(($D$4*(C76-$U$4)^2)+($D$5*(D76-$U$5)^2)))</f>
        <v>4.4352178019895364E-10</v>
      </c>
      <c r="V76" s="19">
        <f t="shared" ref="V76:V81" si="77">EXP(-$D$7*(($D$4*(C76-$V$4)^2)+($D$5*(D76-$V$5)^2)))</f>
        <v>0.6561506738049464</v>
      </c>
      <c r="W76" s="19">
        <f t="shared" ref="W76:W81" si="78">EXP(-$D$7*(($D$4*(C76-$W$4)^2)+($D$5*(D76-$W$5)^2)))</f>
        <v>3.1310716464839553E-7</v>
      </c>
      <c r="X76" s="19">
        <f t="shared" ref="X76:X81" si="79">EXP(-$D$7*(($D$4*(C76-$X$4)^2)+($D$5*(D76-$X$5)^2)))</f>
        <v>5.2997489440508492E-15</v>
      </c>
      <c r="Y76" s="19">
        <f t="shared" ref="Y76:Y81" si="80">EXP(-$D$7*(($D$4*(C76-$Y$4)^2)+($D$5*(D76-$Y$5)^2)))</f>
        <v>8.1197321051784731E-8</v>
      </c>
      <c r="Z76" s="19">
        <f t="shared" ref="Z76:Z81" si="81">EXP(-$D$7*(($D$4*(C76-$Z$4)^2)+($D$5*(D76-$Z$5)^2)))</f>
        <v>4.4352178019895364E-10</v>
      </c>
      <c r="AA76" s="19">
        <f t="shared" ref="AA76:AA81" si="82">EXP(-$D$7*(($D$4*(C76-$AA$4)^2)+($D$5*(D76-$AA$5)^2)))</f>
        <v>1.304167845568604E-2</v>
      </c>
      <c r="AB76" s="19">
        <f t="shared" ref="AB76:AB81" si="83">EXP(-$D$7*(($D$4*(C76-$AB$4)^2)+($D$5*(D76-$AB$5)^2)))</f>
        <v>8.3561749822631642E-24</v>
      </c>
      <c r="AC76" s="19">
        <f t="shared" ref="AC76:AC81" si="84">EXP(-$D$7*(($D$4*(C76-$AC$4)^2)+($D$5*(D76-$AC$5)^2)))</f>
        <v>5.4415663521696724E-15</v>
      </c>
      <c r="AD76" s="19">
        <f t="shared" ref="AD76:AD81" si="85">EXP(-$D$7*(($D$4*(C76-$AD$4)^2)+($D$5*(D76-$AD$5)^2)))</f>
        <v>1.2878612348632288E-21</v>
      </c>
      <c r="AE76" s="19">
        <f t="shared" ref="AE76:AE81" si="86">EXP(-$D$7*(($D$4*(C76-$AE$4)^2)+($D$5*(D76-$AE$5)^2)))</f>
        <v>4.9636631002659887E-6</v>
      </c>
      <c r="AF76" s="19">
        <f t="shared" ref="AF76:AF81" si="87">EXP(-$D$7*(($D$4*(C76-$AF$4)^2)+($D$5*(D76-$AF$5)^2)))</f>
        <v>2.4604577940718818E-2</v>
      </c>
      <c r="AG76" s="19">
        <f t="shared" ref="AG76:AG81" si="88">EXP(-$D$7*(($D$4*(C76-$AG$4)^2)+($D$5*(D76-$AG$5)^2)))</f>
        <v>2.1255538542476323E-3</v>
      </c>
      <c r="AH76" s="19">
        <f t="shared" ref="AH76:AH81" si="89">EXP(-$D$7*(($D$4*(C76-$AH$4)^2)+($D$5*(D76-$AH$5)^2)))</f>
        <v>3.0943626489678612E-13</v>
      </c>
      <c r="AI76" s="19">
        <f t="shared" ref="AI76:AI81" si="90">EXP(-$D$7*(($D$4*(C76-$AI$4)^2)+($D$5*(D76-$AI$5)^2)))</f>
        <v>3.8415101305953574E-12</v>
      </c>
      <c r="AJ76" s="19">
        <f t="shared" ref="AJ76:AJ81" si="91">EXP(-$D$7*(($D$4*(C76-$AJ$4)^2)+($D$5*(D76-$AJ$5)^2)))</f>
        <v>4.5208966238584327E-7</v>
      </c>
      <c r="AK76" s="19">
        <f t="shared" ref="AK76:AK81" si="92">EXP(-$D$7*(($D$4*(C76-$AK$4)^2)+($D$5*(D76-$AK$5)^2)))</f>
        <v>0.62260607611005681</v>
      </c>
    </row>
    <row r="77" spans="3:37" x14ac:dyDescent="0.3">
      <c r="C77" s="21">
        <v>0.29700506371317753</v>
      </c>
      <c r="D77" s="21">
        <v>-0.10888702775715065</v>
      </c>
      <c r="E77" s="16">
        <v>0</v>
      </c>
      <c r="G77" s="20"/>
      <c r="H77" s="19">
        <f t="shared" si="63"/>
        <v>1.3726302829658011E-3</v>
      </c>
      <c r="I77" s="19">
        <f t="shared" si="64"/>
        <v>5.352945673668129E-13</v>
      </c>
      <c r="J77" s="19">
        <f t="shared" si="65"/>
        <v>0.35572765338054668</v>
      </c>
      <c r="K77" s="19">
        <f t="shared" si="66"/>
        <v>0.2833739919878106</v>
      </c>
      <c r="L77" s="19">
        <f t="shared" si="67"/>
        <v>5.8455284460269666E-12</v>
      </c>
      <c r="M77" s="19">
        <f t="shared" si="68"/>
        <v>3.3195349300982364E-6</v>
      </c>
      <c r="N77" s="19">
        <f t="shared" si="69"/>
        <v>1.6424689700611448E-9</v>
      </c>
      <c r="O77" s="19">
        <f t="shared" si="70"/>
        <v>1.0778127179714176E-8</v>
      </c>
      <c r="P77" s="19">
        <f t="shared" si="71"/>
        <v>7.6450151298997699E-8</v>
      </c>
      <c r="Q77" s="19">
        <f t="shared" si="72"/>
        <v>1.304167845568604E-2</v>
      </c>
      <c r="R77" s="19">
        <f t="shared" si="73"/>
        <v>1.4561904013675022E-3</v>
      </c>
      <c r="S77" s="19">
        <f t="shared" si="74"/>
        <v>0.93242312110676095</v>
      </c>
      <c r="T77" s="19">
        <f t="shared" si="75"/>
        <v>5.352945673668129E-13</v>
      </c>
      <c r="U77" s="19">
        <f t="shared" si="76"/>
        <v>8.1237363530356257E-5</v>
      </c>
      <c r="V77" s="19">
        <f t="shared" si="77"/>
        <v>0.35572765338054652</v>
      </c>
      <c r="W77" s="19">
        <f t="shared" si="78"/>
        <v>5.5466856529548782E-12</v>
      </c>
      <c r="X77" s="19">
        <f t="shared" si="79"/>
        <v>1.0398355174803156E-22</v>
      </c>
      <c r="Y77" s="19">
        <f t="shared" si="80"/>
        <v>2.1046366329716221E-4</v>
      </c>
      <c r="Z77" s="19">
        <f t="shared" si="81"/>
        <v>8.1237363530356257E-5</v>
      </c>
      <c r="AA77" s="19">
        <f t="shared" si="82"/>
        <v>1.4053271803648315E-4</v>
      </c>
      <c r="AB77" s="19">
        <f t="shared" si="83"/>
        <v>9.8307663201780967E-21</v>
      </c>
      <c r="AC77" s="19">
        <f t="shared" si="84"/>
        <v>1.4047110734182788E-12</v>
      </c>
      <c r="AD77" s="19">
        <f t="shared" si="85"/>
        <v>1.9295640109687911E-13</v>
      </c>
      <c r="AE77" s="19">
        <f t="shared" si="86"/>
        <v>8.7916718987772123E-12</v>
      </c>
      <c r="AF77" s="19">
        <f t="shared" si="87"/>
        <v>0.16190649122589482</v>
      </c>
      <c r="AG77" s="19">
        <f t="shared" si="88"/>
        <v>2.6612733110748972E-5</v>
      </c>
      <c r="AH77" s="19">
        <f t="shared" si="89"/>
        <v>2.5830264253587654E-7</v>
      </c>
      <c r="AI77" s="19">
        <f t="shared" si="90"/>
        <v>2.3232785859182262E-19</v>
      </c>
      <c r="AJ77" s="19">
        <f t="shared" si="91"/>
        <v>3.8415101305953299E-12</v>
      </c>
      <c r="AK77" s="19">
        <f t="shared" si="92"/>
        <v>0.4312030099403289</v>
      </c>
    </row>
    <row r="78" spans="3:37" x14ac:dyDescent="0.3">
      <c r="C78" s="21">
        <v>-1.3457220585942191</v>
      </c>
      <c r="D78" s="21">
        <v>1.1009688362111918</v>
      </c>
      <c r="E78" s="16">
        <v>0</v>
      </c>
      <c r="G78" s="20"/>
      <c r="H78" s="19">
        <f t="shared" si="63"/>
        <v>4.9968371721587921E-16</v>
      </c>
      <c r="I78" s="19">
        <f t="shared" si="64"/>
        <v>3.7692267393798922E-47</v>
      </c>
      <c r="J78" s="19">
        <f t="shared" si="65"/>
        <v>4.6024813507063864E-12</v>
      </c>
      <c r="K78" s="19">
        <f t="shared" si="66"/>
        <v>8.7916718987772123E-12</v>
      </c>
      <c r="L78" s="19">
        <f t="shared" si="67"/>
        <v>8.3690891099442675E-6</v>
      </c>
      <c r="M78" s="19">
        <f t="shared" si="68"/>
        <v>2.3806728209414955E-32</v>
      </c>
      <c r="N78" s="19">
        <f t="shared" si="69"/>
        <v>6.1080661252400166E-4</v>
      </c>
      <c r="O78" s="19">
        <f t="shared" si="70"/>
        <v>1.9945963591556176E-2</v>
      </c>
      <c r="P78" s="19">
        <f t="shared" si="71"/>
        <v>2.4604577940718818E-2</v>
      </c>
      <c r="Q78" s="19">
        <f t="shared" si="72"/>
        <v>4.423250780070871E-10</v>
      </c>
      <c r="R78" s="19">
        <f t="shared" si="73"/>
        <v>1.9042547230522654E-5</v>
      </c>
      <c r="S78" s="19">
        <f t="shared" si="74"/>
        <v>4.6444607955380651E-11</v>
      </c>
      <c r="T78" s="19">
        <f t="shared" si="75"/>
        <v>1.9457341960039377E-30</v>
      </c>
      <c r="U78" s="19">
        <f t="shared" si="76"/>
        <v>3.0926969785907939E-29</v>
      </c>
      <c r="V78" s="19">
        <f t="shared" si="77"/>
        <v>7.457346839799899E-8</v>
      </c>
      <c r="W78" s="19">
        <f t="shared" si="78"/>
        <v>1.9042547230522654E-5</v>
      </c>
      <c r="X78" s="19">
        <f t="shared" si="79"/>
        <v>8.0489862096604646E-7</v>
      </c>
      <c r="Y78" s="19">
        <f t="shared" si="80"/>
        <v>8.024345522669087E-24</v>
      </c>
      <c r="Z78" s="19">
        <f t="shared" si="81"/>
        <v>3.0926969785907939E-29</v>
      </c>
      <c r="AA78" s="19">
        <f t="shared" si="82"/>
        <v>3.5207674643773386E-5</v>
      </c>
      <c r="AB78" s="19">
        <f t="shared" si="83"/>
        <v>1.0146745839244193E-35</v>
      </c>
      <c r="AC78" s="19">
        <f t="shared" si="84"/>
        <v>5.1529888589305415E-26</v>
      </c>
      <c r="AD78" s="19">
        <f t="shared" si="85"/>
        <v>1.1668608154494173E-46</v>
      </c>
      <c r="AE78" s="19">
        <f t="shared" si="86"/>
        <v>0.28337399198781055</v>
      </c>
      <c r="AF78" s="19">
        <f t="shared" si="87"/>
        <v>2.8883504927739197E-11</v>
      </c>
      <c r="AG78" s="19">
        <f t="shared" si="88"/>
        <v>9.7170176548189525E-8</v>
      </c>
      <c r="AH78" s="19">
        <f t="shared" si="89"/>
        <v>2.7667990029976334E-33</v>
      </c>
      <c r="AI78" s="19">
        <f t="shared" si="90"/>
        <v>8.1237363530356407E-5</v>
      </c>
      <c r="AJ78" s="19">
        <f t="shared" si="91"/>
        <v>1.818463933492117E-4</v>
      </c>
      <c r="AK78" s="19">
        <f t="shared" si="92"/>
        <v>3.769740235262133E-8</v>
      </c>
    </row>
    <row r="79" spans="3:37" x14ac:dyDescent="0.3">
      <c r="C79" s="21">
        <v>0.16558689392858578</v>
      </c>
      <c r="D79" s="21">
        <v>1.9075394121900866</v>
      </c>
      <c r="E79" s="16">
        <v>0</v>
      </c>
      <c r="G79" s="20"/>
      <c r="H79" s="19">
        <f t="shared" si="63"/>
        <v>2.7431431156270608E-31</v>
      </c>
      <c r="I79" s="19">
        <f t="shared" si="64"/>
        <v>8.5855786094462497E-56</v>
      </c>
      <c r="J79" s="19">
        <f t="shared" si="65"/>
        <v>4.5195056275038257E-22</v>
      </c>
      <c r="K79" s="19">
        <f t="shared" si="66"/>
        <v>3.861181869054069E-22</v>
      </c>
      <c r="L79" s="19">
        <f t="shared" si="67"/>
        <v>0.19534600817766409</v>
      </c>
      <c r="M79" s="19">
        <f t="shared" si="68"/>
        <v>1.1120154219722412E-41</v>
      </c>
      <c r="N79" s="19">
        <f t="shared" si="69"/>
        <v>2.2544064187917698E-2</v>
      </c>
      <c r="O79" s="19">
        <f t="shared" si="70"/>
        <v>7.3687050648671005E-15</v>
      </c>
      <c r="P79" s="19">
        <f t="shared" si="71"/>
        <v>4.5441461166035501E-14</v>
      </c>
      <c r="Q79" s="19">
        <f t="shared" si="72"/>
        <v>3.1102083686607753E-23</v>
      </c>
      <c r="R79" s="19">
        <f t="shared" si="73"/>
        <v>4.8485462463567848E-7</v>
      </c>
      <c r="S79" s="19">
        <f t="shared" si="74"/>
        <v>2.8842444265467925E-18</v>
      </c>
      <c r="T79" s="19">
        <f t="shared" si="75"/>
        <v>1.8655035027513668E-54</v>
      </c>
      <c r="U79" s="19">
        <f t="shared" si="76"/>
        <v>8.1732730791109021E-37</v>
      </c>
      <c r="V79" s="19">
        <f t="shared" si="77"/>
        <v>4.6889770451895787E-15</v>
      </c>
      <c r="W79" s="19">
        <f t="shared" si="78"/>
        <v>0.19879308914464894</v>
      </c>
      <c r="X79" s="19">
        <f t="shared" si="79"/>
        <v>0.21797609405301721</v>
      </c>
      <c r="Y79" s="19">
        <f t="shared" si="80"/>
        <v>1.2142524030634928E-22</v>
      </c>
      <c r="Z79" s="19">
        <f t="shared" si="81"/>
        <v>8.1732730791109021E-37</v>
      </c>
      <c r="AA79" s="19">
        <f t="shared" si="82"/>
        <v>5.674523249069426E-18</v>
      </c>
      <c r="AB79" s="19">
        <f t="shared" si="83"/>
        <v>2.4628650128022516E-65</v>
      </c>
      <c r="AC79" s="19">
        <f t="shared" si="84"/>
        <v>2.2372713239554505E-50</v>
      </c>
      <c r="AD79" s="19">
        <f t="shared" si="85"/>
        <v>1.6816594927502447E-59</v>
      </c>
      <c r="AE79" s="19">
        <f t="shared" si="86"/>
        <v>2.9966572176964341E-4</v>
      </c>
      <c r="AF79" s="19">
        <f t="shared" si="87"/>
        <v>2.5374556642733665E-22</v>
      </c>
      <c r="AG79" s="19">
        <f t="shared" si="88"/>
        <v>1.7489108947413772E-5</v>
      </c>
      <c r="AH79" s="19">
        <f t="shared" si="89"/>
        <v>4.0878092723807727E-46</v>
      </c>
      <c r="AI79" s="19">
        <f t="shared" si="90"/>
        <v>0.17391051947998201</v>
      </c>
      <c r="AJ79" s="19">
        <f t="shared" si="91"/>
        <v>0.16983633493615283</v>
      </c>
      <c r="AK79" s="19">
        <f t="shared" si="92"/>
        <v>5.2997489440508492E-15</v>
      </c>
    </row>
    <row r="80" spans="3:37" x14ac:dyDescent="0.3">
      <c r="C80" s="21">
        <v>-1.8713947377325859</v>
      </c>
      <c r="D80" s="21">
        <v>9.2755616237573085E-2</v>
      </c>
      <c r="E80" s="16">
        <v>0</v>
      </c>
      <c r="G80" s="20"/>
      <c r="H80" s="19">
        <f t="shared" si="63"/>
        <v>1.4285930709292113E-6</v>
      </c>
      <c r="I80" s="19">
        <f t="shared" si="64"/>
        <v>6.2269811839039904E-35</v>
      </c>
      <c r="J80" s="19">
        <f t="shared" si="65"/>
        <v>5.7593934233450586E-7</v>
      </c>
      <c r="K80" s="19">
        <f t="shared" si="66"/>
        <v>1.4554726346846721E-6</v>
      </c>
      <c r="L80" s="19">
        <f t="shared" si="67"/>
        <v>4.2301175737598748E-17</v>
      </c>
      <c r="M80" s="19">
        <f t="shared" si="68"/>
        <v>2.0054417523242575E-22</v>
      </c>
      <c r="N80" s="19">
        <f t="shared" si="69"/>
        <v>5.3674279676621554E-13</v>
      </c>
      <c r="O80" s="19">
        <f t="shared" si="70"/>
        <v>0.15026347179118513</v>
      </c>
      <c r="P80" s="19">
        <f t="shared" si="71"/>
        <v>0.10590551813858944</v>
      </c>
      <c r="Q80" s="19">
        <f t="shared" si="72"/>
        <v>6.8715869163286339E-4</v>
      </c>
      <c r="R80" s="19">
        <f t="shared" si="73"/>
        <v>1.3210958451341827E-9</v>
      </c>
      <c r="S80" s="19">
        <f t="shared" si="74"/>
        <v>3.3429644771230911E-8</v>
      </c>
      <c r="T80" s="19">
        <f t="shared" si="75"/>
        <v>7.1649770075034027E-13</v>
      </c>
      <c r="U80" s="19">
        <f t="shared" si="76"/>
        <v>3.469788883613906E-21</v>
      </c>
      <c r="V80" s="19">
        <f t="shared" si="77"/>
        <v>2.8971799010348489E-6</v>
      </c>
      <c r="W80" s="19">
        <f t="shared" si="78"/>
        <v>1.2733481202858862E-16</v>
      </c>
      <c r="X80" s="19">
        <f t="shared" si="79"/>
        <v>2.7628405470838687E-22</v>
      </c>
      <c r="Y80" s="19">
        <f t="shared" si="80"/>
        <v>6.9896809797689265E-24</v>
      </c>
      <c r="Z80" s="19">
        <f t="shared" si="81"/>
        <v>3.469788883613906E-21</v>
      </c>
      <c r="AA80" s="19">
        <f t="shared" si="82"/>
        <v>0.12044652684500703</v>
      </c>
      <c r="AB80" s="19">
        <f t="shared" si="83"/>
        <v>6.0957792156390933E-15</v>
      </c>
      <c r="AC80" s="19">
        <f t="shared" si="84"/>
        <v>1.3549804129406903E-9</v>
      </c>
      <c r="AD80" s="19">
        <f t="shared" si="85"/>
        <v>1.0266538704486151E-31</v>
      </c>
      <c r="AE80" s="19">
        <f t="shared" si="86"/>
        <v>9.4698851106837601E-9</v>
      </c>
      <c r="AF80" s="19">
        <f t="shared" si="87"/>
        <v>8.3690891099443132E-6</v>
      </c>
      <c r="AG80" s="19">
        <f t="shared" si="88"/>
        <v>1.6745974976701271E-14</v>
      </c>
      <c r="AH80" s="19">
        <f t="shared" si="89"/>
        <v>7.0920522197584092E-21</v>
      </c>
      <c r="AI80" s="19">
        <f t="shared" si="90"/>
        <v>2.7698929133819388E-18</v>
      </c>
      <c r="AJ80" s="19">
        <f t="shared" si="91"/>
        <v>2.8155963456866688E-15</v>
      </c>
      <c r="AK80" s="19">
        <f t="shared" si="92"/>
        <v>1.1070179998170072E-6</v>
      </c>
    </row>
    <row r="81" spans="3:37" x14ac:dyDescent="0.3">
      <c r="C81" s="21">
        <v>0.7569686579592485</v>
      </c>
      <c r="D81" s="21">
        <v>0.89932619221646803</v>
      </c>
      <c r="E81" s="16">
        <v>1</v>
      </c>
      <c r="G81" s="20"/>
      <c r="H81" s="19">
        <f t="shared" si="63"/>
        <v>5.4415663521696724E-15</v>
      </c>
      <c r="I81" s="19">
        <f t="shared" si="64"/>
        <v>1.0793923535694046E-27</v>
      </c>
      <c r="J81" s="19">
        <f t="shared" si="65"/>
        <v>2.5220995974884378E-8</v>
      </c>
      <c r="K81" s="19">
        <f t="shared" si="66"/>
        <v>1.5727156663475778E-8</v>
      </c>
      <c r="L81" s="19">
        <f t="shared" si="67"/>
        <v>8.6141301878217905E-3</v>
      </c>
      <c r="M81" s="19">
        <f t="shared" si="68"/>
        <v>1.8625739524039517E-18</v>
      </c>
      <c r="N81" s="19">
        <f t="shared" si="69"/>
        <v>1.6012919112797081E-2</v>
      </c>
      <c r="O81" s="19">
        <f t="shared" si="70"/>
        <v>2.8380780118295792E-11</v>
      </c>
      <c r="P81" s="19">
        <f t="shared" si="71"/>
        <v>3.285247819261579E-10</v>
      </c>
      <c r="Q81" s="19">
        <f t="shared" si="72"/>
        <v>1.0204428046739558E-10</v>
      </c>
      <c r="R81" s="19">
        <f t="shared" si="73"/>
        <v>0.16190649122589482</v>
      </c>
      <c r="S81" s="19">
        <f t="shared" si="74"/>
        <v>9.9924493581081982E-6</v>
      </c>
      <c r="T81" s="19">
        <f t="shared" si="75"/>
        <v>2.257285998199925E-32</v>
      </c>
      <c r="U81" s="19">
        <f t="shared" si="76"/>
        <v>3.3047855050283972E-15</v>
      </c>
      <c r="V81" s="19">
        <f t="shared" si="77"/>
        <v>8.1237363530356257E-5</v>
      </c>
      <c r="W81" s="19">
        <f t="shared" si="78"/>
        <v>6.3983328067804572E-3</v>
      </c>
      <c r="X81" s="19">
        <f t="shared" si="79"/>
        <v>3.0913861413026281E-9</v>
      </c>
      <c r="Y81" s="19">
        <f t="shared" si="80"/>
        <v>8.0489862096604212E-7</v>
      </c>
      <c r="Z81" s="19">
        <f t="shared" si="81"/>
        <v>3.3047855050283972E-15</v>
      </c>
      <c r="AA81" s="19">
        <f t="shared" si="82"/>
        <v>6.3788963914085062E-10</v>
      </c>
      <c r="AB81" s="19">
        <f t="shared" si="83"/>
        <v>3.8666224037200827E-43</v>
      </c>
      <c r="AC81" s="19">
        <f t="shared" si="84"/>
        <v>9.8811080496863481E-31</v>
      </c>
      <c r="AD81" s="19">
        <f t="shared" si="85"/>
        <v>9.6652669285671364E-31</v>
      </c>
      <c r="AE81" s="19">
        <f t="shared" si="86"/>
        <v>3.5517129574729964E-6</v>
      </c>
      <c r="AF81" s="19">
        <f t="shared" si="87"/>
        <v>5.5061206621734585E-9</v>
      </c>
      <c r="AG81" s="19">
        <f t="shared" si="88"/>
        <v>0.93242312110676107</v>
      </c>
      <c r="AH81" s="19">
        <f t="shared" si="89"/>
        <v>5.8754624310572384E-22</v>
      </c>
      <c r="AI81" s="19">
        <f t="shared" si="90"/>
        <v>7.4573468397999519E-8</v>
      </c>
      <c r="AJ81" s="19">
        <f t="shared" si="91"/>
        <v>2.1255538542476306E-3</v>
      </c>
      <c r="AK81" s="19">
        <f t="shared" si="92"/>
        <v>1.257981798185105E-4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1E2D0-2053-4032-9D85-0D0FDA5ED2BD}">
  <dimension ref="A1:F31"/>
  <sheetViews>
    <sheetView workbookViewId="0"/>
  </sheetViews>
  <sheetFormatPr defaultRowHeight="15.6" x14ac:dyDescent="0.3"/>
  <sheetData>
    <row r="1" spans="1:6" x14ac:dyDescent="0.3">
      <c r="A1" t="s">
        <v>1</v>
      </c>
      <c r="B1" t="s">
        <v>2</v>
      </c>
      <c r="C1" t="s">
        <v>3</v>
      </c>
      <c r="D1" t="s">
        <v>40</v>
      </c>
      <c r="E1" t="s">
        <v>41</v>
      </c>
      <c r="F1" t="s">
        <v>34</v>
      </c>
    </row>
    <row r="2" spans="1:6" x14ac:dyDescent="0.3">
      <c r="A2">
        <v>-0.5572130398866687</v>
      </c>
      <c r="B2">
        <v>-0.71381495974132181</v>
      </c>
      <c r="C2">
        <v>0</v>
      </c>
      <c r="D2">
        <v>0.4397942030198293</v>
      </c>
      <c r="E2">
        <f t="shared" ref="E2:E31" si="0">IF(D2&gt;0.5,1,0)</f>
        <v>0</v>
      </c>
      <c r="F2">
        <f t="shared" ref="F2:F31" si="1">C2-E2</f>
        <v>0</v>
      </c>
    </row>
    <row r="3" spans="1:6" x14ac:dyDescent="0.3">
      <c r="A3">
        <v>1.7426049313436864</v>
      </c>
      <c r="B3">
        <v>-1.5203855357202167</v>
      </c>
      <c r="C3">
        <v>0</v>
      </c>
      <c r="D3">
        <v>7.6403530131339886E-7</v>
      </c>
      <c r="E3">
        <f t="shared" si="0"/>
        <v>0</v>
      </c>
      <c r="F3">
        <f t="shared" si="1"/>
        <v>0</v>
      </c>
    </row>
    <row r="4" spans="1:6" x14ac:dyDescent="0.3">
      <c r="A4">
        <v>1.0855140824207279</v>
      </c>
      <c r="B4">
        <v>-1.1171002477307692</v>
      </c>
      <c r="C4">
        <v>0</v>
      </c>
      <c r="D4">
        <v>2.3774797735607353E-2</v>
      </c>
      <c r="E4">
        <f t="shared" si="0"/>
        <v>0</v>
      </c>
      <c r="F4">
        <f t="shared" si="1"/>
        <v>0</v>
      </c>
    </row>
    <row r="5" spans="1:6" x14ac:dyDescent="0.3">
      <c r="A5">
        <v>-1.6085583981634026</v>
      </c>
      <c r="B5">
        <v>0.49604090422702057</v>
      </c>
      <c r="C5">
        <v>1</v>
      </c>
      <c r="D5">
        <v>0.49704845561996447</v>
      </c>
      <c r="E5">
        <f t="shared" si="0"/>
        <v>0</v>
      </c>
      <c r="F5">
        <f t="shared" si="1"/>
        <v>1</v>
      </c>
    </row>
    <row r="6" spans="1:6" x14ac:dyDescent="0.3">
      <c r="A6">
        <v>-1.1485948039173315</v>
      </c>
      <c r="B6">
        <v>-1.5203855357202167</v>
      </c>
      <c r="C6">
        <v>0</v>
      </c>
      <c r="D6">
        <v>9.6815792368617603E-3</v>
      </c>
      <c r="E6">
        <f t="shared" si="0"/>
        <v>0</v>
      </c>
      <c r="F6">
        <f t="shared" si="1"/>
        <v>0</v>
      </c>
    </row>
    <row r="7" spans="1:6" x14ac:dyDescent="0.3">
      <c r="A7">
        <v>1.1512231673130238</v>
      </c>
      <c r="B7">
        <v>-0.91545760373604557</v>
      </c>
      <c r="C7">
        <v>0</v>
      </c>
      <c r="D7">
        <v>5.9641319779429054E-2</v>
      </c>
      <c r="E7">
        <f t="shared" si="0"/>
        <v>0</v>
      </c>
      <c r="F7">
        <f t="shared" si="1"/>
        <v>0</v>
      </c>
    </row>
    <row r="8" spans="1:6" x14ac:dyDescent="0.3">
      <c r="A8">
        <v>-0.36008578520978113</v>
      </c>
      <c r="B8">
        <v>2.1091820561848102</v>
      </c>
      <c r="C8">
        <v>0</v>
      </c>
      <c r="D8">
        <v>0.15130927946199013</v>
      </c>
      <c r="E8">
        <f t="shared" si="0"/>
        <v>0</v>
      </c>
      <c r="F8">
        <f t="shared" si="1"/>
        <v>0</v>
      </c>
    </row>
    <row r="9" spans="1:6" x14ac:dyDescent="0.3">
      <c r="A9">
        <v>1.7426049313436864</v>
      </c>
      <c r="B9">
        <v>-0.10888702775715065</v>
      </c>
      <c r="C9">
        <v>0</v>
      </c>
      <c r="D9">
        <v>0.19126094884347841</v>
      </c>
      <c r="E9">
        <f t="shared" si="0"/>
        <v>0</v>
      </c>
      <c r="F9">
        <f t="shared" si="1"/>
        <v>0</v>
      </c>
    </row>
    <row r="10" spans="1:6" x14ac:dyDescent="0.3">
      <c r="A10">
        <v>1.1512231673130238</v>
      </c>
      <c r="B10">
        <v>-0.91545760373604557</v>
      </c>
      <c r="C10">
        <v>0</v>
      </c>
      <c r="D10">
        <v>5.9641319779429054E-2</v>
      </c>
      <c r="E10">
        <f t="shared" si="0"/>
        <v>0</v>
      </c>
      <c r="F10">
        <f t="shared" si="1"/>
        <v>0</v>
      </c>
    </row>
    <row r="11" spans="1:6" x14ac:dyDescent="0.3">
      <c r="A11">
        <v>-1.9371038226248818</v>
      </c>
      <c r="B11">
        <v>-1.7220281797149404</v>
      </c>
      <c r="C11">
        <v>0</v>
      </c>
      <c r="D11">
        <v>6.7278795283489012E-6</v>
      </c>
      <c r="E11">
        <f t="shared" si="0"/>
        <v>0</v>
      </c>
      <c r="F11">
        <f t="shared" si="1"/>
        <v>0</v>
      </c>
    </row>
    <row r="12" spans="1:6" x14ac:dyDescent="0.3">
      <c r="A12">
        <v>-1.4771402283788109</v>
      </c>
      <c r="B12">
        <v>-1.3187428917254931</v>
      </c>
      <c r="C12">
        <v>0</v>
      </c>
      <c r="D12">
        <v>2.121636856330059E-2</v>
      </c>
      <c r="E12">
        <f t="shared" si="0"/>
        <v>0</v>
      </c>
      <c r="F12">
        <f t="shared" si="1"/>
        <v>0</v>
      </c>
    </row>
    <row r="13" spans="1:6" x14ac:dyDescent="0.3">
      <c r="A13">
        <v>1.2169322522053196</v>
      </c>
      <c r="B13">
        <v>-1.7220281797149404</v>
      </c>
      <c r="C13">
        <v>0</v>
      </c>
      <c r="D13">
        <v>1.502699129071465E-6</v>
      </c>
      <c r="E13">
        <f t="shared" si="0"/>
        <v>0</v>
      </c>
      <c r="F13">
        <f t="shared" si="1"/>
        <v>0</v>
      </c>
    </row>
    <row r="14" spans="1:6" x14ac:dyDescent="0.3">
      <c r="A14">
        <v>0.69125957306695263</v>
      </c>
      <c r="B14">
        <v>-1.3187428917254931</v>
      </c>
      <c r="C14">
        <v>0</v>
      </c>
      <c r="D14">
        <v>2.886438645845206E-2</v>
      </c>
      <c r="E14">
        <f t="shared" si="0"/>
        <v>0</v>
      </c>
      <c r="F14">
        <f t="shared" si="1"/>
        <v>0</v>
      </c>
    </row>
    <row r="15" spans="1:6" x14ac:dyDescent="0.3">
      <c r="A15">
        <v>-0.49150395499437283</v>
      </c>
      <c r="B15">
        <v>1.9075394121900866</v>
      </c>
      <c r="C15">
        <v>0</v>
      </c>
      <c r="D15">
        <v>0.15388917437035007</v>
      </c>
      <c r="E15">
        <f t="shared" si="0"/>
        <v>0</v>
      </c>
      <c r="F15">
        <f t="shared" si="1"/>
        <v>0</v>
      </c>
    </row>
    <row r="16" spans="1:6" x14ac:dyDescent="0.3">
      <c r="A16">
        <v>-9.7249445640597676E-2</v>
      </c>
      <c r="B16">
        <v>-0.31052967175187435</v>
      </c>
      <c r="C16">
        <v>1</v>
      </c>
      <c r="D16">
        <v>0.85962498705589263</v>
      </c>
      <c r="E16">
        <f t="shared" si="0"/>
        <v>1</v>
      </c>
      <c r="F16">
        <f t="shared" si="1"/>
        <v>0</v>
      </c>
    </row>
    <row r="17" spans="1:6" x14ac:dyDescent="0.3">
      <c r="A17">
        <v>-0.16295853053289353</v>
      </c>
      <c r="B17">
        <v>-0.31052967175187435</v>
      </c>
      <c r="C17">
        <v>1</v>
      </c>
      <c r="D17">
        <v>0.87324828429824786</v>
      </c>
      <c r="E17">
        <f t="shared" si="0"/>
        <v>1</v>
      </c>
      <c r="F17">
        <f t="shared" si="1"/>
        <v>0</v>
      </c>
    </row>
    <row r="18" spans="1:6" x14ac:dyDescent="0.3">
      <c r="A18">
        <v>0.23129597882088165</v>
      </c>
      <c r="B18">
        <v>1.5042541242006393</v>
      </c>
      <c r="C18">
        <v>1</v>
      </c>
      <c r="D18">
        <v>0.66388872117007014</v>
      </c>
      <c r="E18">
        <f t="shared" si="0"/>
        <v>1</v>
      </c>
      <c r="F18">
        <f t="shared" si="1"/>
        <v>0</v>
      </c>
    </row>
    <row r="19" spans="1:6" x14ac:dyDescent="0.3">
      <c r="A19">
        <v>-3.1540360748301806E-2</v>
      </c>
      <c r="B19">
        <v>1.3026114802059154</v>
      </c>
      <c r="C19">
        <v>1</v>
      </c>
      <c r="D19">
        <v>0.96232101983512963</v>
      </c>
      <c r="E19">
        <f t="shared" si="0"/>
        <v>1</v>
      </c>
      <c r="F19">
        <f t="shared" si="1"/>
        <v>0</v>
      </c>
    </row>
    <row r="20" spans="1:6" x14ac:dyDescent="0.3">
      <c r="A20">
        <v>-1.4771402283788109</v>
      </c>
      <c r="B20">
        <v>0.49604090422702057</v>
      </c>
      <c r="C20">
        <v>0</v>
      </c>
      <c r="D20">
        <v>0.63330882517793685</v>
      </c>
      <c r="E20">
        <f t="shared" si="0"/>
        <v>1</v>
      </c>
      <c r="F20">
        <f t="shared" si="1"/>
        <v>-1</v>
      </c>
    </row>
    <row r="21" spans="1:6" x14ac:dyDescent="0.3">
      <c r="A21">
        <v>-0.68863120967126046</v>
      </c>
      <c r="B21">
        <v>-0.31052967175187435</v>
      </c>
      <c r="C21">
        <v>1</v>
      </c>
      <c r="D21">
        <v>0.83150359566662002</v>
      </c>
      <c r="E21">
        <f t="shared" si="0"/>
        <v>1</v>
      </c>
      <c r="F21">
        <f t="shared" si="1"/>
        <v>0</v>
      </c>
    </row>
    <row r="22" spans="1:6" x14ac:dyDescent="0.3">
      <c r="A22">
        <v>0.16558689392858578</v>
      </c>
      <c r="B22">
        <v>0.69768354822174428</v>
      </c>
      <c r="C22">
        <v>1</v>
      </c>
      <c r="D22">
        <v>0.99697143835458757</v>
      </c>
      <c r="E22">
        <f t="shared" si="0"/>
        <v>1</v>
      </c>
      <c r="F22">
        <f t="shared" si="1"/>
        <v>0</v>
      </c>
    </row>
    <row r="23" spans="1:6" x14ac:dyDescent="0.3">
      <c r="A23">
        <v>0.16558689392858578</v>
      </c>
      <c r="B23">
        <v>-0.10888702775715065</v>
      </c>
      <c r="C23">
        <v>1</v>
      </c>
      <c r="D23">
        <v>0.84530301425093468</v>
      </c>
      <c r="E23">
        <f t="shared" si="0"/>
        <v>1</v>
      </c>
      <c r="F23">
        <f t="shared" si="1"/>
        <v>0</v>
      </c>
    </row>
    <row r="24" spans="1:6" x14ac:dyDescent="0.3">
      <c r="A24">
        <v>-9.7249445640597676E-2</v>
      </c>
      <c r="B24">
        <v>9.2755616237573085E-2</v>
      </c>
      <c r="C24">
        <v>1</v>
      </c>
      <c r="D24">
        <v>0.94673992743466973</v>
      </c>
      <c r="E24">
        <f t="shared" si="0"/>
        <v>1</v>
      </c>
      <c r="F24">
        <f t="shared" si="1"/>
        <v>0</v>
      </c>
    </row>
    <row r="25" spans="1:6" x14ac:dyDescent="0.3">
      <c r="A25">
        <v>0.16558689392858578</v>
      </c>
      <c r="B25">
        <v>1.5042541242006393</v>
      </c>
      <c r="C25">
        <v>0</v>
      </c>
      <c r="D25">
        <v>0.70024530711337563</v>
      </c>
      <c r="E25">
        <f t="shared" si="0"/>
        <v>1</v>
      </c>
      <c r="F25">
        <f t="shared" si="1"/>
        <v>-1</v>
      </c>
    </row>
    <row r="26" spans="1:6" x14ac:dyDescent="0.3">
      <c r="A26">
        <v>-1.1485948039173315</v>
      </c>
      <c r="B26">
        <v>9.2755616237573085E-2</v>
      </c>
      <c r="C26">
        <v>1</v>
      </c>
      <c r="D26">
        <v>0.71161610235372541</v>
      </c>
      <c r="E26">
        <f t="shared" si="0"/>
        <v>1</v>
      </c>
      <c r="F26">
        <f t="shared" si="1"/>
        <v>0</v>
      </c>
    </row>
    <row r="27" spans="1:6" x14ac:dyDescent="0.3">
      <c r="A27">
        <v>-0.88575846434814798</v>
      </c>
      <c r="B27">
        <v>1.3026114802059154</v>
      </c>
      <c r="C27">
        <v>0</v>
      </c>
      <c r="D27">
        <v>0.71727546289879018</v>
      </c>
      <c r="E27">
        <f t="shared" si="0"/>
        <v>1</v>
      </c>
      <c r="F27">
        <f t="shared" si="1"/>
        <v>-1</v>
      </c>
    </row>
    <row r="28" spans="1:6" x14ac:dyDescent="0.3">
      <c r="A28">
        <v>-0.29437670031748525</v>
      </c>
      <c r="B28">
        <v>-0.31052967175187435</v>
      </c>
      <c r="C28">
        <v>1</v>
      </c>
      <c r="D28">
        <v>0.89553924684540442</v>
      </c>
      <c r="E28">
        <f t="shared" si="0"/>
        <v>1</v>
      </c>
      <c r="F28">
        <f t="shared" si="1"/>
        <v>0</v>
      </c>
    </row>
    <row r="29" spans="1:6" x14ac:dyDescent="0.3">
      <c r="A29">
        <v>0.62555048817465686</v>
      </c>
      <c r="B29">
        <v>0.89932619221646803</v>
      </c>
      <c r="C29">
        <v>1</v>
      </c>
      <c r="D29">
        <v>0.96944149292053716</v>
      </c>
      <c r="E29">
        <f t="shared" si="0"/>
        <v>1</v>
      </c>
      <c r="F29">
        <f t="shared" si="1"/>
        <v>0</v>
      </c>
    </row>
    <row r="30" spans="1:6" x14ac:dyDescent="0.3">
      <c r="A30">
        <v>-3.1540360748301806E-2</v>
      </c>
      <c r="B30">
        <v>1.5042541242006393</v>
      </c>
      <c r="C30">
        <v>0</v>
      </c>
      <c r="D30">
        <v>0.76003598647027981</v>
      </c>
      <c r="E30">
        <f t="shared" si="0"/>
        <v>1</v>
      </c>
      <c r="F30">
        <f t="shared" si="1"/>
        <v>-1</v>
      </c>
    </row>
    <row r="31" spans="1:6" x14ac:dyDescent="0.3">
      <c r="A31">
        <v>-3.1540360748301806E-2</v>
      </c>
      <c r="B31">
        <v>9.2755616237573085E-2</v>
      </c>
      <c r="C31">
        <v>1</v>
      </c>
      <c r="D31">
        <v>0.93695944882741156</v>
      </c>
      <c r="E31">
        <f t="shared" si="0"/>
        <v>1</v>
      </c>
      <c r="F31">
        <f t="shared" si="1"/>
        <v>0</v>
      </c>
    </row>
  </sheetData>
  <sortState ref="A2:F31">
    <sortCondition ref="E1"/>
  </sortState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DAE7-D341-48CD-8E82-1967F74FCFAB}">
  <dimension ref="B2:AK81"/>
  <sheetViews>
    <sheetView workbookViewId="0"/>
  </sheetViews>
  <sheetFormatPr defaultRowHeight="15.6" x14ac:dyDescent="0.3"/>
  <sheetData>
    <row r="2" spans="2:37" ht="16.2" thickBot="1" x14ac:dyDescent="0.35"/>
    <row r="3" spans="2:37" x14ac:dyDescent="0.3">
      <c r="B3" s="25" t="s">
        <v>20</v>
      </c>
      <c r="C3" s="26"/>
      <c r="D3" s="27"/>
      <c r="G3" s="14" t="s">
        <v>19</v>
      </c>
    </row>
    <row r="4" spans="2:37" x14ac:dyDescent="0.3">
      <c r="B4" s="28"/>
      <c r="C4" s="29" t="s">
        <v>21</v>
      </c>
      <c r="D4" s="30">
        <v>0.10000000000000012</v>
      </c>
      <c r="G4" s="15" t="s">
        <v>11</v>
      </c>
      <c r="H4" s="22">
        <v>-0.5572130398866687</v>
      </c>
      <c r="I4" s="22">
        <v>1.7426049313436864</v>
      </c>
      <c r="J4" s="22">
        <v>-9.7249445640597676E-2</v>
      </c>
      <c r="K4" s="22">
        <v>-0.16295853053289353</v>
      </c>
      <c r="L4" s="22">
        <v>0.23129597882088165</v>
      </c>
      <c r="M4" s="22">
        <v>1.0855140824207279</v>
      </c>
      <c r="N4" s="22">
        <v>-3.1540360748301806E-2</v>
      </c>
      <c r="O4" s="22">
        <v>-1.6085583981634026</v>
      </c>
      <c r="P4" s="22">
        <v>-1.4771402283788109</v>
      </c>
      <c r="Q4" s="22">
        <v>-0.68863120967126046</v>
      </c>
      <c r="R4" s="22">
        <v>0.16558689392858578</v>
      </c>
      <c r="S4" s="22">
        <v>0.16558689392858578</v>
      </c>
      <c r="T4" s="22">
        <v>-1.1485948039173315</v>
      </c>
      <c r="U4" s="22">
        <v>1.1512231673130238</v>
      </c>
      <c r="V4" s="22">
        <v>-9.7249445640597676E-2</v>
      </c>
      <c r="W4" s="22">
        <v>0.16558689392858578</v>
      </c>
      <c r="X4" s="22">
        <v>-0.36008578520978113</v>
      </c>
      <c r="Y4" s="22">
        <v>1.7426049313436864</v>
      </c>
      <c r="Z4" s="22">
        <v>1.1512231673130238</v>
      </c>
      <c r="AA4" s="22">
        <v>-1.1485948039173315</v>
      </c>
      <c r="AB4" s="22">
        <v>-1.9371038226248818</v>
      </c>
      <c r="AC4" s="22">
        <v>-1.4771402283788109</v>
      </c>
      <c r="AD4" s="22">
        <v>1.2169322522053196</v>
      </c>
      <c r="AE4" s="22">
        <v>-0.88575846434814798</v>
      </c>
      <c r="AF4" s="22">
        <v>-0.29437670031748525</v>
      </c>
      <c r="AG4" s="22">
        <v>0.62555048817465686</v>
      </c>
      <c r="AH4" s="22">
        <v>0.69125957306695263</v>
      </c>
      <c r="AI4" s="22">
        <v>-0.49150395499437283</v>
      </c>
      <c r="AJ4" s="22">
        <v>-3.1540360748301806E-2</v>
      </c>
      <c r="AK4" s="22">
        <v>-3.1540360748301806E-2</v>
      </c>
    </row>
    <row r="5" spans="2:37" x14ac:dyDescent="0.3">
      <c r="B5" s="28"/>
      <c r="C5" s="29" t="s">
        <v>22</v>
      </c>
      <c r="D5" s="30">
        <v>10</v>
      </c>
      <c r="G5" s="15" t="s">
        <v>12</v>
      </c>
      <c r="H5" s="22">
        <v>-0.71381495974132181</v>
      </c>
      <c r="I5" s="22">
        <v>-1.5203855357202167</v>
      </c>
      <c r="J5" s="22">
        <v>-0.31052967175187435</v>
      </c>
      <c r="K5" s="22">
        <v>-0.31052967175187435</v>
      </c>
      <c r="L5" s="22">
        <v>1.5042541242006393</v>
      </c>
      <c r="M5" s="22">
        <v>-1.1171002477307692</v>
      </c>
      <c r="N5" s="22">
        <v>1.3026114802059154</v>
      </c>
      <c r="O5" s="22">
        <v>0.49604090422702057</v>
      </c>
      <c r="P5" s="22">
        <v>0.49604090422702057</v>
      </c>
      <c r="Q5" s="22">
        <v>-0.31052967175187435</v>
      </c>
      <c r="R5" s="22">
        <v>0.69768354822174428</v>
      </c>
      <c r="S5" s="22">
        <v>-0.10888702775715065</v>
      </c>
      <c r="T5" s="22">
        <v>-1.5203855357202167</v>
      </c>
      <c r="U5" s="22">
        <v>-0.91545760373604557</v>
      </c>
      <c r="V5" s="22">
        <v>9.2755616237573085E-2</v>
      </c>
      <c r="W5" s="22">
        <v>1.5042541242006393</v>
      </c>
      <c r="X5" s="22">
        <v>2.1091820561848102</v>
      </c>
      <c r="Y5" s="22">
        <v>-0.10888702775715065</v>
      </c>
      <c r="Z5" s="22">
        <v>-0.91545760373604557</v>
      </c>
      <c r="AA5" s="22">
        <v>9.2755616237573085E-2</v>
      </c>
      <c r="AB5" s="22">
        <v>-1.7220281797149404</v>
      </c>
      <c r="AC5" s="22">
        <v>-1.3187428917254931</v>
      </c>
      <c r="AD5" s="22">
        <v>-1.7220281797149404</v>
      </c>
      <c r="AE5" s="22">
        <v>1.3026114802059154</v>
      </c>
      <c r="AF5" s="22">
        <v>-0.31052967175187435</v>
      </c>
      <c r="AG5" s="22">
        <v>0.89932619221646803</v>
      </c>
      <c r="AH5" s="22">
        <v>-1.3187428917254931</v>
      </c>
      <c r="AI5" s="22">
        <v>1.9075394121900866</v>
      </c>
      <c r="AJ5" s="22">
        <v>1.5042541242006393</v>
      </c>
      <c r="AK5" s="22">
        <v>9.2755616237573085E-2</v>
      </c>
    </row>
    <row r="6" spans="2:37" x14ac:dyDescent="0.3">
      <c r="B6" s="28"/>
      <c r="C6" s="29" t="s">
        <v>23</v>
      </c>
      <c r="D6" s="30">
        <v>10</v>
      </c>
      <c r="G6" s="15" t="s">
        <v>17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1</v>
      </c>
      <c r="O6" s="23">
        <v>1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0</v>
      </c>
      <c r="V6" s="23">
        <v>1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0</v>
      </c>
      <c r="AC6" s="23">
        <v>0</v>
      </c>
      <c r="AD6" s="23">
        <v>0</v>
      </c>
      <c r="AE6" s="23">
        <v>0</v>
      </c>
      <c r="AF6" s="23">
        <v>1</v>
      </c>
      <c r="AG6" s="23">
        <v>1</v>
      </c>
      <c r="AH6" s="23">
        <v>0</v>
      </c>
      <c r="AI6" s="23">
        <v>0</v>
      </c>
      <c r="AJ6" s="23">
        <v>0</v>
      </c>
      <c r="AK6" s="23">
        <v>1</v>
      </c>
    </row>
    <row r="7" spans="2:37" x14ac:dyDescent="0.3">
      <c r="B7" s="28"/>
      <c r="C7" s="29" t="s">
        <v>26</v>
      </c>
      <c r="D7" s="30">
        <f>1/D6</f>
        <v>0.1</v>
      </c>
      <c r="G7" s="17" t="s">
        <v>29</v>
      </c>
      <c r="H7" s="20">
        <f t="shared" ref="H7:AK7" si="0">SUMPRODUCT(H12:H81,$E$12:$E$81)</f>
        <v>15.470784239634094</v>
      </c>
      <c r="I7" s="20">
        <f t="shared" si="0"/>
        <v>4.0287470917181851</v>
      </c>
      <c r="J7" s="20">
        <f t="shared" si="0"/>
        <v>22.142838804146923</v>
      </c>
      <c r="K7" s="20">
        <f t="shared" si="0"/>
        <v>22.137826226135065</v>
      </c>
      <c r="L7" s="20">
        <f t="shared" si="0"/>
        <v>12.89324501296708</v>
      </c>
      <c r="M7" s="20">
        <f t="shared" si="0"/>
        <v>8.844651256794112</v>
      </c>
      <c r="N7" s="20">
        <f t="shared" si="0"/>
        <v>16.334626311801784</v>
      </c>
      <c r="O7" s="20">
        <f t="shared" si="0"/>
        <v>25.969699696474699</v>
      </c>
      <c r="P7" s="20">
        <f t="shared" si="0"/>
        <v>26.073586582639013</v>
      </c>
      <c r="Q7" s="20">
        <f t="shared" si="0"/>
        <v>22.029727618439416</v>
      </c>
      <c r="R7" s="20">
        <f t="shared" si="0"/>
        <v>25.13658611938715</v>
      </c>
      <c r="S7" s="20">
        <f t="shared" si="0"/>
        <v>24.705309183191062</v>
      </c>
      <c r="T7" s="20">
        <f t="shared" si="0"/>
        <v>4.1078658881510774</v>
      </c>
      <c r="U7" s="20">
        <f t="shared" si="0"/>
        <v>11.943345665890229</v>
      </c>
      <c r="V7" s="20">
        <f t="shared" si="0"/>
        <v>26.405817640839196</v>
      </c>
      <c r="W7" s="20">
        <f t="shared" si="0"/>
        <v>12.897186094953501</v>
      </c>
      <c r="X7" s="20">
        <f t="shared" si="0"/>
        <v>4.6908220877981606</v>
      </c>
      <c r="Y7" s="20">
        <f t="shared" si="0"/>
        <v>24.003719433937764</v>
      </c>
      <c r="Z7" s="20">
        <f t="shared" si="0"/>
        <v>11.943345665890229</v>
      </c>
      <c r="AA7" s="20">
        <f t="shared" si="0"/>
        <v>26.054599883198524</v>
      </c>
      <c r="AB7" s="20">
        <f t="shared" si="0"/>
        <v>2.5131581539605916</v>
      </c>
      <c r="AC7" s="20">
        <f t="shared" si="0"/>
        <v>6.1395389498396806</v>
      </c>
      <c r="AD7" s="20">
        <f t="shared" si="0"/>
        <v>2.5577171668946774</v>
      </c>
      <c r="AE7" s="20">
        <f t="shared" si="0"/>
        <v>16.218502614014316</v>
      </c>
      <c r="AF7" s="20">
        <f t="shared" si="0"/>
        <v>22.122118832677746</v>
      </c>
      <c r="AG7" s="20">
        <f t="shared" si="0"/>
        <v>22.66292478010681</v>
      </c>
      <c r="AH7" s="20">
        <f t="shared" si="0"/>
        <v>6.2414327960449869</v>
      </c>
      <c r="AI7" s="20">
        <f t="shared" si="0"/>
        <v>6.9152607830162136</v>
      </c>
      <c r="AJ7" s="20">
        <f t="shared" si="0"/>
        <v>12.902379137270279</v>
      </c>
      <c r="AK7" s="20">
        <f t="shared" si="0"/>
        <v>26.408692994880347</v>
      </c>
    </row>
    <row r="8" spans="2:37" x14ac:dyDescent="0.3">
      <c r="B8" s="31" t="s">
        <v>24</v>
      </c>
      <c r="C8" s="32"/>
      <c r="D8" s="33"/>
      <c r="G8" s="17" t="s">
        <v>30</v>
      </c>
      <c r="H8" s="20">
        <f>SUM(H12:H81)</f>
        <v>33.667011208486954</v>
      </c>
      <c r="I8" s="20">
        <f t="shared" ref="I8:AK8" si="1">SUM(I12:I81)</f>
        <v>18.081253173109452</v>
      </c>
      <c r="J8" s="20">
        <f t="shared" si="1"/>
        <v>38.828292400655258</v>
      </c>
      <c r="K8" s="20">
        <f t="shared" si="1"/>
        <v>38.821614071784161</v>
      </c>
      <c r="L8" s="20">
        <f t="shared" si="1"/>
        <v>19.721580155160218</v>
      </c>
      <c r="M8" s="20">
        <f t="shared" si="1"/>
        <v>26.145755719415032</v>
      </c>
      <c r="N8" s="20">
        <f t="shared" si="1"/>
        <v>23.900231729789528</v>
      </c>
      <c r="O8" s="20">
        <f t="shared" si="1"/>
        <v>36.853696413922961</v>
      </c>
      <c r="P8" s="20">
        <f t="shared" si="1"/>
        <v>37.001569102176326</v>
      </c>
      <c r="Q8" s="20">
        <f t="shared" si="1"/>
        <v>38.650293414127532</v>
      </c>
      <c r="R8" s="20">
        <f t="shared" si="1"/>
        <v>35.194675783703183</v>
      </c>
      <c r="S8" s="20">
        <f t="shared" si="1"/>
        <v>40.055748798895557</v>
      </c>
      <c r="T8" s="20">
        <f t="shared" si="1"/>
        <v>18.302582417182453</v>
      </c>
      <c r="U8" s="20">
        <f t="shared" si="1"/>
        <v>29.900053382316067</v>
      </c>
      <c r="V8" s="20">
        <f t="shared" si="1"/>
        <v>40.307307167866171</v>
      </c>
      <c r="W8" s="20">
        <f t="shared" si="1"/>
        <v>19.725427165582637</v>
      </c>
      <c r="X8" s="20">
        <f t="shared" si="1"/>
        <v>8.868595466880004</v>
      </c>
      <c r="Y8" s="20">
        <f t="shared" si="1"/>
        <v>38.895318541621691</v>
      </c>
      <c r="Z8" s="20">
        <f t="shared" si="1"/>
        <v>29.900053382316067</v>
      </c>
      <c r="AA8" s="20">
        <f t="shared" si="1"/>
        <v>39.789061762361428</v>
      </c>
      <c r="AB8" s="20">
        <f t="shared" si="1"/>
        <v>14.328317060222917</v>
      </c>
      <c r="AC8" s="20">
        <f t="shared" si="1"/>
        <v>21.954092512400518</v>
      </c>
      <c r="AD8" s="20">
        <f t="shared" si="1"/>
        <v>14.747491965634408</v>
      </c>
      <c r="AE8" s="20">
        <f t="shared" si="1"/>
        <v>23.701853832038722</v>
      </c>
      <c r="AF8" s="20">
        <f t="shared" si="1"/>
        <v>38.798408967755776</v>
      </c>
      <c r="AG8" s="20">
        <f t="shared" si="1"/>
        <v>31.758289374812904</v>
      </c>
      <c r="AH8" s="20">
        <f t="shared" si="1"/>
        <v>22.372306216215684</v>
      </c>
      <c r="AI8" s="20">
        <f t="shared" si="1"/>
        <v>12.030013974826968</v>
      </c>
      <c r="AJ8" s="20">
        <f t="shared" si="1"/>
        <v>19.72689111773574</v>
      </c>
      <c r="AK8" s="20">
        <f t="shared" si="1"/>
        <v>40.310886337156994</v>
      </c>
    </row>
    <row r="9" spans="2:37" ht="16.2" thickBot="1" x14ac:dyDescent="0.35">
      <c r="B9" s="34"/>
      <c r="C9" s="35" t="s">
        <v>25</v>
      </c>
      <c r="D9" s="36">
        <f>SQRT(SUMXMY2(H9:AK9,H6:AK6)/30)</f>
        <v>0.42765368771630891</v>
      </c>
      <c r="G9" s="15" t="s">
        <v>28</v>
      </c>
      <c r="H9" s="24">
        <f>H7/H8</f>
        <v>0.45952354201652856</v>
      </c>
      <c r="I9" s="24">
        <f t="shared" ref="I9:AK9" si="2">I7/I8</f>
        <v>0.22281348826583336</v>
      </c>
      <c r="J9" s="24">
        <f t="shared" si="2"/>
        <v>0.57027588480232128</v>
      </c>
      <c r="K9" s="24">
        <f t="shared" si="2"/>
        <v>0.57024486888155956</v>
      </c>
      <c r="L9" s="24">
        <f t="shared" si="2"/>
        <v>0.65376328425658725</v>
      </c>
      <c r="M9" s="24">
        <f t="shared" si="2"/>
        <v>0.3382824865232848</v>
      </c>
      <c r="N9" s="24">
        <f t="shared" si="2"/>
        <v>0.68345054125320948</v>
      </c>
      <c r="O9" s="24">
        <f t="shared" si="2"/>
        <v>0.70467014773214454</v>
      </c>
      <c r="P9" s="24">
        <f t="shared" si="2"/>
        <v>0.70466164585180902</v>
      </c>
      <c r="Q9" s="24">
        <f t="shared" si="2"/>
        <v>0.56997568899145967</v>
      </c>
      <c r="R9" s="24">
        <f t="shared" si="2"/>
        <v>0.71421558970651444</v>
      </c>
      <c r="S9" s="24">
        <f t="shared" si="2"/>
        <v>0.61677312056321498</v>
      </c>
      <c r="T9" s="24">
        <f t="shared" si="2"/>
        <v>0.22444187353007714</v>
      </c>
      <c r="U9" s="24">
        <f t="shared" si="2"/>
        <v>0.39944228571023022</v>
      </c>
      <c r="V9" s="24">
        <f t="shared" si="2"/>
        <v>0.65511242244161794</v>
      </c>
      <c r="W9" s="24">
        <f t="shared" si="2"/>
        <v>0.6538355791582956</v>
      </c>
      <c r="X9" s="24">
        <f t="shared" si="2"/>
        <v>0.52892502598817992</v>
      </c>
      <c r="Y9" s="24">
        <f t="shared" si="2"/>
        <v>0.61713646613413131</v>
      </c>
      <c r="Z9" s="24">
        <f t="shared" si="2"/>
        <v>0.39944228571023022</v>
      </c>
      <c r="AA9" s="24">
        <f t="shared" si="2"/>
        <v>0.65481815175257396</v>
      </c>
      <c r="AB9" s="24">
        <f t="shared" si="2"/>
        <v>0.17539799987658095</v>
      </c>
      <c r="AC9" s="24">
        <f t="shared" si="2"/>
        <v>0.27965350635066477</v>
      </c>
      <c r="AD9" s="24">
        <f t="shared" si="2"/>
        <v>0.17343404375841268</v>
      </c>
      <c r="AE9" s="24">
        <f t="shared" si="2"/>
        <v>0.68427148057470222</v>
      </c>
      <c r="AF9" s="24">
        <f t="shared" si="2"/>
        <v>0.57018108271044809</v>
      </c>
      <c r="AG9" s="24">
        <f t="shared" si="2"/>
        <v>0.71360659614369804</v>
      </c>
      <c r="AH9" s="24">
        <f t="shared" si="2"/>
        <v>0.2789803042978703</v>
      </c>
      <c r="AI9" s="24">
        <f t="shared" si="2"/>
        <v>0.5748339775403859</v>
      </c>
      <c r="AJ9" s="24">
        <f t="shared" si="2"/>
        <v>0.65405030424029731</v>
      </c>
      <c r="AK9" s="24">
        <f t="shared" si="2"/>
        <v>0.6551255850342802</v>
      </c>
    </row>
    <row r="10" spans="2:37" x14ac:dyDescent="0.3">
      <c r="G10" s="17"/>
    </row>
    <row r="11" spans="2:37" x14ac:dyDescent="0.3">
      <c r="B11" s="14" t="s">
        <v>18</v>
      </c>
      <c r="C11" s="15" t="s">
        <v>1</v>
      </c>
      <c r="D11" s="15" t="s">
        <v>2</v>
      </c>
      <c r="E11" s="15" t="s">
        <v>3</v>
      </c>
      <c r="F11" s="17"/>
      <c r="G11" s="18" t="s">
        <v>31</v>
      </c>
      <c r="H11" s="19" t="s">
        <v>32</v>
      </c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x14ac:dyDescent="0.3">
      <c r="C12" s="21">
        <v>0.82267774285154438</v>
      </c>
      <c r="D12" s="21">
        <v>-0.10888702775715065</v>
      </c>
      <c r="E12" s="16">
        <v>1</v>
      </c>
      <c r="F12" s="17"/>
      <c r="G12" s="20"/>
      <c r="H12" s="19">
        <f t="shared" ref="H12:H43" si="3">EXP(-$D$7*(($D$4*(C12-$H$4)^2)+($D$5*(D12-$H$5)^2)))</f>
        <v>0.68046506965637743</v>
      </c>
      <c r="I12" s="19">
        <f t="shared" ref="I12:I43" si="4">EXP(-$D$7*(($D$4*(C12-$I$4)^2)+($D$5*(D12-$I$5)^2)))</f>
        <v>0.13522831615270886</v>
      </c>
      <c r="J12" s="19">
        <f t="shared" ref="J12:J43" si="5">EXP(-$D$7*(($D$4*(C12-$J$4)^2)+($D$5*(D12-$J$5)^2)))</f>
        <v>0.95206457443863945</v>
      </c>
      <c r="K12" s="19">
        <f t="shared" ref="K12:K43" si="6">EXP(-$D$7*(($D$4*(C12-$K$4)^2)+($D$5*(D12-$K$5)^2)))</f>
        <v>0.95087321345339593</v>
      </c>
      <c r="L12" s="19">
        <f t="shared" ref="L12:L43" si="7">EXP(-$D$7*(($D$4*(C12-$L$4)^2)+($D$5*(D12-$L$5)^2)))</f>
        <v>7.3849820541524891E-2</v>
      </c>
      <c r="M12" s="19">
        <f t="shared" ref="M12:M43" si="8">EXP(-$D$7*(($D$4*(C12-$M$4)^2)+($D$5*(D12-$M$5)^2)))</f>
        <v>0.36161154394625949</v>
      </c>
      <c r="N12" s="19">
        <f t="shared" ref="N12:N43" si="9">EXP(-$D$7*(($D$4*(C12-$N$4)^2)+($D$5*(D12-$N$5)^2)))</f>
        <v>0.13538605381918245</v>
      </c>
      <c r="O12" s="19">
        <f t="shared" ref="O12:O43" si="10">EXP(-$D$7*(($D$4*(C12-$O$4)^2)+($D$5*(D12-$O$5)^2)))</f>
        <v>0.6537391275575456</v>
      </c>
      <c r="P12" s="19">
        <f t="shared" ref="P12:P43" si="11">EXP(-$D$7*(($D$4*(C12-$P$4)^2)+($D$5*(D12-$P$5)^2)))</f>
        <v>0.65781638950469146</v>
      </c>
      <c r="Q12" s="19">
        <f t="shared" ref="Q12:Q43" si="12">EXP(-$D$7*(($D$4*(C12-$Q$4)^2)+($D$5*(D12-$Q$5)^2)))</f>
        <v>0.93847383458930189</v>
      </c>
      <c r="R12" s="19">
        <f t="shared" ref="R12:R43" si="13">EXP(-$D$7*(($D$4*(C12-$R$4)^2)+($D$5*(D12-$R$5)^2)))</f>
        <v>0.51950763180745607</v>
      </c>
      <c r="S12" s="19">
        <f t="shared" ref="S12:S43" si="14">EXP(-$D$7*(($D$4*(C12-$S$4)^2)+($D$5*(D12-$S$5)^2)))</f>
        <v>0.9956916239586181</v>
      </c>
      <c r="T12" s="19">
        <f t="shared" ref="T12:T43" si="15">EXP(-$D$7*(($D$4*(C12-$T$4)^2)+($D$5*(D12-$T$5)^2)))</f>
        <v>0.13117969311762281</v>
      </c>
      <c r="U12" s="19">
        <f t="shared" ref="U12:U43" si="16">EXP(-$D$7*(($D$4*(C12-$U$4)^2)+($D$5*(D12-$U$5)^2)))</f>
        <v>0.52119266089748761</v>
      </c>
      <c r="V12" s="19">
        <f t="shared" ref="V12:V43" si="17">EXP(-$D$7*(($D$4*(C12-$V$4)^2)+($D$5*(D12-$V$5)^2)))</f>
        <v>0.95206457443863945</v>
      </c>
      <c r="W12" s="19">
        <f t="shared" ref="W12:W43" si="18">EXP(-$D$7*(($D$4*(C12-$W$4)^2)+($D$5*(D12-$W$5)^2)))</f>
        <v>7.3789261951297883E-2</v>
      </c>
      <c r="X12" s="19">
        <f t="shared" ref="X12:X43" si="19">EXP(-$D$7*(($D$4*(C12-$X$4)^2)+($D$5*(D12-$X$5)^2)))</f>
        <v>7.1989524487659148E-3</v>
      </c>
      <c r="Y12" s="19">
        <f t="shared" ref="Y12:Y43" si="20">EXP(-$D$7*(($D$4*(C12-$Y$4)^2)+($D$5*(D12-$Y$5)^2)))</f>
        <v>0.99157304719074302</v>
      </c>
      <c r="Z12" s="19">
        <f t="shared" ref="Z12:Z43" si="21">EXP(-$D$7*(($D$4*(C12-$Z$4)^2)+($D$5*(D12-$Z$5)^2)))</f>
        <v>0.52119266089748761</v>
      </c>
      <c r="AA12" s="19">
        <f t="shared" ref="AA12:AA43" si="22">EXP(-$D$7*(($D$4*(C12-$AA$4)^2)+($D$5*(D12-$AA$5)^2)))</f>
        <v>0.92356055489136613</v>
      </c>
      <c r="AB12" s="19">
        <f t="shared" ref="AB12:AB43" si="23">EXP(-$D$7*(($D$4*(C12-$AB$4)^2)+($D$5*(D12-$AB$5)^2)))</f>
        <v>6.8673745179780477E-2</v>
      </c>
      <c r="AC12" s="19">
        <f t="shared" ref="AC12:AC43" si="24">EXP(-$D$7*(($D$4*(C12-$AC$4)^2)+($D$5*(D12-$AC$5)^2)))</f>
        <v>0.21944737193989386</v>
      </c>
      <c r="AD12" s="19">
        <f t="shared" ref="AD12:AD43" si="25">EXP(-$D$7*(($D$4*(C12-$AD$4)^2)+($D$5*(D12-$AD$5)^2)))</f>
        <v>7.3993447105958662E-2</v>
      </c>
      <c r="AE12" s="19">
        <f t="shared" ref="AE12:AE43" si="26">EXP(-$D$7*(($D$4*(C12-$AE$4)^2)+($D$5*(D12-$AE$5)^2)))</f>
        <v>0.13245456729135219</v>
      </c>
      <c r="AF12" s="19">
        <f t="shared" ref="AF12:AF43" si="27">EXP(-$D$7*(($D$4*(C12-$AF$4)^2)+($D$5*(D12-$AF$5)^2)))</f>
        <v>0.94824927577045992</v>
      </c>
      <c r="AG12" s="19">
        <f t="shared" ref="AG12:AG43" si="28">EXP(-$D$7*(($D$4*(C12-$AG$4)^2)+($D$5*(D12-$AG$5)^2)))</f>
        <v>0.36172085316642966</v>
      </c>
      <c r="AH12" s="19">
        <f t="shared" ref="AH12:AH43" si="29">EXP(-$D$7*(($D$4*(C12-$AH$4)^2)+($D$5*(D12-$AH$5)^2)))</f>
        <v>0.23132678396560785</v>
      </c>
      <c r="AI12" s="19">
        <f t="shared" ref="AI12:AI43" si="30">EXP(-$D$7*(($D$4*(C12-$AI$4)^2)+($D$5*(D12-$AI$5)^2)))</f>
        <v>1.6852667551233588E-2</v>
      </c>
      <c r="AJ12" s="19">
        <f t="shared" ref="AJ12:AJ43" si="31">EXP(-$D$7*(($D$4*(C12-$AJ$4)^2)+($D$5*(D12-$AJ$5)^2)))</f>
        <v>7.3569755984391E-2</v>
      </c>
      <c r="AK12" s="19">
        <f t="shared" ref="AK12:AK43" si="32">EXP(-$D$7*(($D$4*(C12-$AK$4)^2)+($D$5*(D12-$AK$5)^2)))</f>
        <v>0.9531751143653111</v>
      </c>
    </row>
    <row r="13" spans="2:37" x14ac:dyDescent="0.3">
      <c r="C13" s="21">
        <v>-1.0171766341327397</v>
      </c>
      <c r="D13" s="21">
        <v>-0.71381495974132181</v>
      </c>
      <c r="E13" s="16">
        <v>0</v>
      </c>
      <c r="F13" s="17"/>
      <c r="G13" s="19"/>
      <c r="H13" s="19">
        <f t="shared" si="3"/>
        <v>0.99788657136158299</v>
      </c>
      <c r="I13" s="19">
        <f t="shared" si="4"/>
        <v>0.48349222884548559</v>
      </c>
      <c r="J13" s="19">
        <f t="shared" si="5"/>
        <v>0.84273587650309267</v>
      </c>
      <c r="K13" s="19">
        <f t="shared" si="6"/>
        <v>0.84371888948731921</v>
      </c>
      <c r="L13" s="19">
        <f t="shared" si="7"/>
        <v>7.1874609940219113E-3</v>
      </c>
      <c r="M13" s="19">
        <f t="shared" si="8"/>
        <v>0.81313989960469291</v>
      </c>
      <c r="N13" s="19">
        <f t="shared" si="9"/>
        <v>1.6980487702259933E-2</v>
      </c>
      <c r="O13" s="19">
        <f t="shared" si="10"/>
        <v>0.23055898813065109</v>
      </c>
      <c r="P13" s="19">
        <f t="shared" si="11"/>
        <v>0.23087776215973246</v>
      </c>
      <c r="Q13" s="19">
        <f t="shared" si="12"/>
        <v>0.84898102353618266</v>
      </c>
      <c r="R13" s="19">
        <f t="shared" si="13"/>
        <v>0.13448301995265333</v>
      </c>
      <c r="S13" s="19">
        <f t="shared" si="14"/>
        <v>0.68391126553316839</v>
      </c>
      <c r="T13" s="19">
        <f t="shared" si="15"/>
        <v>0.5216654476831073</v>
      </c>
      <c r="U13" s="19">
        <f t="shared" si="16"/>
        <v>0.91605457822652736</v>
      </c>
      <c r="V13" s="19">
        <f t="shared" si="17"/>
        <v>0.51735874151691685</v>
      </c>
      <c r="W13" s="19">
        <f t="shared" si="18"/>
        <v>7.1989524487658958E-3</v>
      </c>
      <c r="X13" s="19">
        <f t="shared" si="19"/>
        <v>3.444265024775646E-4</v>
      </c>
      <c r="Y13" s="19">
        <f t="shared" si="20"/>
        <v>0.64268424171544347</v>
      </c>
      <c r="Z13" s="19">
        <f t="shared" si="21"/>
        <v>0.91605457822652736</v>
      </c>
      <c r="AA13" s="19">
        <f t="shared" si="22"/>
        <v>0.5216654476831073</v>
      </c>
      <c r="AB13" s="19">
        <f t="shared" si="23"/>
        <v>0.35881205284937495</v>
      </c>
      <c r="AC13" s="19">
        <f t="shared" si="24"/>
        <v>0.69208017657389098</v>
      </c>
      <c r="AD13" s="19">
        <f t="shared" si="25"/>
        <v>0.34424339710172225</v>
      </c>
      <c r="AE13" s="19">
        <f t="shared" si="26"/>
        <v>1.7143292408673464E-2</v>
      </c>
      <c r="AF13" s="19">
        <f t="shared" si="27"/>
        <v>0.84546930019155775</v>
      </c>
      <c r="AG13" s="19">
        <f t="shared" si="28"/>
        <v>7.2135433926588138E-2</v>
      </c>
      <c r="AH13" s="19">
        <f t="shared" si="29"/>
        <v>0.6735956016883724</v>
      </c>
      <c r="AI13" s="19">
        <f t="shared" si="30"/>
        <v>1.0340604307897622E-3</v>
      </c>
      <c r="AJ13" s="19">
        <f t="shared" si="31"/>
        <v>7.2297902827079749E-3</v>
      </c>
      <c r="AK13" s="19">
        <f t="shared" si="32"/>
        <v>0.51671134738361302</v>
      </c>
    </row>
    <row r="14" spans="2:37" x14ac:dyDescent="0.3">
      <c r="C14" s="21">
        <v>-0.5572130398866687</v>
      </c>
      <c r="D14" s="21">
        <v>0.49604090422702057</v>
      </c>
      <c r="E14" s="16">
        <v>1</v>
      </c>
      <c r="F14" s="17"/>
      <c r="G14" s="19"/>
      <c r="H14" s="19">
        <f t="shared" si="3"/>
        <v>0.23136673925244572</v>
      </c>
      <c r="I14" s="19">
        <f t="shared" si="4"/>
        <v>1.6262926415126402E-2</v>
      </c>
      <c r="J14" s="19">
        <f t="shared" si="5"/>
        <v>0.520652857798936</v>
      </c>
      <c r="K14" s="19">
        <f t="shared" si="6"/>
        <v>0.52094518170757587</v>
      </c>
      <c r="L14" s="19">
        <f t="shared" si="7"/>
        <v>0.35961856113565449</v>
      </c>
      <c r="M14" s="19">
        <f t="shared" si="8"/>
        <v>7.2135433926588138E-2</v>
      </c>
      <c r="N14" s="19">
        <f t="shared" si="9"/>
        <v>0.52031576480594077</v>
      </c>
      <c r="O14" s="19">
        <f t="shared" si="10"/>
        <v>0.98900759232077373</v>
      </c>
      <c r="P14" s="19">
        <f t="shared" si="11"/>
        <v>0.99157304719074302</v>
      </c>
      <c r="Q14" s="19">
        <f t="shared" si="12"/>
        <v>0.5216654476831073</v>
      </c>
      <c r="R14" s="19">
        <f t="shared" si="13"/>
        <v>0.95515260703969307</v>
      </c>
      <c r="S14" s="19">
        <f t="shared" si="14"/>
        <v>0.68993202527499142</v>
      </c>
      <c r="T14" s="19">
        <f t="shared" si="15"/>
        <v>1.70863921730709E-2</v>
      </c>
      <c r="U14" s="19">
        <f t="shared" si="16"/>
        <v>0.13245456729135219</v>
      </c>
      <c r="V14" s="19">
        <f t="shared" si="17"/>
        <v>0.84810172760302971</v>
      </c>
      <c r="W14" s="19">
        <f t="shared" si="18"/>
        <v>0.35997586394643533</v>
      </c>
      <c r="X14" s="19">
        <f t="shared" si="19"/>
        <v>7.4079757089051679E-2</v>
      </c>
      <c r="Y14" s="19">
        <f t="shared" si="20"/>
        <v>0.65781638950469146</v>
      </c>
      <c r="Z14" s="19">
        <f t="shared" si="21"/>
        <v>0.13245456729135219</v>
      </c>
      <c r="AA14" s="19">
        <f t="shared" si="22"/>
        <v>0.84693074949647706</v>
      </c>
      <c r="AB14" s="19">
        <f t="shared" si="23"/>
        <v>7.1626772746366937E-3</v>
      </c>
      <c r="AC14" s="19">
        <f t="shared" si="24"/>
        <v>3.6813049658802152E-2</v>
      </c>
      <c r="AD14" s="19">
        <f t="shared" si="25"/>
        <v>7.0741613731164959E-3</v>
      </c>
      <c r="AE14" s="19">
        <f t="shared" si="26"/>
        <v>0.52119266089748773</v>
      </c>
      <c r="AF14" s="19">
        <f t="shared" si="27"/>
        <v>0.52139523131504506</v>
      </c>
      <c r="AG14" s="19">
        <f t="shared" si="28"/>
        <v>0.83809122910765399</v>
      </c>
      <c r="AH14" s="19">
        <f t="shared" si="29"/>
        <v>3.6551718916800181E-2</v>
      </c>
      <c r="AI14" s="19">
        <f t="shared" si="30"/>
        <v>0.13637167521919752</v>
      </c>
      <c r="AJ14" s="19">
        <f t="shared" si="31"/>
        <v>0.36086288433537062</v>
      </c>
      <c r="AK14" s="19">
        <f t="shared" si="32"/>
        <v>0.84755263016614846</v>
      </c>
    </row>
    <row r="15" spans="2:37" x14ac:dyDescent="0.3">
      <c r="C15" s="21">
        <v>1.6111867615590947</v>
      </c>
      <c r="D15" s="21">
        <v>0.49604090422702057</v>
      </c>
      <c r="E15" s="16">
        <v>0</v>
      </c>
      <c r="F15" s="17"/>
      <c r="G15" s="19"/>
      <c r="H15" s="19">
        <f t="shared" si="3"/>
        <v>0.22073976867999001</v>
      </c>
      <c r="I15" s="19">
        <f t="shared" si="4"/>
        <v>1.7143292408673464E-2</v>
      </c>
      <c r="J15" s="19">
        <f t="shared" si="5"/>
        <v>0.50674688698066028</v>
      </c>
      <c r="K15" s="19">
        <f t="shared" si="6"/>
        <v>0.50558858718969635</v>
      </c>
      <c r="L15" s="19">
        <f t="shared" si="7"/>
        <v>0.3550364273020864</v>
      </c>
      <c r="M15" s="19">
        <f t="shared" si="8"/>
        <v>7.3904046670261903E-2</v>
      </c>
      <c r="N15" s="19">
        <f t="shared" si="9"/>
        <v>0.50786398261225429</v>
      </c>
      <c r="O15" s="19">
        <f t="shared" si="10"/>
        <v>0.90152492447853216</v>
      </c>
      <c r="P15" s="19">
        <f t="shared" si="11"/>
        <v>0.90902958737422845</v>
      </c>
      <c r="Q15" s="19">
        <f t="shared" si="12"/>
        <v>0.49487616420122787</v>
      </c>
      <c r="R15" s="19">
        <f t="shared" si="13"/>
        <v>0.94029902213457328</v>
      </c>
      <c r="S15" s="19">
        <f t="shared" si="14"/>
        <v>0.6792028875009295</v>
      </c>
      <c r="T15" s="19">
        <f t="shared" si="15"/>
        <v>1.5888820494499148E-2</v>
      </c>
      <c r="U15" s="19">
        <f t="shared" si="16"/>
        <v>0.13608933919587338</v>
      </c>
      <c r="V15" s="19">
        <f t="shared" si="17"/>
        <v>0.82545001697027742</v>
      </c>
      <c r="W15" s="19">
        <f t="shared" si="18"/>
        <v>0.35437787675620608</v>
      </c>
      <c r="X15" s="19">
        <f t="shared" si="19"/>
        <v>7.1283989307053874E-2</v>
      </c>
      <c r="Y15" s="19">
        <f t="shared" si="20"/>
        <v>0.69342616627765807</v>
      </c>
      <c r="Z15" s="19">
        <f t="shared" si="21"/>
        <v>0.13608933919587338</v>
      </c>
      <c r="AA15" s="19">
        <f t="shared" si="22"/>
        <v>0.78757004484713244</v>
      </c>
      <c r="AB15" s="19">
        <f t="shared" si="23"/>
        <v>6.4367332824730649E-3</v>
      </c>
      <c r="AC15" s="19">
        <f t="shared" si="24"/>
        <v>3.3748548769186731E-2</v>
      </c>
      <c r="AD15" s="19">
        <f t="shared" si="25"/>
        <v>7.2890298066878292E-3</v>
      </c>
      <c r="AE15" s="19">
        <f t="shared" si="26"/>
        <v>0.49021880406078128</v>
      </c>
      <c r="AF15" s="19">
        <f t="shared" si="27"/>
        <v>0.50314956099954122</v>
      </c>
      <c r="AG15" s="19">
        <f t="shared" si="28"/>
        <v>0.84168132340754998</v>
      </c>
      <c r="AH15" s="19">
        <f t="shared" si="29"/>
        <v>3.6813049658802152E-2</v>
      </c>
      <c r="AI15" s="19">
        <f t="shared" si="30"/>
        <v>0.13047924324332702</v>
      </c>
      <c r="AJ15" s="19">
        <f t="shared" si="31"/>
        <v>0.35222700139377761</v>
      </c>
      <c r="AK15" s="19">
        <f t="shared" si="32"/>
        <v>0.82726967611717572</v>
      </c>
    </row>
    <row r="16" spans="2:37" x14ac:dyDescent="0.3">
      <c r="C16" s="21">
        <v>-0.36008578520978113</v>
      </c>
      <c r="D16" s="21">
        <v>-0.91545760373604557</v>
      </c>
      <c r="E16" s="16">
        <v>0</v>
      </c>
      <c r="F16" s="17"/>
      <c r="G16" s="19"/>
      <c r="H16" s="19">
        <f t="shared" si="3"/>
        <v>0.95978272580504942</v>
      </c>
      <c r="I16" s="19">
        <f t="shared" si="4"/>
        <v>0.66355012256395451</v>
      </c>
      <c r="J16" s="19">
        <f t="shared" si="5"/>
        <v>0.69306697994280864</v>
      </c>
      <c r="K16" s="19">
        <f t="shared" si="6"/>
        <v>0.69327648268787201</v>
      </c>
      <c r="L16" s="19">
        <f t="shared" si="7"/>
        <v>2.8555175603417046E-3</v>
      </c>
      <c r="M16" s="19">
        <f t="shared" si="8"/>
        <v>0.94029902213457328</v>
      </c>
      <c r="N16" s="19">
        <f t="shared" si="9"/>
        <v>7.2924925188025489E-3</v>
      </c>
      <c r="O16" s="19">
        <f t="shared" si="10"/>
        <v>0.13426834906148982</v>
      </c>
      <c r="P16" s="19">
        <f t="shared" si="11"/>
        <v>0.13468640289559411</v>
      </c>
      <c r="Q16" s="19">
        <f t="shared" si="12"/>
        <v>0.69279771229498566</v>
      </c>
      <c r="R16" s="19">
        <f t="shared" si="13"/>
        <v>7.3904046670261903E-2</v>
      </c>
      <c r="S16" s="19">
        <f t="shared" si="14"/>
        <v>0.52031576480594066</v>
      </c>
      <c r="T16" s="19">
        <f t="shared" si="15"/>
        <v>0.68924721644037734</v>
      </c>
      <c r="U16" s="19">
        <f t="shared" si="16"/>
        <v>0.97741832314386801</v>
      </c>
      <c r="V16" s="19">
        <f t="shared" si="17"/>
        <v>0.36161154394625933</v>
      </c>
      <c r="W16" s="19">
        <f t="shared" si="18"/>
        <v>2.8576142974996608E-3</v>
      </c>
      <c r="X16" s="19">
        <f t="shared" si="19"/>
        <v>1.0638509532870945E-4</v>
      </c>
      <c r="Y16" s="19">
        <f t="shared" si="20"/>
        <v>0.4991896593773793</v>
      </c>
      <c r="Z16" s="19">
        <f t="shared" si="21"/>
        <v>0.97741832314386801</v>
      </c>
      <c r="AA16" s="19">
        <f t="shared" si="22"/>
        <v>0.35961856113565449</v>
      </c>
      <c r="AB16" s="19">
        <f t="shared" si="23"/>
        <v>0.50893959011723222</v>
      </c>
      <c r="AC16" s="19">
        <f t="shared" si="24"/>
        <v>0.83935870109548416</v>
      </c>
      <c r="AD16" s="19">
        <f t="shared" si="25"/>
        <v>0.50893959011723222</v>
      </c>
      <c r="AE16" s="19">
        <f t="shared" si="26"/>
        <v>7.2802230479002451E-3</v>
      </c>
      <c r="AF16" s="19">
        <f t="shared" si="27"/>
        <v>0.69351599194363145</v>
      </c>
      <c r="AG16" s="19">
        <f t="shared" si="28"/>
        <v>3.6766983843216923E-2</v>
      </c>
      <c r="AH16" s="19">
        <f t="shared" si="29"/>
        <v>0.84055550172929472</v>
      </c>
      <c r="AI16" s="19">
        <f t="shared" si="30"/>
        <v>3.4585710508960876E-4</v>
      </c>
      <c r="AJ16" s="19">
        <f t="shared" si="31"/>
        <v>2.86243027844454E-3</v>
      </c>
      <c r="AK16" s="19">
        <f t="shared" si="32"/>
        <v>0.36147105205632379</v>
      </c>
    </row>
    <row r="17" spans="3:37" x14ac:dyDescent="0.3">
      <c r="C17" s="21">
        <v>-1.2143038888096274</v>
      </c>
      <c r="D17" s="21">
        <v>-0.51217231574659805</v>
      </c>
      <c r="E17" s="16">
        <v>0</v>
      </c>
      <c r="F17" s="17"/>
      <c r="G17" s="19"/>
      <c r="H17" s="19">
        <f t="shared" si="3"/>
        <v>0.95601904965245155</v>
      </c>
      <c r="I17" s="19">
        <f t="shared" si="4"/>
        <v>0.33156646403151796</v>
      </c>
      <c r="J17" s="19">
        <f t="shared" si="5"/>
        <v>0.94824927577045992</v>
      </c>
      <c r="K17" s="19">
        <f t="shared" si="6"/>
        <v>0.94960133816377434</v>
      </c>
      <c r="L17" s="19">
        <f t="shared" si="7"/>
        <v>1.6791656086109462E-2</v>
      </c>
      <c r="M17" s="19">
        <f t="shared" si="8"/>
        <v>0.65781638950469146</v>
      </c>
      <c r="N17" s="19">
        <f t="shared" si="9"/>
        <v>3.6610158527685961E-2</v>
      </c>
      <c r="O17" s="19">
        <f t="shared" si="10"/>
        <v>0.36129941386981251</v>
      </c>
      <c r="P17" s="19">
        <f t="shared" si="11"/>
        <v>0.36161154394625933</v>
      </c>
      <c r="Q17" s="19">
        <f t="shared" si="12"/>
        <v>0.95750620882760351</v>
      </c>
      <c r="R17" s="19">
        <f t="shared" si="13"/>
        <v>0.22700296559261068</v>
      </c>
      <c r="S17" s="19">
        <f t="shared" si="14"/>
        <v>0.83386812783168096</v>
      </c>
      <c r="T17" s="19">
        <f t="shared" si="15"/>
        <v>0.36184581845011943</v>
      </c>
      <c r="U17" s="19">
        <f t="shared" si="16"/>
        <v>0.8036461601098206</v>
      </c>
      <c r="V17" s="19">
        <f t="shared" si="17"/>
        <v>0.68494556626454317</v>
      </c>
      <c r="W17" s="19">
        <f t="shared" si="18"/>
        <v>1.6822860500964473E-2</v>
      </c>
      <c r="X17" s="19">
        <f t="shared" si="19"/>
        <v>1.0293830580853562E-3</v>
      </c>
      <c r="Y17" s="19">
        <f t="shared" si="20"/>
        <v>0.77874461703751907</v>
      </c>
      <c r="Z17" s="19">
        <f t="shared" si="21"/>
        <v>0.8036461601098206</v>
      </c>
      <c r="AA17" s="19">
        <f t="shared" si="22"/>
        <v>0.69351599194363145</v>
      </c>
      <c r="AB17" s="19">
        <f t="shared" si="23"/>
        <v>0.23016113945985156</v>
      </c>
      <c r="AC17" s="19">
        <f t="shared" si="24"/>
        <v>0.52139523131504495</v>
      </c>
      <c r="AD17" s="19">
        <f t="shared" si="25"/>
        <v>0.21808719844271879</v>
      </c>
      <c r="AE17" s="19">
        <f t="shared" si="26"/>
        <v>3.7085855070634922E-2</v>
      </c>
      <c r="AF17" s="19">
        <f t="shared" si="27"/>
        <v>0.95206457443863945</v>
      </c>
      <c r="AG17" s="19">
        <f t="shared" si="28"/>
        <v>0.13183835643399497</v>
      </c>
      <c r="AH17" s="19">
        <f t="shared" si="29"/>
        <v>0.50314956099954111</v>
      </c>
      <c r="AI17" s="19">
        <f t="shared" si="30"/>
        <v>2.8505901277786207E-3</v>
      </c>
      <c r="AJ17" s="19">
        <f t="shared" si="31"/>
        <v>1.6908059396660222E-2</v>
      </c>
      <c r="AK17" s="19">
        <f t="shared" si="32"/>
        <v>0.68391126553316839</v>
      </c>
    </row>
    <row r="18" spans="3:37" x14ac:dyDescent="0.3">
      <c r="C18" s="21">
        <v>-0.42579487010207701</v>
      </c>
      <c r="D18" s="21">
        <v>0.69768354822174428</v>
      </c>
      <c r="E18" s="16">
        <v>1</v>
      </c>
      <c r="F18" s="17"/>
      <c r="G18" s="19"/>
      <c r="H18" s="19">
        <f t="shared" si="3"/>
        <v>0.13635401206984138</v>
      </c>
      <c r="I18" s="19">
        <f t="shared" si="4"/>
        <v>6.9650531683811282E-3</v>
      </c>
      <c r="J18" s="19">
        <f t="shared" si="5"/>
        <v>0.36147105205632379</v>
      </c>
      <c r="K18" s="19">
        <f t="shared" si="6"/>
        <v>0.36161154394625933</v>
      </c>
      <c r="L18" s="19">
        <f t="shared" si="7"/>
        <v>0.51950763180745607</v>
      </c>
      <c r="M18" s="19">
        <f t="shared" si="8"/>
        <v>3.6287542677021507E-2</v>
      </c>
      <c r="N18" s="19">
        <f t="shared" si="9"/>
        <v>0.6924687494574886</v>
      </c>
      <c r="O18" s="19">
        <f t="shared" si="10"/>
        <v>0.94681737378034436</v>
      </c>
      <c r="P18" s="19">
        <f t="shared" si="11"/>
        <v>0.94960133816377434</v>
      </c>
      <c r="Q18" s="19">
        <f t="shared" si="12"/>
        <v>0.36161154394625933</v>
      </c>
      <c r="R18" s="19">
        <f t="shared" si="13"/>
        <v>0.99650878460575387</v>
      </c>
      <c r="S18" s="19">
        <f t="shared" si="14"/>
        <v>0.51993398991109463</v>
      </c>
      <c r="T18" s="19">
        <f t="shared" si="15"/>
        <v>7.262327867875347E-3</v>
      </c>
      <c r="U18" s="19">
        <f t="shared" si="16"/>
        <v>7.2288209899609879E-2</v>
      </c>
      <c r="V18" s="19">
        <f t="shared" si="17"/>
        <v>0.69279771229498566</v>
      </c>
      <c r="W18" s="19">
        <f t="shared" si="18"/>
        <v>0.51993398991109452</v>
      </c>
      <c r="X18" s="19">
        <f t="shared" si="19"/>
        <v>0.13637167521919752</v>
      </c>
      <c r="Y18" s="19">
        <f t="shared" si="20"/>
        <v>0.49779065042045728</v>
      </c>
      <c r="Z18" s="19">
        <f t="shared" si="21"/>
        <v>7.2288209899609879E-2</v>
      </c>
      <c r="AA18" s="19">
        <f t="shared" si="22"/>
        <v>0.68993202527499142</v>
      </c>
      <c r="AB18" s="19">
        <f t="shared" si="23"/>
        <v>2.8008134284950321E-3</v>
      </c>
      <c r="AC18" s="19">
        <f t="shared" si="24"/>
        <v>1.6957774829072788E-2</v>
      </c>
      <c r="AD18" s="19">
        <f t="shared" si="25"/>
        <v>2.7892281496394253E-3</v>
      </c>
      <c r="AE18" s="19">
        <f t="shared" si="26"/>
        <v>0.69208017657389109</v>
      </c>
      <c r="AF18" s="19">
        <f t="shared" si="27"/>
        <v>0.36179895141028251</v>
      </c>
      <c r="AG18" s="19">
        <f t="shared" si="28"/>
        <v>0.94960133816377423</v>
      </c>
      <c r="AH18" s="19">
        <f t="shared" si="29"/>
        <v>1.6933629991971972E-2</v>
      </c>
      <c r="AI18" s="19">
        <f t="shared" si="30"/>
        <v>0.23135674978379836</v>
      </c>
      <c r="AJ18" s="19">
        <f t="shared" si="31"/>
        <v>0.52094518170757576</v>
      </c>
      <c r="AK18" s="19">
        <f t="shared" si="32"/>
        <v>0.6924687494574886</v>
      </c>
    </row>
    <row r="19" spans="3:37" x14ac:dyDescent="0.3">
      <c r="C19" s="21">
        <v>0.42842323349776923</v>
      </c>
      <c r="D19" s="21">
        <v>-0.71381495974132181</v>
      </c>
      <c r="E19" s="16">
        <v>1</v>
      </c>
      <c r="F19" s="17"/>
      <c r="G19" s="19"/>
      <c r="H19" s="19">
        <f t="shared" si="3"/>
        <v>0.99033224748643867</v>
      </c>
      <c r="I19" s="19">
        <f t="shared" si="4"/>
        <v>0.51282181702278518</v>
      </c>
      <c r="J19" s="19">
        <f t="shared" si="5"/>
        <v>0.84755263016614857</v>
      </c>
      <c r="K19" s="19">
        <f t="shared" si="6"/>
        <v>0.84693074949647706</v>
      </c>
      <c r="L19" s="19">
        <f t="shared" si="7"/>
        <v>7.297532127690352E-3</v>
      </c>
      <c r="M19" s="19">
        <f t="shared" si="8"/>
        <v>0.84623624635708783</v>
      </c>
      <c r="N19" s="19">
        <f t="shared" si="9"/>
        <v>1.7110016053968516E-2</v>
      </c>
      <c r="O19" s="19">
        <f t="shared" si="10"/>
        <v>0.22196309420358593</v>
      </c>
      <c r="P19" s="19">
        <f t="shared" si="11"/>
        <v>0.22311611841778553</v>
      </c>
      <c r="Q19" s="19">
        <f t="shared" si="12"/>
        <v>0.83935870109548427</v>
      </c>
      <c r="R19" s="19">
        <f t="shared" si="13"/>
        <v>0.13628338234714102</v>
      </c>
      <c r="S19" s="19">
        <f t="shared" si="14"/>
        <v>0.69306697994280864</v>
      </c>
      <c r="T19" s="19">
        <f t="shared" si="15"/>
        <v>0.50893959011723211</v>
      </c>
      <c r="U19" s="19">
        <f t="shared" si="16"/>
        <v>0.95515260703969296</v>
      </c>
      <c r="V19" s="19">
        <f t="shared" si="17"/>
        <v>0.52031576480594066</v>
      </c>
      <c r="W19" s="19">
        <f t="shared" si="18"/>
        <v>7.2953268704068338E-3</v>
      </c>
      <c r="X19" s="19">
        <f t="shared" si="19"/>
        <v>3.4377278874372496E-4</v>
      </c>
      <c r="Y19" s="19">
        <f t="shared" si="20"/>
        <v>0.68167073004549272</v>
      </c>
      <c r="Z19" s="19">
        <f t="shared" si="21"/>
        <v>0.95515260703969296</v>
      </c>
      <c r="AA19" s="19">
        <f t="shared" si="22"/>
        <v>0.50893959011723211</v>
      </c>
      <c r="AB19" s="19">
        <f t="shared" si="23"/>
        <v>0.34216880580669573</v>
      </c>
      <c r="AC19" s="19">
        <f t="shared" si="24"/>
        <v>0.66881383978518871</v>
      </c>
      <c r="AD19" s="19">
        <f t="shared" si="25"/>
        <v>0.35961856113565477</v>
      </c>
      <c r="AE19" s="19">
        <f t="shared" si="26"/>
        <v>1.6852667551233588E-2</v>
      </c>
      <c r="AF19" s="19">
        <f t="shared" si="27"/>
        <v>0.84546930019155775</v>
      </c>
      <c r="AG19" s="19">
        <f t="shared" si="28"/>
        <v>7.4079757089051582E-2</v>
      </c>
      <c r="AH19" s="19">
        <f t="shared" si="29"/>
        <v>0.69306697994280853</v>
      </c>
      <c r="AI19" s="19">
        <f t="shared" si="30"/>
        <v>1.0281837286351698E-3</v>
      </c>
      <c r="AJ19" s="19">
        <f t="shared" si="31"/>
        <v>7.2849396302966992E-3</v>
      </c>
      <c r="AK19" s="19">
        <f t="shared" si="32"/>
        <v>0.520652857798936</v>
      </c>
    </row>
    <row r="20" spans="3:37" x14ac:dyDescent="0.3">
      <c r="C20" s="21">
        <v>1.019804997528432</v>
      </c>
      <c r="D20" s="21">
        <v>-0.31052967175187435</v>
      </c>
      <c r="E20" s="16">
        <v>1</v>
      </c>
      <c r="F20" s="17"/>
      <c r="G20" s="19"/>
      <c r="H20" s="19">
        <f t="shared" si="3"/>
        <v>0.82902175443486903</v>
      </c>
      <c r="I20" s="19">
        <f t="shared" si="4"/>
        <v>0.23016113945985156</v>
      </c>
      <c r="J20" s="19">
        <f t="shared" si="5"/>
        <v>0.98759942247250343</v>
      </c>
      <c r="K20" s="19">
        <f t="shared" si="6"/>
        <v>0.98610809986924985</v>
      </c>
      <c r="L20" s="19">
        <f t="shared" si="7"/>
        <v>3.6895795010741347E-2</v>
      </c>
      <c r="M20" s="19">
        <f t="shared" si="8"/>
        <v>0.52173302365374763</v>
      </c>
      <c r="N20" s="19">
        <f t="shared" si="9"/>
        <v>7.3293918062137989E-2</v>
      </c>
      <c r="O20" s="19">
        <f t="shared" si="10"/>
        <v>0.48692798799186471</v>
      </c>
      <c r="P20" s="19">
        <f t="shared" si="11"/>
        <v>0.49021880406078117</v>
      </c>
      <c r="Q20" s="19">
        <f t="shared" si="12"/>
        <v>0.97123429944288697</v>
      </c>
      <c r="R20" s="19">
        <f t="shared" si="13"/>
        <v>0.35923059075274677</v>
      </c>
      <c r="S20" s="19">
        <f t="shared" si="14"/>
        <v>0.9531751143653111</v>
      </c>
      <c r="T20" s="19">
        <f t="shared" si="15"/>
        <v>0.22073976867999001</v>
      </c>
      <c r="U20" s="19">
        <f t="shared" si="16"/>
        <v>0.69342616627765807</v>
      </c>
      <c r="V20" s="19">
        <f t="shared" si="17"/>
        <v>0.83935870109548427</v>
      </c>
      <c r="W20" s="19">
        <f t="shared" si="18"/>
        <v>3.6855990403123755E-2</v>
      </c>
      <c r="X20" s="19">
        <f t="shared" si="19"/>
        <v>2.8114755349811882E-3</v>
      </c>
      <c r="Y20" s="19">
        <f t="shared" si="20"/>
        <v>0.95515260703969307</v>
      </c>
      <c r="Z20" s="19">
        <f t="shared" si="21"/>
        <v>0.69342616627765807</v>
      </c>
      <c r="AA20" s="19">
        <f t="shared" si="22"/>
        <v>0.81086102627186696</v>
      </c>
      <c r="AB20" s="19">
        <f t="shared" si="23"/>
        <v>0.1249600571319493</v>
      </c>
      <c r="AC20" s="19">
        <f t="shared" si="24"/>
        <v>0.33998925951203401</v>
      </c>
      <c r="AD20" s="19">
        <f t="shared" si="25"/>
        <v>0.13632457857136554</v>
      </c>
      <c r="AE20" s="19">
        <f t="shared" si="26"/>
        <v>7.1465812019169725E-2</v>
      </c>
      <c r="AF20" s="19">
        <f t="shared" si="27"/>
        <v>0.98287754891360934</v>
      </c>
      <c r="AG20" s="19">
        <f t="shared" si="28"/>
        <v>0.23100738996997416</v>
      </c>
      <c r="AH20" s="19">
        <f t="shared" si="29"/>
        <v>0.36147105205632379</v>
      </c>
      <c r="AI20" s="19">
        <f t="shared" si="30"/>
        <v>7.1355138770264562E-3</v>
      </c>
      <c r="AJ20" s="19">
        <f t="shared" si="31"/>
        <v>3.6717804817493517E-2</v>
      </c>
      <c r="AK20" s="19">
        <f t="shared" si="32"/>
        <v>0.84055550172929472</v>
      </c>
    </row>
    <row r="21" spans="3:37" x14ac:dyDescent="0.3">
      <c r="C21" s="21">
        <v>-9.7249445640597676E-2</v>
      </c>
      <c r="D21" s="21">
        <v>0.89932619221646803</v>
      </c>
      <c r="E21" s="16">
        <v>1</v>
      </c>
      <c r="F21" s="17"/>
      <c r="G21" s="19"/>
      <c r="H21" s="19">
        <f t="shared" si="3"/>
        <v>7.3951926319451147E-2</v>
      </c>
      <c r="I21" s="19">
        <f t="shared" si="4"/>
        <v>2.7701453489914979E-3</v>
      </c>
      <c r="J21" s="19">
        <f t="shared" si="5"/>
        <v>0.23136673925244572</v>
      </c>
      <c r="K21" s="19">
        <f t="shared" si="6"/>
        <v>0.23135674978379836</v>
      </c>
      <c r="L21" s="19">
        <f t="shared" si="7"/>
        <v>0.69279771229498555</v>
      </c>
      <c r="M21" s="19">
        <f t="shared" si="8"/>
        <v>1.6908059396660222E-2</v>
      </c>
      <c r="N21" s="19">
        <f t="shared" si="9"/>
        <v>0.84986123110683498</v>
      </c>
      <c r="O21" s="19">
        <f t="shared" si="10"/>
        <v>0.83070580588943677</v>
      </c>
      <c r="P21" s="19">
        <f t="shared" si="11"/>
        <v>0.83386812783168085</v>
      </c>
      <c r="Q21" s="19">
        <f t="shared" si="12"/>
        <v>0.23055898813065109</v>
      </c>
      <c r="R21" s="19">
        <f t="shared" si="13"/>
        <v>0.95949268695223711</v>
      </c>
      <c r="S21" s="19">
        <f t="shared" si="14"/>
        <v>0.36161154394625933</v>
      </c>
      <c r="T21" s="19">
        <f t="shared" si="15"/>
        <v>2.8340227309692429E-3</v>
      </c>
      <c r="U21" s="19">
        <f t="shared" si="16"/>
        <v>3.6551718916800209E-2</v>
      </c>
      <c r="V21" s="19">
        <f t="shared" si="17"/>
        <v>0.52175555092250858</v>
      </c>
      <c r="W21" s="19">
        <f t="shared" si="18"/>
        <v>0.69306697994280853</v>
      </c>
      <c r="X21" s="19">
        <f t="shared" si="19"/>
        <v>0.23120695950018405</v>
      </c>
      <c r="Y21" s="19">
        <f t="shared" si="20"/>
        <v>0.34981720295140806</v>
      </c>
      <c r="Z21" s="19">
        <f t="shared" si="21"/>
        <v>3.6551718916800209E-2</v>
      </c>
      <c r="AA21" s="19">
        <f t="shared" si="22"/>
        <v>0.51602020119786907</v>
      </c>
      <c r="AB21" s="19">
        <f t="shared" si="23"/>
        <v>1.0024087909396202E-3</v>
      </c>
      <c r="AC21" s="19">
        <f t="shared" si="24"/>
        <v>7.1626772746366746E-3</v>
      </c>
      <c r="AD21" s="19">
        <f t="shared" si="25"/>
        <v>1.019167176736898E-3</v>
      </c>
      <c r="AE21" s="19">
        <f t="shared" si="26"/>
        <v>0.84463010904669766</v>
      </c>
      <c r="AF21" s="19">
        <f t="shared" si="27"/>
        <v>0.2312768495600121</v>
      </c>
      <c r="AG21" s="19">
        <f t="shared" si="28"/>
        <v>0.99478922598602737</v>
      </c>
      <c r="AH21" s="19">
        <f t="shared" si="29"/>
        <v>7.2551194674799341E-3</v>
      </c>
      <c r="AI21" s="19">
        <f t="shared" si="30"/>
        <v>0.36129941386981274</v>
      </c>
      <c r="AJ21" s="19">
        <f t="shared" si="31"/>
        <v>0.69351599194363134</v>
      </c>
      <c r="AK21" s="19">
        <f t="shared" si="32"/>
        <v>0.52173302365374741</v>
      </c>
    </row>
    <row r="22" spans="3:37" x14ac:dyDescent="0.3">
      <c r="C22" s="21">
        <v>1.0855140824207279</v>
      </c>
      <c r="D22" s="21">
        <v>1.5042541242006393</v>
      </c>
      <c r="E22" s="16">
        <v>0</v>
      </c>
      <c r="F22" s="17"/>
      <c r="G22" s="19"/>
      <c r="H22" s="19">
        <f t="shared" si="3"/>
        <v>7.1059985522274483E-3</v>
      </c>
      <c r="I22" s="19">
        <f t="shared" si="4"/>
        <v>1.0592674833283505E-4</v>
      </c>
      <c r="J22" s="19">
        <f t="shared" si="5"/>
        <v>3.6610158527685926E-2</v>
      </c>
      <c r="K22" s="19">
        <f t="shared" si="6"/>
        <v>3.6551718916800181E-2</v>
      </c>
      <c r="L22" s="19">
        <f t="shared" si="7"/>
        <v>0.99272967194990502</v>
      </c>
      <c r="M22" s="19">
        <f t="shared" si="8"/>
        <v>1.0369218198781726E-3</v>
      </c>
      <c r="N22" s="19">
        <f t="shared" si="9"/>
        <v>0.94824927577045981</v>
      </c>
      <c r="O22" s="19">
        <f t="shared" si="10"/>
        <v>0.33652791977625579</v>
      </c>
      <c r="P22" s="19">
        <f t="shared" si="11"/>
        <v>0.33886080247429562</v>
      </c>
      <c r="Q22" s="19">
        <f t="shared" si="12"/>
        <v>3.5975535491226111E-2</v>
      </c>
      <c r="R22" s="19">
        <f t="shared" si="13"/>
        <v>0.51735874151691674</v>
      </c>
      <c r="S22" s="19">
        <f t="shared" si="14"/>
        <v>7.348404020123131E-2</v>
      </c>
      <c r="T22" s="19">
        <f t="shared" si="15"/>
        <v>1.0120549567197835E-4</v>
      </c>
      <c r="U22" s="19">
        <f t="shared" si="16"/>
        <v>2.8653979923647589E-3</v>
      </c>
      <c r="V22" s="19">
        <f t="shared" si="17"/>
        <v>0.13448301995265333</v>
      </c>
      <c r="W22" s="19">
        <f t="shared" si="18"/>
        <v>0.99157304719074302</v>
      </c>
      <c r="X22" s="19">
        <f t="shared" si="19"/>
        <v>0.67920288750092972</v>
      </c>
      <c r="Y22" s="19">
        <f t="shared" si="20"/>
        <v>7.3789261951297883E-2</v>
      </c>
      <c r="Z22" s="19">
        <f t="shared" si="21"/>
        <v>2.8653979923647589E-3</v>
      </c>
      <c r="AA22" s="19">
        <f t="shared" si="22"/>
        <v>0.12973771245163809</v>
      </c>
      <c r="AB22" s="19">
        <f t="shared" si="23"/>
        <v>2.7529299212174728E-5</v>
      </c>
      <c r="AC22" s="19">
        <f t="shared" si="24"/>
        <v>3.2392967341466624E-4</v>
      </c>
      <c r="AD22" s="19">
        <f t="shared" si="25"/>
        <v>3.0157701983384208E-5</v>
      </c>
      <c r="AE22" s="19">
        <f t="shared" si="26"/>
        <v>0.92356055489136613</v>
      </c>
      <c r="AF22" s="19">
        <f t="shared" si="27"/>
        <v>3.6425681704850721E-2</v>
      </c>
      <c r="AG22" s="19">
        <f t="shared" si="28"/>
        <v>0.69208017657389098</v>
      </c>
      <c r="AH22" s="19">
        <f t="shared" si="29"/>
        <v>3.4537957853250531E-4</v>
      </c>
      <c r="AI22" s="19">
        <f t="shared" si="30"/>
        <v>0.82902175443486925</v>
      </c>
      <c r="AJ22" s="19">
        <f t="shared" si="31"/>
        <v>0.98759942247250343</v>
      </c>
      <c r="AK22" s="19">
        <f t="shared" si="32"/>
        <v>0.13468640289559411</v>
      </c>
    </row>
    <row r="23" spans="3:37" x14ac:dyDescent="0.3">
      <c r="C23" s="21">
        <v>-1.80568565284029</v>
      </c>
      <c r="D23" s="21">
        <v>-0.91545760373604557</v>
      </c>
      <c r="E23" s="16">
        <v>0</v>
      </c>
      <c r="F23" s="17"/>
      <c r="G23" s="19"/>
      <c r="H23" s="19">
        <f t="shared" si="3"/>
        <v>0.94530599985767338</v>
      </c>
      <c r="I23" s="19">
        <f t="shared" si="4"/>
        <v>0.61149930305071853</v>
      </c>
      <c r="J23" s="19">
        <f t="shared" si="5"/>
        <v>0.67359560168837251</v>
      </c>
      <c r="K23" s="19">
        <f t="shared" si="6"/>
        <v>0.67508050613167425</v>
      </c>
      <c r="L23" s="19">
        <f t="shared" si="7"/>
        <v>2.749055755254064E-3</v>
      </c>
      <c r="M23" s="19">
        <f t="shared" si="8"/>
        <v>0.88315892199001944</v>
      </c>
      <c r="N23" s="19">
        <f t="shared" si="9"/>
        <v>7.0741613731164959E-3</v>
      </c>
      <c r="O23" s="19">
        <f t="shared" si="10"/>
        <v>0.13632457857136543</v>
      </c>
      <c r="P23" s="19">
        <f t="shared" si="11"/>
        <v>0.13623043406528088</v>
      </c>
      <c r="Q23" s="19">
        <f t="shared" si="12"/>
        <v>0.68494556626454317</v>
      </c>
      <c r="R23" s="19">
        <f t="shared" si="13"/>
        <v>7.1283989307053805E-2</v>
      </c>
      <c r="S23" s="19">
        <f t="shared" si="14"/>
        <v>0.50186945215873857</v>
      </c>
      <c r="T23" s="19">
        <f t="shared" si="15"/>
        <v>0.69055787972191363</v>
      </c>
      <c r="U23" s="19">
        <f t="shared" si="16"/>
        <v>0.91628017084478208</v>
      </c>
      <c r="V23" s="19">
        <f t="shared" si="17"/>
        <v>0.35145224425789545</v>
      </c>
      <c r="W23" s="19">
        <f t="shared" si="18"/>
        <v>2.756305726200742E-3</v>
      </c>
      <c r="X23" s="19">
        <f t="shared" si="19"/>
        <v>1.0418497195371698E-4</v>
      </c>
      <c r="Y23" s="19">
        <f t="shared" si="20"/>
        <v>0.46003175708851124</v>
      </c>
      <c r="Z23" s="19">
        <f t="shared" si="21"/>
        <v>0.91628017084478208</v>
      </c>
      <c r="AA23" s="19">
        <f t="shared" si="22"/>
        <v>0.36030240697818644</v>
      </c>
      <c r="AB23" s="19">
        <f t="shared" si="23"/>
        <v>0.52166544768310752</v>
      </c>
      <c r="AC23" s="19">
        <f t="shared" si="24"/>
        <v>0.84898102353618266</v>
      </c>
      <c r="AD23" s="19">
        <f t="shared" si="25"/>
        <v>0.47619955279861154</v>
      </c>
      <c r="AE23" s="19">
        <f t="shared" si="26"/>
        <v>7.2388485777072154E-3</v>
      </c>
      <c r="AF23" s="19">
        <f t="shared" si="27"/>
        <v>0.67788450619690033</v>
      </c>
      <c r="AG23" s="19">
        <f t="shared" si="28"/>
        <v>3.4995026843101684E-2</v>
      </c>
      <c r="AH23" s="19">
        <f t="shared" si="29"/>
        <v>0.79852709612513961</v>
      </c>
      <c r="AI23" s="19">
        <f t="shared" si="30"/>
        <v>3.3999389810082865E-4</v>
      </c>
      <c r="AJ23" s="19">
        <f t="shared" si="31"/>
        <v>2.7767315025420776E-3</v>
      </c>
      <c r="AK23" s="19">
        <f t="shared" si="32"/>
        <v>0.35064891014471866</v>
      </c>
    </row>
    <row r="24" spans="3:37" x14ac:dyDescent="0.3">
      <c r="C24" s="21">
        <v>-1.9371038226248818</v>
      </c>
      <c r="D24" s="21">
        <v>-1.9236708237096642</v>
      </c>
      <c r="E24" s="16">
        <v>0</v>
      </c>
      <c r="F24" s="17"/>
      <c r="G24" s="19"/>
      <c r="H24" s="19">
        <f t="shared" si="3"/>
        <v>0.22700296559261068</v>
      </c>
      <c r="I24" s="19">
        <f t="shared" si="4"/>
        <v>0.74227046907979732</v>
      </c>
      <c r="J24" s="19">
        <f t="shared" si="5"/>
        <v>7.164191169340306E-2</v>
      </c>
      <c r="K24" s="19">
        <f t="shared" si="6"/>
        <v>7.1812243777689397E-2</v>
      </c>
      <c r="L24" s="19">
        <f t="shared" si="7"/>
        <v>7.5219208119688728E-6</v>
      </c>
      <c r="M24" s="19">
        <f t="shared" si="8"/>
        <v>0.47619955279861131</v>
      </c>
      <c r="N24" s="19">
        <f t="shared" si="9"/>
        <v>2.9087290678512244E-5</v>
      </c>
      <c r="O24" s="19">
        <f t="shared" si="10"/>
        <v>2.86243027844454E-3</v>
      </c>
      <c r="P24" s="19">
        <f t="shared" si="11"/>
        <v>2.8594656382076034E-3</v>
      </c>
      <c r="Q24" s="19">
        <f t="shared" si="12"/>
        <v>7.2962387175223589E-2</v>
      </c>
      <c r="R24" s="19">
        <f t="shared" si="13"/>
        <v>9.9207502277792628E-4</v>
      </c>
      <c r="S24" s="19">
        <f t="shared" si="14"/>
        <v>3.5520214978756882E-2</v>
      </c>
      <c r="T24" s="19">
        <f t="shared" si="15"/>
        <v>0.84463010904669755</v>
      </c>
      <c r="U24" s="19">
        <f t="shared" si="16"/>
        <v>0.32894275744046469</v>
      </c>
      <c r="V24" s="19">
        <f t="shared" si="17"/>
        <v>1.6575555502314314E-2</v>
      </c>
      <c r="W24" s="19">
        <f t="shared" si="18"/>
        <v>7.5430606919170314E-6</v>
      </c>
      <c r="X24" s="19">
        <f t="shared" si="19"/>
        <v>8.4309422076772075E-8</v>
      </c>
      <c r="Y24" s="19">
        <f t="shared" si="20"/>
        <v>3.2424440919594198E-2</v>
      </c>
      <c r="Z24" s="19">
        <f t="shared" si="21"/>
        <v>0.32894275744046469</v>
      </c>
      <c r="AA24" s="19">
        <f t="shared" si="22"/>
        <v>1.7039977935546124E-2</v>
      </c>
      <c r="AB24" s="19">
        <f t="shared" si="23"/>
        <v>0.96015576173229367</v>
      </c>
      <c r="AC24" s="19">
        <f t="shared" si="24"/>
        <v>0.69208017657389109</v>
      </c>
      <c r="AD24" s="19">
        <f t="shared" si="25"/>
        <v>0.86923723655145457</v>
      </c>
      <c r="AE24" s="19">
        <f t="shared" si="26"/>
        <v>2.9831347876780638E-5</v>
      </c>
      <c r="AF24" s="19">
        <f t="shared" si="27"/>
        <v>7.2135433926588138E-2</v>
      </c>
      <c r="AG24" s="19">
        <f t="shared" si="28"/>
        <v>3.2392967341466624E-4</v>
      </c>
      <c r="AH24" s="19">
        <f t="shared" si="29"/>
        <v>0.64725124016954538</v>
      </c>
      <c r="AI24" s="19">
        <f t="shared" si="30"/>
        <v>4.1330936300126335E-7</v>
      </c>
      <c r="AJ24" s="19">
        <f t="shared" si="31"/>
        <v>7.6028972244030002E-6</v>
      </c>
      <c r="AK24" s="19">
        <f t="shared" si="32"/>
        <v>1.6534811894903526E-2</v>
      </c>
    </row>
    <row r="25" spans="3:37" x14ac:dyDescent="0.3">
      <c r="C25" s="21">
        <v>-1.80568565284029</v>
      </c>
      <c r="D25" s="21">
        <v>0.49604090422702057</v>
      </c>
      <c r="E25" s="16">
        <v>0</v>
      </c>
      <c r="F25" s="17"/>
      <c r="G25" s="19"/>
      <c r="H25" s="19">
        <f t="shared" si="3"/>
        <v>0.22778842298279436</v>
      </c>
      <c r="I25" s="19">
        <f t="shared" si="4"/>
        <v>1.5117847969557155E-2</v>
      </c>
      <c r="J25" s="19">
        <f t="shared" si="5"/>
        <v>0.50674688698066028</v>
      </c>
      <c r="K25" s="19">
        <f t="shared" si="6"/>
        <v>0.50786398261225407</v>
      </c>
      <c r="L25" s="19">
        <f t="shared" si="7"/>
        <v>0.34715398432452382</v>
      </c>
      <c r="M25" s="19">
        <f t="shared" si="8"/>
        <v>6.8165634422283003E-2</v>
      </c>
      <c r="N25" s="19">
        <f t="shared" si="9"/>
        <v>0.50558858718969646</v>
      </c>
      <c r="O25" s="19">
        <f t="shared" si="10"/>
        <v>0.9996114839465513</v>
      </c>
      <c r="P25" s="19">
        <f t="shared" si="11"/>
        <v>0.99892116140590004</v>
      </c>
      <c r="Q25" s="19">
        <f t="shared" si="12"/>
        <v>0.51528548076289238</v>
      </c>
      <c r="R25" s="19">
        <f t="shared" si="13"/>
        <v>0.92356055489136624</v>
      </c>
      <c r="S25" s="19">
        <f t="shared" si="14"/>
        <v>0.6671122492929713</v>
      </c>
      <c r="T25" s="19">
        <f t="shared" si="15"/>
        <v>1.7072380929516351E-2</v>
      </c>
      <c r="U25" s="19">
        <f t="shared" si="16"/>
        <v>0.12496005713194924</v>
      </c>
      <c r="V25" s="19">
        <f t="shared" si="17"/>
        <v>0.82545001697027742</v>
      </c>
      <c r="W25" s="19">
        <f t="shared" si="18"/>
        <v>0.34806951915700818</v>
      </c>
      <c r="X25" s="19">
        <f t="shared" si="19"/>
        <v>7.2575929195198605E-2</v>
      </c>
      <c r="Y25" s="19">
        <f t="shared" si="20"/>
        <v>0.61149930305071853</v>
      </c>
      <c r="Z25" s="19">
        <f t="shared" si="21"/>
        <v>0.12496005713194924</v>
      </c>
      <c r="AA25" s="19">
        <f t="shared" si="22"/>
        <v>0.84623624635708772</v>
      </c>
      <c r="AB25" s="19">
        <f t="shared" si="23"/>
        <v>7.2991077195829739E-3</v>
      </c>
      <c r="AC25" s="19">
        <f t="shared" si="24"/>
        <v>3.7085855070634902E-2</v>
      </c>
      <c r="AD25" s="19">
        <f t="shared" si="25"/>
        <v>6.6629519883512423E-3</v>
      </c>
      <c r="AE25" s="19">
        <f t="shared" si="26"/>
        <v>0.51735874151691696</v>
      </c>
      <c r="AF25" s="19">
        <f t="shared" si="27"/>
        <v>0.50997343567368347</v>
      </c>
      <c r="AG25" s="19">
        <f t="shared" si="28"/>
        <v>0.80111712811652314</v>
      </c>
      <c r="AH25" s="19">
        <f t="shared" si="29"/>
        <v>3.4881887033850457E-2</v>
      </c>
      <c r="AI25" s="19">
        <f t="shared" si="30"/>
        <v>0.13404244528474113</v>
      </c>
      <c r="AJ25" s="19">
        <f t="shared" si="31"/>
        <v>0.35064891014471866</v>
      </c>
      <c r="AK25" s="19">
        <f t="shared" si="32"/>
        <v>0.82356323955403199</v>
      </c>
    </row>
    <row r="26" spans="3:37" x14ac:dyDescent="0.3">
      <c r="C26" s="21">
        <v>1.6768958464513906</v>
      </c>
      <c r="D26" s="21">
        <v>-1.5203855357202167</v>
      </c>
      <c r="E26" s="16">
        <v>0</v>
      </c>
      <c r="F26" s="17"/>
      <c r="G26" s="19"/>
      <c r="H26" s="19">
        <f t="shared" si="3"/>
        <v>0.49635269853885972</v>
      </c>
      <c r="I26" s="19">
        <f t="shared" si="4"/>
        <v>0.99995682409373243</v>
      </c>
      <c r="J26" s="19">
        <f t="shared" si="5"/>
        <v>0.22419767765672374</v>
      </c>
      <c r="K26" s="19">
        <f t="shared" si="6"/>
        <v>0.22366590123924204</v>
      </c>
      <c r="L26" s="19">
        <f t="shared" si="7"/>
        <v>1.0418497195371698E-4</v>
      </c>
      <c r="M26" s="19">
        <f t="shared" si="8"/>
        <v>0.84693074949647706</v>
      </c>
      <c r="N26" s="19">
        <f t="shared" si="9"/>
        <v>3.3596630200964997E-4</v>
      </c>
      <c r="O26" s="19">
        <f t="shared" si="10"/>
        <v>1.5391841484856193E-2</v>
      </c>
      <c r="P26" s="19">
        <f t="shared" si="11"/>
        <v>1.5522650124933613E-2</v>
      </c>
      <c r="Q26" s="19">
        <f t="shared" si="12"/>
        <v>0.21877567392630629</v>
      </c>
      <c r="R26" s="19">
        <f t="shared" si="13"/>
        <v>7.1355138770264562E-3</v>
      </c>
      <c r="S26" s="19">
        <f t="shared" si="14"/>
        <v>0.13329792937597248</v>
      </c>
      <c r="T26" s="19">
        <f t="shared" si="15"/>
        <v>0.92326962028309179</v>
      </c>
      <c r="U26" s="19">
        <f t="shared" si="16"/>
        <v>0.69163209418152638</v>
      </c>
      <c r="V26" s="19">
        <f t="shared" si="17"/>
        <v>7.1812243777689397E-2</v>
      </c>
      <c r="W26" s="19">
        <f t="shared" si="18"/>
        <v>1.0398274148368751E-4</v>
      </c>
      <c r="X26" s="19">
        <f t="shared" si="19"/>
        <v>1.8225866203422855E-6</v>
      </c>
      <c r="Y26" s="19">
        <f t="shared" si="20"/>
        <v>0.13637167521919744</v>
      </c>
      <c r="Z26" s="19">
        <f t="shared" si="21"/>
        <v>0.69163209418152638</v>
      </c>
      <c r="AA26" s="19">
        <f t="shared" si="22"/>
        <v>6.8422172310626861E-2</v>
      </c>
      <c r="AB26" s="19">
        <f t="shared" si="23"/>
        <v>0.84259430191924389</v>
      </c>
      <c r="AC26" s="19">
        <f t="shared" si="24"/>
        <v>0.86923723655145468</v>
      </c>
      <c r="AD26" s="19">
        <f t="shared" si="25"/>
        <v>0.95812654104810768</v>
      </c>
      <c r="AE26" s="19">
        <f t="shared" si="26"/>
        <v>3.2392967341466624E-4</v>
      </c>
      <c r="AF26" s="19">
        <f t="shared" si="27"/>
        <v>0.22254846828380798</v>
      </c>
      <c r="AG26" s="19">
        <f t="shared" si="28"/>
        <v>2.8340227309692429E-3</v>
      </c>
      <c r="AH26" s="19">
        <f t="shared" si="29"/>
        <v>0.95087321345339593</v>
      </c>
      <c r="AI26" s="19">
        <f t="shared" si="30"/>
        <v>7.5219208119689E-6</v>
      </c>
      <c r="AJ26" s="19">
        <f t="shared" si="31"/>
        <v>1.033248535327436E-4</v>
      </c>
      <c r="AK26" s="19">
        <f t="shared" si="32"/>
        <v>7.1976765108004007E-2</v>
      </c>
    </row>
    <row r="27" spans="3:37" x14ac:dyDescent="0.3">
      <c r="C27" s="21">
        <v>0.95409591263613613</v>
      </c>
      <c r="D27" s="21">
        <v>-0.31052967175187435</v>
      </c>
      <c r="E27" s="16">
        <v>1</v>
      </c>
      <c r="F27" s="17"/>
      <c r="G27" s="19"/>
      <c r="H27" s="19">
        <f t="shared" si="3"/>
        <v>0.83070580588943688</v>
      </c>
      <c r="I27" s="19">
        <f t="shared" si="4"/>
        <v>0.22993268741542852</v>
      </c>
      <c r="J27" s="19">
        <f t="shared" si="5"/>
        <v>0.98900759232077373</v>
      </c>
      <c r="K27" s="19">
        <f t="shared" si="6"/>
        <v>0.98759942247250343</v>
      </c>
      <c r="L27" s="19">
        <f t="shared" si="7"/>
        <v>3.6932453216651784E-2</v>
      </c>
      <c r="M27" s="19">
        <f t="shared" si="8"/>
        <v>0.52166544768310752</v>
      </c>
      <c r="N27" s="19">
        <f t="shared" si="9"/>
        <v>7.3392086334987117E-2</v>
      </c>
      <c r="O27" s="19">
        <f t="shared" si="10"/>
        <v>0.48859172072212498</v>
      </c>
      <c r="P27" s="19">
        <f t="shared" si="11"/>
        <v>0.49180883449488461</v>
      </c>
      <c r="Q27" s="19">
        <f t="shared" si="12"/>
        <v>0.97337533201957682</v>
      </c>
      <c r="R27" s="19">
        <f t="shared" si="13"/>
        <v>0.35961856113565449</v>
      </c>
      <c r="S27" s="19">
        <f t="shared" si="14"/>
        <v>0.95420454705734226</v>
      </c>
      <c r="T27" s="19">
        <f t="shared" si="15"/>
        <v>0.22136014375788943</v>
      </c>
      <c r="U27" s="19">
        <f t="shared" si="16"/>
        <v>0.69327648268787201</v>
      </c>
      <c r="V27" s="19">
        <f t="shared" si="17"/>
        <v>0.84055550172929472</v>
      </c>
      <c r="W27" s="19">
        <f t="shared" si="18"/>
        <v>3.6895795010741347E-2</v>
      </c>
      <c r="X27" s="19">
        <f t="shared" si="19"/>
        <v>2.8164569584790988E-3</v>
      </c>
      <c r="Y27" s="19">
        <f t="shared" si="20"/>
        <v>0.95420454705734226</v>
      </c>
      <c r="Z27" s="19">
        <f t="shared" si="21"/>
        <v>0.69327648268787201</v>
      </c>
      <c r="AA27" s="19">
        <f t="shared" si="22"/>
        <v>0.81313989960469291</v>
      </c>
      <c r="AB27" s="19">
        <f t="shared" si="23"/>
        <v>0.12544116977188197</v>
      </c>
      <c r="AC27" s="19">
        <f t="shared" si="24"/>
        <v>0.34109201865838734</v>
      </c>
      <c r="AD27" s="19">
        <f t="shared" si="25"/>
        <v>0.13628338234714113</v>
      </c>
      <c r="AE27" s="19">
        <f t="shared" si="26"/>
        <v>7.164191169340306E-2</v>
      </c>
      <c r="AF27" s="19">
        <f t="shared" si="27"/>
        <v>0.98453400743247255</v>
      </c>
      <c r="AG27" s="19">
        <f t="shared" si="28"/>
        <v>0.23111713188474914</v>
      </c>
      <c r="AH27" s="19">
        <f t="shared" si="29"/>
        <v>0.36161154394625933</v>
      </c>
      <c r="AI27" s="19">
        <f t="shared" si="30"/>
        <v>7.149391356160612E-3</v>
      </c>
      <c r="AJ27" s="19">
        <f t="shared" si="31"/>
        <v>3.6766983843216888E-2</v>
      </c>
      <c r="AK27" s="19">
        <f t="shared" si="32"/>
        <v>0.84168132340755009</v>
      </c>
    </row>
    <row r="28" spans="3:37" x14ac:dyDescent="0.3">
      <c r="C28" s="21">
        <v>3.4168724143994057E-2</v>
      </c>
      <c r="D28" s="21">
        <v>-0.10888702775715065</v>
      </c>
      <c r="E28" s="16">
        <v>1</v>
      </c>
      <c r="G28" s="20"/>
      <c r="H28" s="19">
        <f t="shared" si="3"/>
        <v>0.6911246181681352</v>
      </c>
      <c r="I28" s="19">
        <f t="shared" si="4"/>
        <v>0.13245456729135219</v>
      </c>
      <c r="J28" s="19">
        <f t="shared" si="5"/>
        <v>0.95998995009059873</v>
      </c>
      <c r="K28" s="19">
        <f t="shared" si="6"/>
        <v>0.95978272580504942</v>
      </c>
      <c r="L28" s="19">
        <f t="shared" si="7"/>
        <v>7.407975708905154E-2</v>
      </c>
      <c r="M28" s="19">
        <f t="shared" si="8"/>
        <v>0.35788371365036781</v>
      </c>
      <c r="N28" s="19">
        <f t="shared" si="9"/>
        <v>0.13637167521919744</v>
      </c>
      <c r="O28" s="19">
        <f t="shared" si="10"/>
        <v>0.67508050613167425</v>
      </c>
      <c r="P28" s="19">
        <f t="shared" si="11"/>
        <v>0.67788450619690033</v>
      </c>
      <c r="Q28" s="19">
        <f t="shared" si="12"/>
        <v>0.95515260703969307</v>
      </c>
      <c r="R28" s="19">
        <f t="shared" si="13"/>
        <v>0.5216654476831073</v>
      </c>
      <c r="S28" s="19">
        <f t="shared" si="14"/>
        <v>0.99982730755956106</v>
      </c>
      <c r="T28" s="19">
        <f t="shared" si="15"/>
        <v>0.13448301995265333</v>
      </c>
      <c r="U28" s="19">
        <f t="shared" si="16"/>
        <v>0.51528548076289238</v>
      </c>
      <c r="V28" s="19">
        <f t="shared" si="17"/>
        <v>0.95998995009059873</v>
      </c>
      <c r="W28" s="19">
        <f t="shared" si="18"/>
        <v>7.4095751463948797E-2</v>
      </c>
      <c r="X28" s="19">
        <f t="shared" si="19"/>
        <v>7.2890298066878292E-3</v>
      </c>
      <c r="Y28" s="19">
        <f t="shared" si="20"/>
        <v>0.97123429944288697</v>
      </c>
      <c r="Z28" s="19">
        <f t="shared" si="21"/>
        <v>0.51528548076289238</v>
      </c>
      <c r="AA28" s="19">
        <f t="shared" si="22"/>
        <v>0.94681737378034436</v>
      </c>
      <c r="AB28" s="19">
        <f t="shared" si="23"/>
        <v>7.1283989307053874E-2</v>
      </c>
      <c r="AC28" s="19">
        <f t="shared" si="24"/>
        <v>0.22614209031139007</v>
      </c>
      <c r="AD28" s="19">
        <f t="shared" si="25"/>
        <v>7.3079040882413793E-2</v>
      </c>
      <c r="AE28" s="19">
        <f t="shared" si="26"/>
        <v>0.13522831615270886</v>
      </c>
      <c r="AF28" s="19">
        <f t="shared" si="27"/>
        <v>0.95911990864018948</v>
      </c>
      <c r="AG28" s="19">
        <f t="shared" si="28"/>
        <v>0.36059810590842378</v>
      </c>
      <c r="AH28" s="19">
        <f t="shared" si="29"/>
        <v>0.23036992433627787</v>
      </c>
      <c r="AI28" s="19">
        <f t="shared" si="30"/>
        <v>1.7098938295659057E-2</v>
      </c>
      <c r="AJ28" s="19">
        <f t="shared" si="31"/>
        <v>7.4105349746426047E-2</v>
      </c>
      <c r="AK28" s="19">
        <f t="shared" si="32"/>
        <v>0.9601143061371229</v>
      </c>
    </row>
    <row r="29" spans="3:37" x14ac:dyDescent="0.3">
      <c r="C29" s="21">
        <v>0.82267774285154438</v>
      </c>
      <c r="D29" s="21">
        <v>-0.10888702775715065</v>
      </c>
      <c r="E29" s="16">
        <v>1</v>
      </c>
      <c r="G29" s="20"/>
      <c r="H29" s="19">
        <f t="shared" si="3"/>
        <v>0.68046506965637743</v>
      </c>
      <c r="I29" s="19">
        <f t="shared" si="4"/>
        <v>0.13522831615270886</v>
      </c>
      <c r="J29" s="19">
        <f t="shared" si="5"/>
        <v>0.95206457443863945</v>
      </c>
      <c r="K29" s="19">
        <f t="shared" si="6"/>
        <v>0.95087321345339593</v>
      </c>
      <c r="L29" s="19">
        <f t="shared" si="7"/>
        <v>7.3849820541524891E-2</v>
      </c>
      <c r="M29" s="19">
        <f t="shared" si="8"/>
        <v>0.36161154394625949</v>
      </c>
      <c r="N29" s="19">
        <f t="shared" si="9"/>
        <v>0.13538605381918245</v>
      </c>
      <c r="O29" s="19">
        <f t="shared" si="10"/>
        <v>0.6537391275575456</v>
      </c>
      <c r="P29" s="19">
        <f t="shared" si="11"/>
        <v>0.65781638950469146</v>
      </c>
      <c r="Q29" s="19">
        <f t="shared" si="12"/>
        <v>0.93847383458930189</v>
      </c>
      <c r="R29" s="19">
        <f t="shared" si="13"/>
        <v>0.51950763180745607</v>
      </c>
      <c r="S29" s="19">
        <f t="shared" si="14"/>
        <v>0.9956916239586181</v>
      </c>
      <c r="T29" s="19">
        <f t="shared" si="15"/>
        <v>0.13117969311762281</v>
      </c>
      <c r="U29" s="19">
        <f t="shared" si="16"/>
        <v>0.52119266089748761</v>
      </c>
      <c r="V29" s="19">
        <f t="shared" si="17"/>
        <v>0.95206457443863945</v>
      </c>
      <c r="W29" s="19">
        <f t="shared" si="18"/>
        <v>7.3789261951297883E-2</v>
      </c>
      <c r="X29" s="19">
        <f t="shared" si="19"/>
        <v>7.1989524487659148E-3</v>
      </c>
      <c r="Y29" s="19">
        <f t="shared" si="20"/>
        <v>0.99157304719074302</v>
      </c>
      <c r="Z29" s="19">
        <f t="shared" si="21"/>
        <v>0.52119266089748761</v>
      </c>
      <c r="AA29" s="19">
        <f t="shared" si="22"/>
        <v>0.92356055489136613</v>
      </c>
      <c r="AB29" s="19">
        <f t="shared" si="23"/>
        <v>6.8673745179780477E-2</v>
      </c>
      <c r="AC29" s="19">
        <f t="shared" si="24"/>
        <v>0.21944737193989386</v>
      </c>
      <c r="AD29" s="19">
        <f t="shared" si="25"/>
        <v>7.3993447105958662E-2</v>
      </c>
      <c r="AE29" s="19">
        <f t="shared" si="26"/>
        <v>0.13245456729135219</v>
      </c>
      <c r="AF29" s="19">
        <f t="shared" si="27"/>
        <v>0.94824927577045992</v>
      </c>
      <c r="AG29" s="19">
        <f t="shared" si="28"/>
        <v>0.36172085316642966</v>
      </c>
      <c r="AH29" s="19">
        <f t="shared" si="29"/>
        <v>0.23132678396560785</v>
      </c>
      <c r="AI29" s="19">
        <f t="shared" si="30"/>
        <v>1.6852667551233588E-2</v>
      </c>
      <c r="AJ29" s="19">
        <f t="shared" si="31"/>
        <v>7.3569755984391E-2</v>
      </c>
      <c r="AK29" s="19">
        <f t="shared" si="32"/>
        <v>0.9531751143653111</v>
      </c>
    </row>
    <row r="30" spans="3:37" x14ac:dyDescent="0.3">
      <c r="C30" s="21">
        <v>0.16558689392858578</v>
      </c>
      <c r="D30" s="21">
        <v>-0.91545760373604557</v>
      </c>
      <c r="E30" s="16">
        <v>0</v>
      </c>
      <c r="G30" s="20"/>
      <c r="H30" s="19">
        <f t="shared" si="3"/>
        <v>0.95515260703969296</v>
      </c>
      <c r="I30" s="19">
        <f t="shared" si="4"/>
        <v>0.67651026229418976</v>
      </c>
      <c r="J30" s="19">
        <f t="shared" si="5"/>
        <v>0.69306697994280864</v>
      </c>
      <c r="K30" s="19">
        <f t="shared" si="6"/>
        <v>0.69279771229498566</v>
      </c>
      <c r="L30" s="19">
        <f t="shared" si="7"/>
        <v>2.8653979923647589E-3</v>
      </c>
      <c r="M30" s="19">
        <f t="shared" si="8"/>
        <v>0.95206457443863957</v>
      </c>
      <c r="N30" s="19">
        <f t="shared" si="9"/>
        <v>7.2975321276903711E-3</v>
      </c>
      <c r="O30" s="19">
        <f t="shared" si="10"/>
        <v>0.13215180845543728</v>
      </c>
      <c r="P30" s="19">
        <f t="shared" si="11"/>
        <v>0.13274655609741556</v>
      </c>
      <c r="Q30" s="19">
        <f t="shared" si="12"/>
        <v>0.68850362994240555</v>
      </c>
      <c r="R30" s="19">
        <f t="shared" si="13"/>
        <v>7.4108549450210767E-2</v>
      </c>
      <c r="S30" s="19">
        <f t="shared" si="14"/>
        <v>0.52175555092250858</v>
      </c>
      <c r="T30" s="19">
        <f t="shared" si="15"/>
        <v>0.68167073004549272</v>
      </c>
      <c r="U30" s="19">
        <f t="shared" si="16"/>
        <v>0.99033224748643867</v>
      </c>
      <c r="V30" s="19">
        <f t="shared" si="17"/>
        <v>0.36161154394625933</v>
      </c>
      <c r="W30" s="19">
        <f t="shared" si="18"/>
        <v>2.8655217138616844E-3</v>
      </c>
      <c r="X30" s="19">
        <f t="shared" si="19"/>
        <v>1.0609152531686542E-4</v>
      </c>
      <c r="Y30" s="19">
        <f t="shared" si="20"/>
        <v>0.50893959011723211</v>
      </c>
      <c r="Z30" s="19">
        <f t="shared" si="21"/>
        <v>0.99033224748643867</v>
      </c>
      <c r="AA30" s="19">
        <f t="shared" si="22"/>
        <v>0.3556654873026347</v>
      </c>
      <c r="AB30" s="19">
        <f t="shared" si="23"/>
        <v>0.49918965937737936</v>
      </c>
      <c r="AC30" s="19">
        <f t="shared" si="24"/>
        <v>0.82726967611717572</v>
      </c>
      <c r="AD30" s="19">
        <f t="shared" si="25"/>
        <v>0.51602020119786929</v>
      </c>
      <c r="AE30" s="19">
        <f t="shared" si="26"/>
        <v>7.2201198119453101E-3</v>
      </c>
      <c r="AF30" s="19">
        <f t="shared" si="27"/>
        <v>0.69208017657389109</v>
      </c>
      <c r="AG30" s="19">
        <f t="shared" si="28"/>
        <v>3.7047444975901254E-2</v>
      </c>
      <c r="AH30" s="19">
        <f t="shared" si="29"/>
        <v>0.84755263016614846</v>
      </c>
      <c r="AI30" s="19">
        <f t="shared" si="30"/>
        <v>3.4442650247756368E-4</v>
      </c>
      <c r="AJ30" s="19">
        <f t="shared" si="31"/>
        <v>2.8644084126743449E-3</v>
      </c>
      <c r="AK30" s="19">
        <f t="shared" si="32"/>
        <v>0.36172085316642966</v>
      </c>
    </row>
    <row r="31" spans="3:37" x14ac:dyDescent="0.3">
      <c r="C31" s="21">
        <v>3.4168724143994057E-2</v>
      </c>
      <c r="D31" s="21">
        <v>-0.71381495974132181</v>
      </c>
      <c r="E31" s="16">
        <v>0</v>
      </c>
      <c r="G31" s="20"/>
      <c r="H31" s="19">
        <f t="shared" si="3"/>
        <v>0.99650878460575387</v>
      </c>
      <c r="I31" s="19">
        <f t="shared" si="4"/>
        <v>0.50674688698066028</v>
      </c>
      <c r="J31" s="19">
        <f t="shared" si="5"/>
        <v>0.84975115527303147</v>
      </c>
      <c r="K31" s="19">
        <f t="shared" si="6"/>
        <v>0.8495677272319051</v>
      </c>
      <c r="L31" s="19">
        <f t="shared" si="7"/>
        <v>7.297532127690352E-3</v>
      </c>
      <c r="M31" s="19">
        <f t="shared" si="8"/>
        <v>0.84055550172929472</v>
      </c>
      <c r="N31" s="19">
        <f t="shared" si="9"/>
        <v>1.714551313199264E-2</v>
      </c>
      <c r="O31" s="19">
        <f t="shared" si="10"/>
        <v>0.22520667663813623</v>
      </c>
      <c r="P31" s="19">
        <f t="shared" si="11"/>
        <v>0.22614209031139007</v>
      </c>
      <c r="Q31" s="19">
        <f t="shared" si="12"/>
        <v>0.84546930019155775</v>
      </c>
      <c r="R31" s="19">
        <f t="shared" si="13"/>
        <v>0.13635401206984138</v>
      </c>
      <c r="S31" s="19">
        <f t="shared" si="14"/>
        <v>0.69342616627765807</v>
      </c>
      <c r="T31" s="19">
        <f t="shared" si="15"/>
        <v>0.51450737491642862</v>
      </c>
      <c r="U31" s="19">
        <f t="shared" si="16"/>
        <v>0.94824927577045992</v>
      </c>
      <c r="V31" s="19">
        <f t="shared" si="17"/>
        <v>0.5216654476831073</v>
      </c>
      <c r="W31" s="19">
        <f t="shared" si="18"/>
        <v>7.2991077195829479E-3</v>
      </c>
      <c r="X31" s="19">
        <f t="shared" si="19"/>
        <v>3.453795785325065E-4</v>
      </c>
      <c r="Y31" s="19">
        <f t="shared" si="20"/>
        <v>0.67359560168837251</v>
      </c>
      <c r="Z31" s="19">
        <f t="shared" si="21"/>
        <v>0.94824927577045992</v>
      </c>
      <c r="AA31" s="19">
        <f t="shared" si="22"/>
        <v>0.51450737491642862</v>
      </c>
      <c r="AB31" s="19">
        <f t="shared" si="23"/>
        <v>0.34806951915700834</v>
      </c>
      <c r="AC31" s="19">
        <f t="shared" si="24"/>
        <v>0.67788450619690022</v>
      </c>
      <c r="AD31" s="19">
        <f t="shared" si="25"/>
        <v>0.35683449913036847</v>
      </c>
      <c r="AE31" s="19">
        <f t="shared" si="26"/>
        <v>1.7001762768454526E-2</v>
      </c>
      <c r="AF31" s="19">
        <f t="shared" si="27"/>
        <v>0.84898102353618266</v>
      </c>
      <c r="AG31" s="19">
        <f t="shared" si="28"/>
        <v>7.384982054152496E-2</v>
      </c>
      <c r="AH31" s="19">
        <f t="shared" si="29"/>
        <v>0.69055787972191351</v>
      </c>
      <c r="AI31" s="19">
        <f t="shared" si="30"/>
        <v>1.0340604307897622E-3</v>
      </c>
      <c r="AJ31" s="19">
        <f t="shared" si="31"/>
        <v>7.3000532380012107E-3</v>
      </c>
      <c r="AK31" s="19">
        <f t="shared" si="32"/>
        <v>0.52173302365374741</v>
      </c>
    </row>
    <row r="32" spans="3:37" x14ac:dyDescent="0.3">
      <c r="C32" s="21">
        <v>9.9877809036289913E-2</v>
      </c>
      <c r="D32" s="21">
        <v>9.2755616237573085E-2</v>
      </c>
      <c r="E32" s="16">
        <v>1</v>
      </c>
      <c r="G32" s="20"/>
      <c r="H32" s="19">
        <f t="shared" si="3"/>
        <v>0.51950763180745607</v>
      </c>
      <c r="I32" s="19">
        <f t="shared" si="4"/>
        <v>7.2135433926588138E-2</v>
      </c>
      <c r="J32" s="19">
        <f t="shared" si="5"/>
        <v>0.8495677272319051</v>
      </c>
      <c r="K32" s="19">
        <f t="shared" si="6"/>
        <v>0.84931099449191338</v>
      </c>
      <c r="L32" s="19">
        <f t="shared" si="7"/>
        <v>0.13635401206984138</v>
      </c>
      <c r="M32" s="19">
        <f t="shared" si="8"/>
        <v>0.22912994287748342</v>
      </c>
      <c r="N32" s="19">
        <f t="shared" si="9"/>
        <v>0.23132678396560785</v>
      </c>
      <c r="O32" s="19">
        <f t="shared" si="10"/>
        <v>0.82545001697027742</v>
      </c>
      <c r="P32" s="19">
        <f t="shared" si="11"/>
        <v>0.82902175443486903</v>
      </c>
      <c r="Q32" s="19">
        <f t="shared" si="12"/>
        <v>0.84463010904669766</v>
      </c>
      <c r="R32" s="19">
        <f t="shared" si="13"/>
        <v>0.69351599194363145</v>
      </c>
      <c r="S32" s="19">
        <f t="shared" si="14"/>
        <v>0.9601143061371229</v>
      </c>
      <c r="T32" s="19">
        <f t="shared" si="15"/>
        <v>7.2962387175223589E-2</v>
      </c>
      <c r="U32" s="19">
        <f t="shared" si="16"/>
        <v>0.3578837136503677</v>
      </c>
      <c r="V32" s="19">
        <f t="shared" si="17"/>
        <v>0.9996114839465513</v>
      </c>
      <c r="W32" s="19">
        <f t="shared" si="18"/>
        <v>0.13637167521919744</v>
      </c>
      <c r="X32" s="19">
        <f t="shared" si="19"/>
        <v>1.7110016053968516E-2</v>
      </c>
      <c r="Y32" s="19">
        <f t="shared" si="20"/>
        <v>0.93459193336668112</v>
      </c>
      <c r="Z32" s="19">
        <f t="shared" si="21"/>
        <v>0.3578837136503677</v>
      </c>
      <c r="AA32" s="19">
        <f t="shared" si="22"/>
        <v>0.98453400743247255</v>
      </c>
      <c r="AB32" s="19">
        <f t="shared" si="23"/>
        <v>3.5616966494585782E-2</v>
      </c>
      <c r="AC32" s="19">
        <f t="shared" si="24"/>
        <v>0.13302770064967134</v>
      </c>
      <c r="AD32" s="19">
        <f t="shared" si="25"/>
        <v>3.6665525233352689E-2</v>
      </c>
      <c r="AE32" s="19">
        <f t="shared" si="26"/>
        <v>0.22912994287748342</v>
      </c>
      <c r="AF32" s="19">
        <f t="shared" si="27"/>
        <v>0.84857789979381582</v>
      </c>
      <c r="AG32" s="19">
        <f t="shared" si="28"/>
        <v>0.52031576480594066</v>
      </c>
      <c r="AH32" s="19">
        <f t="shared" si="29"/>
        <v>0.13590143999516788</v>
      </c>
      <c r="AI32" s="19">
        <f t="shared" si="30"/>
        <v>3.6996293391653091E-2</v>
      </c>
      <c r="AJ32" s="19">
        <f t="shared" si="31"/>
        <v>0.13635401206984138</v>
      </c>
      <c r="AK32" s="19">
        <f t="shared" si="32"/>
        <v>0.99982730755956106</v>
      </c>
    </row>
    <row r="33" spans="3:37" x14ac:dyDescent="0.3">
      <c r="C33" s="21">
        <v>-0.62292212477896458</v>
      </c>
      <c r="D33" s="21">
        <v>1.705896768195363</v>
      </c>
      <c r="E33" s="16">
        <v>0</v>
      </c>
      <c r="G33" s="20"/>
      <c r="H33" s="19">
        <f t="shared" si="3"/>
        <v>2.8653979923647589E-3</v>
      </c>
      <c r="I33" s="19">
        <f t="shared" si="4"/>
        <v>2.8521433888366781E-5</v>
      </c>
      <c r="J33" s="19">
        <f t="shared" si="5"/>
        <v>1.7098938295659057E-2</v>
      </c>
      <c r="K33" s="19">
        <f t="shared" si="6"/>
        <v>1.7110016053968516E-2</v>
      </c>
      <c r="L33" s="19">
        <f t="shared" si="7"/>
        <v>0.9531751143653111</v>
      </c>
      <c r="M33" s="19">
        <f t="shared" si="8"/>
        <v>3.3596630200964997E-4</v>
      </c>
      <c r="N33" s="19">
        <f t="shared" si="9"/>
        <v>0.84693074949647706</v>
      </c>
      <c r="O33" s="19">
        <f t="shared" si="10"/>
        <v>0.22912994287748342</v>
      </c>
      <c r="P33" s="19">
        <f t="shared" si="11"/>
        <v>0.22968462715819971</v>
      </c>
      <c r="Q33" s="19">
        <f t="shared" si="12"/>
        <v>1.714551313199264E-2</v>
      </c>
      <c r="R33" s="19">
        <f t="shared" si="13"/>
        <v>0.35961856113565449</v>
      </c>
      <c r="S33" s="19">
        <f t="shared" si="14"/>
        <v>3.6895795010741368E-2</v>
      </c>
      <c r="T33" s="19">
        <f t="shared" si="15"/>
        <v>3.0079676240712429E-5</v>
      </c>
      <c r="U33" s="19">
        <f t="shared" si="16"/>
        <v>1.0047920659616261E-3</v>
      </c>
      <c r="V33" s="19">
        <f t="shared" si="17"/>
        <v>7.3904046670261903E-2</v>
      </c>
      <c r="W33" s="19">
        <f t="shared" si="18"/>
        <v>0.95420454705734226</v>
      </c>
      <c r="X33" s="19">
        <f t="shared" si="19"/>
        <v>0.84931099449191338</v>
      </c>
      <c r="Y33" s="19">
        <f t="shared" si="20"/>
        <v>3.5105502002583763E-2</v>
      </c>
      <c r="Z33" s="19">
        <f t="shared" si="21"/>
        <v>1.0047920659616261E-3</v>
      </c>
      <c r="AA33" s="19">
        <f t="shared" si="22"/>
        <v>7.3904046670261903E-2</v>
      </c>
      <c r="AB33" s="19">
        <f t="shared" si="23"/>
        <v>7.7490509213808051E-6</v>
      </c>
      <c r="AC33" s="19">
        <f t="shared" si="24"/>
        <v>1.0561164078602894E-4</v>
      </c>
      <c r="AD33" s="19">
        <f t="shared" si="25"/>
        <v>7.6216316050336757E-6</v>
      </c>
      <c r="AE33" s="19">
        <f t="shared" si="26"/>
        <v>0.84931099449191327</v>
      </c>
      <c r="AF33" s="19">
        <f t="shared" si="27"/>
        <v>1.7127755397071804E-2</v>
      </c>
      <c r="AG33" s="19">
        <f t="shared" si="28"/>
        <v>0.51368608344987499</v>
      </c>
      <c r="AH33" s="19">
        <f t="shared" si="29"/>
        <v>1.0456352173762257E-4</v>
      </c>
      <c r="AI33" s="19">
        <f t="shared" si="30"/>
        <v>0.95998995009059873</v>
      </c>
      <c r="AJ33" s="19">
        <f t="shared" si="31"/>
        <v>0.95680365115605992</v>
      </c>
      <c r="AK33" s="19">
        <f t="shared" si="32"/>
        <v>7.384982054152496E-2</v>
      </c>
    </row>
    <row r="34" spans="3:37" x14ac:dyDescent="0.3">
      <c r="C34" s="21">
        <v>-0.75434029456355634</v>
      </c>
      <c r="D34" s="21">
        <v>-0.31052967175187435</v>
      </c>
      <c r="E34" s="16">
        <v>1</v>
      </c>
      <c r="G34" s="20"/>
      <c r="H34" s="19">
        <f t="shared" si="3"/>
        <v>0.8495677272319051</v>
      </c>
      <c r="I34" s="19">
        <f t="shared" si="4"/>
        <v>0.2173821169995023</v>
      </c>
      <c r="J34" s="19">
        <f t="shared" si="5"/>
        <v>0.9956916239586181</v>
      </c>
      <c r="K34" s="19">
        <f t="shared" si="6"/>
        <v>0.99650878460575387</v>
      </c>
      <c r="L34" s="19">
        <f t="shared" si="7"/>
        <v>3.6766983843216888E-2</v>
      </c>
      <c r="M34" s="19">
        <f t="shared" si="8"/>
        <v>0.50438937723165644</v>
      </c>
      <c r="N34" s="19">
        <f t="shared" si="9"/>
        <v>7.3722386546522425E-2</v>
      </c>
      <c r="O34" s="19">
        <f t="shared" si="10"/>
        <v>0.51796221690534394</v>
      </c>
      <c r="P34" s="19">
        <f t="shared" si="11"/>
        <v>0.51903680065611568</v>
      </c>
      <c r="Q34" s="19">
        <f t="shared" si="12"/>
        <v>0.99995682409373243</v>
      </c>
      <c r="R34" s="19">
        <f t="shared" si="13"/>
        <v>0.35881205284937479</v>
      </c>
      <c r="S34" s="19">
        <f t="shared" si="14"/>
        <v>0.95206457443863945</v>
      </c>
      <c r="T34" s="19">
        <f t="shared" si="15"/>
        <v>0.23100738996997416</v>
      </c>
      <c r="U34" s="19">
        <f t="shared" si="16"/>
        <v>0.66881383978518871</v>
      </c>
      <c r="V34" s="19">
        <f t="shared" si="17"/>
        <v>0.84623624635708783</v>
      </c>
      <c r="W34" s="19">
        <f t="shared" si="18"/>
        <v>3.6813049658802152E-2</v>
      </c>
      <c r="X34" s="19">
        <f t="shared" si="19"/>
        <v>2.8610711036525008E-3</v>
      </c>
      <c r="Y34" s="19">
        <f t="shared" si="20"/>
        <v>0.90212055894040677</v>
      </c>
      <c r="Z34" s="19">
        <f t="shared" si="21"/>
        <v>0.66881383978518871</v>
      </c>
      <c r="AA34" s="19">
        <f t="shared" si="22"/>
        <v>0.84857789979381582</v>
      </c>
      <c r="AB34" s="19">
        <f t="shared" si="23"/>
        <v>0.13448301995265338</v>
      </c>
      <c r="AC34" s="19">
        <f t="shared" si="24"/>
        <v>0.35997586394643533</v>
      </c>
      <c r="AD34" s="19">
        <f t="shared" si="25"/>
        <v>0.13117969311762287</v>
      </c>
      <c r="AE34" s="19">
        <f t="shared" si="26"/>
        <v>7.4095751463948825E-2</v>
      </c>
      <c r="AF34" s="19">
        <f t="shared" si="27"/>
        <v>0.99788657136158299</v>
      </c>
      <c r="AG34" s="19">
        <f t="shared" si="28"/>
        <v>0.22700296559261068</v>
      </c>
      <c r="AH34" s="19">
        <f t="shared" si="29"/>
        <v>0.35437787675620608</v>
      </c>
      <c r="AI34" s="19">
        <f t="shared" si="30"/>
        <v>7.2953268704068529E-3</v>
      </c>
      <c r="AJ34" s="19">
        <f t="shared" si="31"/>
        <v>3.6932453216651784E-2</v>
      </c>
      <c r="AK34" s="19">
        <f t="shared" si="32"/>
        <v>0.84546930019155775</v>
      </c>
    </row>
    <row r="35" spans="3:37" x14ac:dyDescent="0.3">
      <c r="C35" s="21">
        <v>1.2169322522053196</v>
      </c>
      <c r="D35" s="21">
        <v>0.49604090422702057</v>
      </c>
      <c r="E35" s="16">
        <v>1</v>
      </c>
      <c r="G35" s="20"/>
      <c r="H35" s="19">
        <f t="shared" si="3"/>
        <v>0.22419767765672374</v>
      </c>
      <c r="I35" s="19">
        <f t="shared" si="4"/>
        <v>1.7098938295659057E-2</v>
      </c>
      <c r="J35" s="19">
        <f t="shared" si="5"/>
        <v>0.51282181702278518</v>
      </c>
      <c r="K35" s="19">
        <f t="shared" si="6"/>
        <v>0.51191479707282006</v>
      </c>
      <c r="L35" s="19">
        <f t="shared" si="7"/>
        <v>0.35836305527896112</v>
      </c>
      <c r="M35" s="19">
        <f t="shared" si="8"/>
        <v>7.4095751463948825E-2</v>
      </c>
      <c r="N35" s="19">
        <f t="shared" si="9"/>
        <v>0.5136860834498751</v>
      </c>
      <c r="O35" s="19">
        <f t="shared" si="10"/>
        <v>0.92326962028309179</v>
      </c>
      <c r="P35" s="19">
        <f t="shared" si="11"/>
        <v>0.92999109764404697</v>
      </c>
      <c r="Q35" s="19">
        <f t="shared" si="12"/>
        <v>0.50314956099954122</v>
      </c>
      <c r="R35" s="19">
        <f t="shared" si="13"/>
        <v>0.94960133816377434</v>
      </c>
      <c r="S35" s="19">
        <f t="shared" si="14"/>
        <v>0.6859221967405974</v>
      </c>
      <c r="T35" s="19">
        <f t="shared" si="15"/>
        <v>1.6213147849670845E-2</v>
      </c>
      <c r="U35" s="19">
        <f t="shared" si="16"/>
        <v>0.13637167521919744</v>
      </c>
      <c r="V35" s="19">
        <f t="shared" si="17"/>
        <v>0.83534559054990698</v>
      </c>
      <c r="W35" s="19">
        <f t="shared" si="18"/>
        <v>0.3578837136503677</v>
      </c>
      <c r="X35" s="19">
        <f t="shared" si="19"/>
        <v>7.2288209899609976E-2</v>
      </c>
      <c r="Y35" s="19">
        <f t="shared" si="20"/>
        <v>0.69163209418152638</v>
      </c>
      <c r="Z35" s="19">
        <f t="shared" si="21"/>
        <v>0.13637167521919744</v>
      </c>
      <c r="AA35" s="19">
        <f t="shared" si="22"/>
        <v>0.8036461601098206</v>
      </c>
      <c r="AB35" s="19">
        <f t="shared" si="23"/>
        <v>6.6090860876855178E-3</v>
      </c>
      <c r="AC35" s="19">
        <f t="shared" si="24"/>
        <v>3.4526763869599686E-2</v>
      </c>
      <c r="AD35" s="19">
        <f t="shared" si="25"/>
        <v>7.3003684380246363E-3</v>
      </c>
      <c r="AE35" s="19">
        <f t="shared" si="26"/>
        <v>0.49918965937737936</v>
      </c>
      <c r="AF35" s="19">
        <f t="shared" si="27"/>
        <v>0.50997343567368347</v>
      </c>
      <c r="AG35" s="19">
        <f t="shared" si="28"/>
        <v>0.84693074949647706</v>
      </c>
      <c r="AH35" s="19">
        <f t="shared" si="29"/>
        <v>3.7023458870912671E-2</v>
      </c>
      <c r="AI35" s="19">
        <f t="shared" si="30"/>
        <v>0.1324545672913523</v>
      </c>
      <c r="AJ35" s="19">
        <f t="shared" si="31"/>
        <v>0.3562648957711253</v>
      </c>
      <c r="AK35" s="19">
        <f t="shared" si="32"/>
        <v>0.83675341120995828</v>
      </c>
    </row>
    <row r="36" spans="3:37" x14ac:dyDescent="0.3">
      <c r="C36" s="21">
        <v>1.1512231673130238</v>
      </c>
      <c r="D36" s="21">
        <v>-1.3187428917254931</v>
      </c>
      <c r="E36" s="16">
        <v>0</v>
      </c>
      <c r="G36" s="20"/>
      <c r="H36" s="19">
        <f t="shared" si="3"/>
        <v>0.6735956016883724</v>
      </c>
      <c r="I36" s="19">
        <f t="shared" si="4"/>
        <v>0.95680365115605992</v>
      </c>
      <c r="J36" s="19">
        <f t="shared" si="5"/>
        <v>0.3562648957711253</v>
      </c>
      <c r="K36" s="19">
        <f t="shared" si="6"/>
        <v>0.3556654873026347</v>
      </c>
      <c r="L36" s="19">
        <f t="shared" si="7"/>
        <v>3.430018174071951E-4</v>
      </c>
      <c r="M36" s="19">
        <f t="shared" si="8"/>
        <v>0.9601143061371229</v>
      </c>
      <c r="N36" s="19">
        <f t="shared" si="9"/>
        <v>1.022517005513029E-3</v>
      </c>
      <c r="O36" s="19">
        <f t="shared" si="10"/>
        <v>3.4403252524441597E-2</v>
      </c>
      <c r="P36" s="19">
        <f t="shared" si="11"/>
        <v>3.4647726545892349E-2</v>
      </c>
      <c r="Q36" s="19">
        <f t="shared" si="12"/>
        <v>0.34981720295140806</v>
      </c>
      <c r="R36" s="19">
        <f t="shared" si="13"/>
        <v>1.6980487702259933E-2</v>
      </c>
      <c r="S36" s="19">
        <f t="shared" si="14"/>
        <v>0.22912994287748342</v>
      </c>
      <c r="T36" s="19">
        <f t="shared" si="15"/>
        <v>0.91069122228151678</v>
      </c>
      <c r="U36" s="19">
        <f t="shared" si="16"/>
        <v>0.84989792622003424</v>
      </c>
      <c r="V36" s="19">
        <f t="shared" si="17"/>
        <v>0.13426834906148982</v>
      </c>
      <c r="W36" s="19">
        <f t="shared" si="18"/>
        <v>3.425726038915388E-4</v>
      </c>
      <c r="X36" s="19">
        <f t="shared" si="19"/>
        <v>7.7060101392123664E-6</v>
      </c>
      <c r="Y36" s="19">
        <f t="shared" si="20"/>
        <v>0.23055898813065109</v>
      </c>
      <c r="Z36" s="19">
        <f t="shared" si="21"/>
        <v>0.84989792622003424</v>
      </c>
      <c r="AA36" s="19">
        <f t="shared" si="22"/>
        <v>0.12935177280048968</v>
      </c>
      <c r="AB36" s="19">
        <f t="shared" si="23"/>
        <v>0.7725823611820104</v>
      </c>
      <c r="AC36" s="19">
        <f t="shared" si="24"/>
        <v>0.9332492718686638</v>
      </c>
      <c r="AD36" s="19">
        <f t="shared" si="25"/>
        <v>0.84986123110683498</v>
      </c>
      <c r="AE36" s="19">
        <f t="shared" si="26"/>
        <v>9.9477728013552271E-4</v>
      </c>
      <c r="AF36" s="19">
        <f t="shared" si="27"/>
        <v>0.35437787675620608</v>
      </c>
      <c r="AG36" s="19">
        <f t="shared" si="28"/>
        <v>7.280223047900226E-3</v>
      </c>
      <c r="AH36" s="19">
        <f t="shared" si="29"/>
        <v>0.99788657136158299</v>
      </c>
      <c r="AI36" s="19">
        <f t="shared" si="30"/>
        <v>2.935983340230518E-5</v>
      </c>
      <c r="AJ36" s="19">
        <f t="shared" si="31"/>
        <v>3.4111140008633576E-4</v>
      </c>
      <c r="AK36" s="19">
        <f t="shared" si="32"/>
        <v>0.13448301995265333</v>
      </c>
    </row>
    <row r="37" spans="3:37" x14ac:dyDescent="0.3">
      <c r="C37" s="21">
        <v>-0.29437670031748525</v>
      </c>
      <c r="D37" s="21">
        <v>1.1009688362111918</v>
      </c>
      <c r="E37" s="16">
        <v>1</v>
      </c>
      <c r="G37" s="20"/>
      <c r="H37" s="19">
        <f t="shared" si="3"/>
        <v>3.7100269120775603E-2</v>
      </c>
      <c r="I37" s="19">
        <f t="shared" si="4"/>
        <v>9.9477728013552271E-4</v>
      </c>
      <c r="J37" s="19">
        <f t="shared" si="5"/>
        <v>0.13632457857136543</v>
      </c>
      <c r="K37" s="19">
        <f t="shared" si="6"/>
        <v>0.13635401206984138</v>
      </c>
      <c r="L37" s="19">
        <f t="shared" si="7"/>
        <v>0.84755263016614846</v>
      </c>
      <c r="M37" s="19">
        <f t="shared" si="8"/>
        <v>7.1626772746366937E-3</v>
      </c>
      <c r="N37" s="19">
        <f t="shared" si="9"/>
        <v>0.95949268695223711</v>
      </c>
      <c r="O37" s="19">
        <f t="shared" si="10"/>
        <v>0.68167073004549272</v>
      </c>
      <c r="P37" s="19">
        <f t="shared" si="11"/>
        <v>0.68391126553316839</v>
      </c>
      <c r="Q37" s="19">
        <f t="shared" si="12"/>
        <v>0.13616574743403451</v>
      </c>
      <c r="R37" s="19">
        <f t="shared" si="13"/>
        <v>0.84810172760302971</v>
      </c>
      <c r="S37" s="19">
        <f t="shared" si="14"/>
        <v>0.23087776215973246</v>
      </c>
      <c r="T37" s="19">
        <f t="shared" si="15"/>
        <v>1.0293830580853562E-3</v>
      </c>
      <c r="U37" s="19">
        <f t="shared" si="16"/>
        <v>1.6791656086109462E-2</v>
      </c>
      <c r="V37" s="19">
        <f t="shared" si="17"/>
        <v>0.36172085316642966</v>
      </c>
      <c r="W37" s="19">
        <f t="shared" si="18"/>
        <v>0.84810172760302971</v>
      </c>
      <c r="X37" s="19">
        <f t="shared" si="19"/>
        <v>0.36184581845011971</v>
      </c>
      <c r="Y37" s="19">
        <f t="shared" si="20"/>
        <v>0.22196309420358593</v>
      </c>
      <c r="Z37" s="19">
        <f t="shared" si="21"/>
        <v>1.6791656086109462E-2</v>
      </c>
      <c r="AA37" s="19">
        <f t="shared" si="22"/>
        <v>0.35923059075274677</v>
      </c>
      <c r="AB37" s="19">
        <f t="shared" si="23"/>
        <v>3.3670692123786885E-4</v>
      </c>
      <c r="AC37" s="19">
        <f t="shared" si="24"/>
        <v>2.8257141723902236E-3</v>
      </c>
      <c r="AD37" s="19">
        <f t="shared" si="25"/>
        <v>3.3810545996108409E-4</v>
      </c>
      <c r="AE37" s="19">
        <f t="shared" si="26"/>
        <v>0.95680365115605992</v>
      </c>
      <c r="AF37" s="19">
        <f t="shared" si="27"/>
        <v>0.13637756344409369</v>
      </c>
      <c r="AG37" s="19">
        <f t="shared" si="28"/>
        <v>0.95206457443863945</v>
      </c>
      <c r="AH37" s="19">
        <f t="shared" si="29"/>
        <v>2.8378185591098337E-3</v>
      </c>
      <c r="AI37" s="19">
        <f t="shared" si="30"/>
        <v>0.52155284051499939</v>
      </c>
      <c r="AJ37" s="19">
        <f t="shared" si="31"/>
        <v>0.84931099449191327</v>
      </c>
      <c r="AK37" s="19">
        <f t="shared" si="32"/>
        <v>0.36161154394625933</v>
      </c>
    </row>
    <row r="38" spans="3:37" x14ac:dyDescent="0.3">
      <c r="C38" s="21">
        <v>-1.3457220585942191</v>
      </c>
      <c r="D38" s="21">
        <v>-1.5203855357202167</v>
      </c>
      <c r="E38" s="16">
        <v>0</v>
      </c>
      <c r="G38" s="20"/>
      <c r="H38" s="19">
        <f t="shared" si="3"/>
        <v>0.51852161803875929</v>
      </c>
      <c r="I38" s="19">
        <f t="shared" si="4"/>
        <v>0.90902958737422845</v>
      </c>
      <c r="J38" s="19">
        <f t="shared" si="5"/>
        <v>0.22778842298279436</v>
      </c>
      <c r="K38" s="19">
        <f t="shared" si="6"/>
        <v>0.22815261561717345</v>
      </c>
      <c r="L38" s="19">
        <f t="shared" si="7"/>
        <v>1.0377194208177646E-4</v>
      </c>
      <c r="M38" s="19">
        <f t="shared" si="8"/>
        <v>0.80111712811652314</v>
      </c>
      <c r="N38" s="19">
        <f t="shared" si="9"/>
        <v>3.3999389810082865E-4</v>
      </c>
      <c r="O38" s="19">
        <f t="shared" si="10"/>
        <v>1.7134412391352261E-2</v>
      </c>
      <c r="P38" s="19">
        <f t="shared" si="11"/>
        <v>1.7143292408673464E-2</v>
      </c>
      <c r="Q38" s="19">
        <f t="shared" si="12"/>
        <v>0.23036992433627787</v>
      </c>
      <c r="R38" s="19">
        <f t="shared" si="13"/>
        <v>7.1355138770264562E-3</v>
      </c>
      <c r="S38" s="19">
        <f t="shared" si="14"/>
        <v>0.13329792937597248</v>
      </c>
      <c r="T38" s="19">
        <f t="shared" si="15"/>
        <v>0.9996114839465513</v>
      </c>
      <c r="U38" s="19">
        <f t="shared" si="16"/>
        <v>0.65162557237944829</v>
      </c>
      <c r="V38" s="19">
        <f t="shared" si="17"/>
        <v>7.2962387175223589E-2</v>
      </c>
      <c r="W38" s="19">
        <f t="shared" si="18"/>
        <v>1.0398274148368751E-4</v>
      </c>
      <c r="X38" s="19">
        <f t="shared" si="19"/>
        <v>1.8814351534731281E-6</v>
      </c>
      <c r="Y38" s="19">
        <f t="shared" si="20"/>
        <v>0.12397124022468714</v>
      </c>
      <c r="Z38" s="19">
        <f t="shared" si="21"/>
        <v>0.65162557237944829</v>
      </c>
      <c r="AA38" s="19">
        <f t="shared" si="22"/>
        <v>7.4079757089051582E-2</v>
      </c>
      <c r="AB38" s="19">
        <f t="shared" si="23"/>
        <v>0.95680365115605992</v>
      </c>
      <c r="AC38" s="19">
        <f t="shared" si="24"/>
        <v>0.95998995009059873</v>
      </c>
      <c r="AD38" s="19">
        <f t="shared" si="25"/>
        <v>0.89912633407846299</v>
      </c>
      <c r="AE38" s="19">
        <f t="shared" si="26"/>
        <v>3.4518577175224091E-4</v>
      </c>
      <c r="AF38" s="19">
        <f t="shared" si="27"/>
        <v>0.2288234617311696</v>
      </c>
      <c r="AG38" s="19">
        <f t="shared" si="28"/>
        <v>2.756305726200742E-3</v>
      </c>
      <c r="AH38" s="19">
        <f t="shared" si="29"/>
        <v>0.92113129346118006</v>
      </c>
      <c r="AI38" s="19">
        <f t="shared" si="30"/>
        <v>7.826725503709351E-6</v>
      </c>
      <c r="AJ38" s="19">
        <f t="shared" si="31"/>
        <v>1.0456352173762257E-4</v>
      </c>
      <c r="AK38" s="19">
        <f t="shared" si="32"/>
        <v>7.2839629437166181E-2</v>
      </c>
    </row>
    <row r="39" spans="3:37" x14ac:dyDescent="0.3">
      <c r="C39" s="21">
        <v>-0.5572130398866687</v>
      </c>
      <c r="D39" s="21">
        <v>-0.91545760373604557</v>
      </c>
      <c r="E39" s="16">
        <v>0</v>
      </c>
      <c r="G39" s="20"/>
      <c r="H39" s="19">
        <f t="shared" si="3"/>
        <v>0.96015576173229367</v>
      </c>
      <c r="I39" s="19">
        <f t="shared" si="4"/>
        <v>0.65781638950469146</v>
      </c>
      <c r="J39" s="19">
        <f t="shared" si="5"/>
        <v>0.69208017657389109</v>
      </c>
      <c r="K39" s="19">
        <f t="shared" si="6"/>
        <v>0.6924687494574886</v>
      </c>
      <c r="L39" s="19">
        <f t="shared" si="7"/>
        <v>2.8477607051226872E-3</v>
      </c>
      <c r="M39" s="19">
        <f t="shared" si="8"/>
        <v>0.93459193336668112</v>
      </c>
      <c r="N39" s="19">
        <f t="shared" si="9"/>
        <v>7.2802230479002451E-3</v>
      </c>
      <c r="O39" s="19">
        <f t="shared" si="10"/>
        <v>0.1348784456684167</v>
      </c>
      <c r="P39" s="19">
        <f t="shared" si="11"/>
        <v>0.13522831615270886</v>
      </c>
      <c r="Q39" s="19">
        <f t="shared" si="12"/>
        <v>0.69342616627765807</v>
      </c>
      <c r="R39" s="19">
        <f t="shared" si="13"/>
        <v>7.3722386546522425E-2</v>
      </c>
      <c r="S39" s="19">
        <f t="shared" si="14"/>
        <v>0.51903680065611568</v>
      </c>
      <c r="T39" s="19">
        <f t="shared" si="15"/>
        <v>0.6911246181681352</v>
      </c>
      <c r="U39" s="19">
        <f t="shared" si="16"/>
        <v>0.97123429944288697</v>
      </c>
      <c r="V39" s="19">
        <f t="shared" si="17"/>
        <v>0.36109667381085753</v>
      </c>
      <c r="W39" s="19">
        <f t="shared" si="18"/>
        <v>2.8505901277786207E-3</v>
      </c>
      <c r="X39" s="19">
        <f t="shared" si="19"/>
        <v>1.0634376301132655E-4</v>
      </c>
      <c r="Y39" s="19">
        <f t="shared" si="20"/>
        <v>0.49487616420122787</v>
      </c>
      <c r="Z39" s="19">
        <f t="shared" si="21"/>
        <v>0.97123429944288697</v>
      </c>
      <c r="AA39" s="19">
        <f t="shared" si="22"/>
        <v>0.36059810590842378</v>
      </c>
      <c r="AB39" s="19">
        <f t="shared" si="23"/>
        <v>0.51191479707282028</v>
      </c>
      <c r="AC39" s="19">
        <f t="shared" si="24"/>
        <v>0.84273587650309267</v>
      </c>
      <c r="AD39" s="19">
        <f t="shared" si="25"/>
        <v>0.50558858718969646</v>
      </c>
      <c r="AE39" s="19">
        <f t="shared" si="26"/>
        <v>7.2924925188025489E-3</v>
      </c>
      <c r="AF39" s="19">
        <f t="shared" si="27"/>
        <v>0.69306697994280864</v>
      </c>
      <c r="AG39" s="19">
        <f t="shared" si="28"/>
        <v>3.6610158527685961E-2</v>
      </c>
      <c r="AH39" s="19">
        <f t="shared" si="29"/>
        <v>0.83675341120995828</v>
      </c>
      <c r="AI39" s="19">
        <f t="shared" si="30"/>
        <v>3.4590190704013649E-4</v>
      </c>
      <c r="AJ39" s="19">
        <f t="shared" si="31"/>
        <v>2.8576142974996608E-3</v>
      </c>
      <c r="AK39" s="19">
        <f t="shared" si="32"/>
        <v>0.36086288433537062</v>
      </c>
    </row>
    <row r="40" spans="3:37" x14ac:dyDescent="0.3">
      <c r="C40" s="21">
        <v>-1.5428493132711067</v>
      </c>
      <c r="D40" s="21">
        <v>-0.51217231574659805</v>
      </c>
      <c r="E40" s="16">
        <v>0</v>
      </c>
      <c r="G40" s="20"/>
      <c r="H40" s="19">
        <f t="shared" si="3"/>
        <v>0.95087321345339593</v>
      </c>
      <c r="I40" s="19">
        <f t="shared" si="4"/>
        <v>0.32483562531295379</v>
      </c>
      <c r="J40" s="19">
        <f t="shared" si="5"/>
        <v>0.94029902213457328</v>
      </c>
      <c r="K40" s="19">
        <f t="shared" si="6"/>
        <v>0.94204640670605277</v>
      </c>
      <c r="L40" s="19">
        <f t="shared" si="7"/>
        <v>1.6614964681245716E-2</v>
      </c>
      <c r="M40" s="19">
        <f t="shared" si="8"/>
        <v>0.64725124016954538</v>
      </c>
      <c r="N40" s="19">
        <f t="shared" si="9"/>
        <v>3.6287542677021507E-2</v>
      </c>
      <c r="O40" s="19">
        <f t="shared" si="10"/>
        <v>0.36184581845011943</v>
      </c>
      <c r="P40" s="19">
        <f t="shared" si="11"/>
        <v>0.36184581845011943</v>
      </c>
      <c r="Q40" s="19">
        <f t="shared" si="12"/>
        <v>0.9531751143653111</v>
      </c>
      <c r="R40" s="19">
        <f t="shared" si="13"/>
        <v>0.22471131291223423</v>
      </c>
      <c r="S40" s="19">
        <f t="shared" si="14"/>
        <v>0.82545001697027753</v>
      </c>
      <c r="T40" s="19">
        <f t="shared" si="15"/>
        <v>0.36129941386981251</v>
      </c>
      <c r="U40" s="19">
        <f t="shared" si="16"/>
        <v>0.79039750529076891</v>
      </c>
      <c r="V40" s="19">
        <f t="shared" si="17"/>
        <v>0.6792028875009295</v>
      </c>
      <c r="W40" s="19">
        <f t="shared" si="18"/>
        <v>1.6653029444978099E-2</v>
      </c>
      <c r="X40" s="19">
        <f t="shared" si="19"/>
        <v>1.022517005513029E-3</v>
      </c>
      <c r="Y40" s="19">
        <f t="shared" si="20"/>
        <v>0.7629360085416631</v>
      </c>
      <c r="Z40" s="19">
        <f t="shared" si="21"/>
        <v>0.79039750529076891</v>
      </c>
      <c r="AA40" s="19">
        <f t="shared" si="22"/>
        <v>0.6924687494574886</v>
      </c>
      <c r="AB40" s="19">
        <f t="shared" si="23"/>
        <v>0.23100738996997416</v>
      </c>
      <c r="AC40" s="19">
        <f t="shared" si="24"/>
        <v>0.52173302365374741</v>
      </c>
      <c r="AD40" s="19">
        <f t="shared" si="25"/>
        <v>0.21439929147680767</v>
      </c>
      <c r="AE40" s="19">
        <f t="shared" si="26"/>
        <v>3.6965955560701091E-2</v>
      </c>
      <c r="AF40" s="19">
        <f t="shared" si="27"/>
        <v>0.94530599985767338</v>
      </c>
      <c r="AG40" s="19">
        <f t="shared" si="28"/>
        <v>0.13011356733926771</v>
      </c>
      <c r="AH40" s="19">
        <f t="shared" si="29"/>
        <v>0.49635269853885966</v>
      </c>
      <c r="AI40" s="19">
        <f t="shared" si="30"/>
        <v>2.8340227309692429E-3</v>
      </c>
      <c r="AJ40" s="19">
        <f t="shared" si="31"/>
        <v>1.6759062282615672E-2</v>
      </c>
      <c r="AK40" s="19">
        <f t="shared" si="32"/>
        <v>0.67788450619690033</v>
      </c>
    </row>
    <row r="41" spans="3:37" x14ac:dyDescent="0.3">
      <c r="C41" s="21">
        <v>0.23129597882088165</v>
      </c>
      <c r="D41" s="21">
        <v>0.29439826023229682</v>
      </c>
      <c r="E41" s="16">
        <v>1</v>
      </c>
      <c r="G41" s="20"/>
      <c r="H41" s="19">
        <f t="shared" si="3"/>
        <v>0.35961856113565449</v>
      </c>
      <c r="I41" s="19">
        <f t="shared" si="4"/>
        <v>3.6287542677021507E-2</v>
      </c>
      <c r="J41" s="19">
        <f t="shared" si="5"/>
        <v>0.69279771229498566</v>
      </c>
      <c r="K41" s="19">
        <f t="shared" si="6"/>
        <v>0.6924687494574886</v>
      </c>
      <c r="L41" s="19">
        <f t="shared" si="7"/>
        <v>0.23136673925244561</v>
      </c>
      <c r="M41" s="19">
        <f t="shared" si="8"/>
        <v>0.13538605381918253</v>
      </c>
      <c r="N41" s="19">
        <f t="shared" si="9"/>
        <v>0.36161154394625933</v>
      </c>
      <c r="O41" s="19">
        <f t="shared" si="10"/>
        <v>0.92819782338542967</v>
      </c>
      <c r="P41" s="19">
        <f t="shared" si="11"/>
        <v>0.93253620860211583</v>
      </c>
      <c r="Q41" s="19">
        <f t="shared" si="12"/>
        <v>0.68770145754072831</v>
      </c>
      <c r="R41" s="19">
        <f t="shared" si="13"/>
        <v>0.84986123110683487</v>
      </c>
      <c r="S41" s="19">
        <f t="shared" si="14"/>
        <v>0.84986123110683487</v>
      </c>
      <c r="T41" s="19">
        <f t="shared" si="15"/>
        <v>3.6425681704850749E-2</v>
      </c>
      <c r="U41" s="19">
        <f t="shared" si="16"/>
        <v>0.22941702265913372</v>
      </c>
      <c r="V41" s="19">
        <f t="shared" si="17"/>
        <v>0.95911990864018948</v>
      </c>
      <c r="W41" s="19">
        <f t="shared" si="18"/>
        <v>0.23135674978379825</v>
      </c>
      <c r="X41" s="19">
        <f t="shared" si="19"/>
        <v>3.6996293391653091E-2</v>
      </c>
      <c r="Y41" s="19">
        <f t="shared" si="20"/>
        <v>0.83070580588943688</v>
      </c>
      <c r="Z41" s="19">
        <f t="shared" si="21"/>
        <v>0.22941702265913372</v>
      </c>
      <c r="AA41" s="19">
        <f t="shared" si="22"/>
        <v>0.94204640670605266</v>
      </c>
      <c r="AB41" s="19">
        <f t="shared" si="23"/>
        <v>1.6358704062849106E-2</v>
      </c>
      <c r="AC41" s="19">
        <f t="shared" si="24"/>
        <v>7.1976765108004007E-2</v>
      </c>
      <c r="AD41" s="19">
        <f t="shared" si="25"/>
        <v>1.6980487702259933E-2</v>
      </c>
      <c r="AE41" s="19">
        <f t="shared" si="26"/>
        <v>0.35737415127828631</v>
      </c>
      <c r="AF41" s="19">
        <f t="shared" si="27"/>
        <v>0.69163209418152638</v>
      </c>
      <c r="AG41" s="19">
        <f t="shared" si="28"/>
        <v>0.6924687494574886</v>
      </c>
      <c r="AH41" s="19">
        <f t="shared" si="29"/>
        <v>7.3951926319451147E-2</v>
      </c>
      <c r="AI41" s="19">
        <f t="shared" si="30"/>
        <v>7.3722386546522425E-2</v>
      </c>
      <c r="AJ41" s="19">
        <f t="shared" si="31"/>
        <v>0.23120695950018394</v>
      </c>
      <c r="AK41" s="19">
        <f t="shared" si="32"/>
        <v>0.95949268695223711</v>
      </c>
    </row>
    <row r="42" spans="3:37" x14ac:dyDescent="0.3">
      <c r="C42" s="21">
        <v>0.16558689392858578</v>
      </c>
      <c r="D42" s="21">
        <v>1.705896768195363</v>
      </c>
      <c r="E42" s="16">
        <v>1</v>
      </c>
      <c r="G42" s="20"/>
      <c r="H42" s="19">
        <f t="shared" si="3"/>
        <v>2.8505901277786207E-3</v>
      </c>
      <c r="I42" s="19">
        <f t="shared" si="4"/>
        <v>2.9422014730837265E-5</v>
      </c>
      <c r="J42" s="19">
        <f t="shared" si="5"/>
        <v>1.7134412391352261E-2</v>
      </c>
      <c r="K42" s="19">
        <f t="shared" si="6"/>
        <v>1.7127755397071804E-2</v>
      </c>
      <c r="L42" s="19">
        <f t="shared" si="7"/>
        <v>0.96011430613712301</v>
      </c>
      <c r="M42" s="19">
        <f t="shared" si="8"/>
        <v>3.430018174071951E-4</v>
      </c>
      <c r="N42" s="19">
        <f t="shared" si="9"/>
        <v>0.84956772723190499</v>
      </c>
      <c r="O42" s="19">
        <f t="shared" si="10"/>
        <v>0.22419767765672374</v>
      </c>
      <c r="P42" s="19">
        <f t="shared" si="11"/>
        <v>0.22520667663813623</v>
      </c>
      <c r="Q42" s="19">
        <f t="shared" si="12"/>
        <v>1.7021594549706653E-2</v>
      </c>
      <c r="R42" s="19">
        <f t="shared" si="13"/>
        <v>0.36186144214582733</v>
      </c>
      <c r="S42" s="19">
        <f t="shared" si="14"/>
        <v>3.7125907932953998E-2</v>
      </c>
      <c r="T42" s="19">
        <f t="shared" si="15"/>
        <v>2.9646447923738062E-5</v>
      </c>
      <c r="U42" s="19">
        <f t="shared" si="16"/>
        <v>1.0268971163476779E-3</v>
      </c>
      <c r="V42" s="19">
        <f t="shared" si="17"/>
        <v>7.4057370764329278E-2</v>
      </c>
      <c r="W42" s="19">
        <f t="shared" si="18"/>
        <v>0.96015576173229378</v>
      </c>
      <c r="X42" s="19">
        <f t="shared" si="19"/>
        <v>0.84755263016614868</v>
      </c>
      <c r="Y42" s="19">
        <f t="shared" si="20"/>
        <v>3.6213978620294476E-2</v>
      </c>
      <c r="Z42" s="19">
        <f t="shared" si="21"/>
        <v>1.0268971163476779E-3</v>
      </c>
      <c r="AA42" s="19">
        <f t="shared" si="22"/>
        <v>7.2839629437166181E-2</v>
      </c>
      <c r="AB42" s="19">
        <f t="shared" si="23"/>
        <v>7.5430606919170577E-6</v>
      </c>
      <c r="AC42" s="19">
        <f t="shared" si="24"/>
        <v>1.0355262748751666E-4</v>
      </c>
      <c r="AD42" s="19">
        <f t="shared" si="25"/>
        <v>7.7973804600551689E-6</v>
      </c>
      <c r="AE42" s="19">
        <f t="shared" si="26"/>
        <v>0.84055550172929472</v>
      </c>
      <c r="AF42" s="19">
        <f t="shared" si="27"/>
        <v>1.7110016053968516E-2</v>
      </c>
      <c r="AG42" s="19">
        <f t="shared" si="28"/>
        <v>0.520652857798936</v>
      </c>
      <c r="AH42" s="19">
        <f t="shared" si="29"/>
        <v>1.0609152531686523E-4</v>
      </c>
      <c r="AI42" s="19">
        <f t="shared" si="30"/>
        <v>0.95601904965245155</v>
      </c>
      <c r="AJ42" s="19">
        <f t="shared" si="31"/>
        <v>0.95978272580504953</v>
      </c>
      <c r="AK42" s="19">
        <f t="shared" si="32"/>
        <v>7.4079757089051582E-2</v>
      </c>
    </row>
    <row r="43" spans="3:37" x14ac:dyDescent="0.3">
      <c r="C43" s="21">
        <v>-3.1540360748301806E-2</v>
      </c>
      <c r="D43" s="21">
        <v>1.1009688362111918</v>
      </c>
      <c r="E43" s="16">
        <v>1</v>
      </c>
      <c r="G43" s="20"/>
      <c r="H43" s="19">
        <f t="shared" si="3"/>
        <v>3.7023458870912705E-2</v>
      </c>
      <c r="I43" s="19">
        <f t="shared" si="4"/>
        <v>1.0047920659616261E-3</v>
      </c>
      <c r="J43" s="19">
        <f t="shared" si="5"/>
        <v>0.13637167521919744</v>
      </c>
      <c r="K43" s="19">
        <f t="shared" si="6"/>
        <v>0.13635401206984138</v>
      </c>
      <c r="L43" s="19">
        <f t="shared" si="7"/>
        <v>0.84931099449191327</v>
      </c>
      <c r="M43" s="19">
        <f t="shared" si="8"/>
        <v>7.2098396532296206E-3</v>
      </c>
      <c r="N43" s="19">
        <f t="shared" si="9"/>
        <v>0.96015576173229378</v>
      </c>
      <c r="O43" s="19">
        <f t="shared" si="10"/>
        <v>0.67651026229418976</v>
      </c>
      <c r="P43" s="19">
        <f t="shared" si="11"/>
        <v>0.6792028875009295</v>
      </c>
      <c r="Q43" s="19">
        <f t="shared" si="12"/>
        <v>0.13578999761716912</v>
      </c>
      <c r="R43" s="19">
        <f t="shared" si="13"/>
        <v>0.84956772723190499</v>
      </c>
      <c r="S43" s="19">
        <f t="shared" si="14"/>
        <v>0.2312768495600121</v>
      </c>
      <c r="T43" s="19">
        <f t="shared" si="15"/>
        <v>1.0240633904608203E-3</v>
      </c>
      <c r="U43" s="19">
        <f t="shared" si="16"/>
        <v>1.6908059396660222E-2</v>
      </c>
      <c r="V43" s="19">
        <f t="shared" si="17"/>
        <v>0.36184581845011943</v>
      </c>
      <c r="W43" s="19">
        <f t="shared" si="18"/>
        <v>0.84956772723190499</v>
      </c>
      <c r="X43" s="19">
        <f t="shared" si="19"/>
        <v>0.36147105205632396</v>
      </c>
      <c r="Y43" s="19">
        <f t="shared" si="20"/>
        <v>0.22419767765672374</v>
      </c>
      <c r="Z43" s="19">
        <f t="shared" si="21"/>
        <v>1.6908059396660222E-2</v>
      </c>
      <c r="AA43" s="19">
        <f t="shared" si="22"/>
        <v>0.35737415127828631</v>
      </c>
      <c r="AB43" s="19">
        <f t="shared" si="23"/>
        <v>3.3358132375314685E-4</v>
      </c>
      <c r="AC43" s="19">
        <f t="shared" si="24"/>
        <v>2.8062605806668949E-3</v>
      </c>
      <c r="AD43" s="19">
        <f t="shared" si="25"/>
        <v>3.4056689500109666E-4</v>
      </c>
      <c r="AE43" s="19">
        <f t="shared" si="26"/>
        <v>0.9531751143653111</v>
      </c>
      <c r="AF43" s="19">
        <f t="shared" si="27"/>
        <v>0.13628338234714102</v>
      </c>
      <c r="AG43" s="19">
        <f t="shared" si="28"/>
        <v>0.95601904965245155</v>
      </c>
      <c r="AH43" s="19">
        <f t="shared" si="29"/>
        <v>2.8505901277786207E-3</v>
      </c>
      <c r="AI43" s="19">
        <f t="shared" si="30"/>
        <v>0.52065285779893611</v>
      </c>
      <c r="AJ43" s="19">
        <f t="shared" si="31"/>
        <v>0.84989792622003424</v>
      </c>
      <c r="AK43" s="19">
        <f t="shared" si="32"/>
        <v>0.36186144214582733</v>
      </c>
    </row>
    <row r="44" spans="3:37" x14ac:dyDescent="0.3">
      <c r="C44" s="21">
        <v>1.3483504219899114</v>
      </c>
      <c r="D44" s="21">
        <v>-0.71381495974132181</v>
      </c>
      <c r="E44" s="16">
        <v>0</v>
      </c>
      <c r="G44" s="20"/>
      <c r="H44" s="19">
        <f t="shared" ref="H44:H75" si="33">EXP(-$D$7*(($D$4*(C44-$H$4)^2)+($D$5*(D44-$H$5)^2)))</f>
        <v>0.96433964163855956</v>
      </c>
      <c r="I44" s="19">
        <f t="shared" ref="I44:I75" si="34">EXP(-$D$7*(($D$4*(C44-$I$4)^2)+($D$5*(D44-$I$5)^2)))</f>
        <v>0.52094518170757587</v>
      </c>
      <c r="J44" s="19">
        <f t="shared" ref="J44:J75" si="35">EXP(-$D$7*(($D$4*(C44-$J$4)^2)+($D$5*(D44-$J$5)^2)))</f>
        <v>0.83232140116211439</v>
      </c>
      <c r="K44" s="19">
        <f t="shared" ref="K44:K75" si="36">EXP(-$D$7*(($D$4*(C44-$K$4)^2)+($D$5*(D44-$K$5)^2)))</f>
        <v>0.83070580588943677</v>
      </c>
      <c r="L44" s="19">
        <f t="shared" ref="L44:L75" si="37">EXP(-$D$7*(($D$4*(C44-$L$4)^2)+($D$5*(D44-$L$5)^2)))</f>
        <v>7.2098396532296015E-3</v>
      </c>
      <c r="M44" s="19">
        <f t="shared" ref="M44:M75" si="38">EXP(-$D$7*(($D$4*(C44-$M$4)^2)+($D$5*(D44-$M$5)^2)))</f>
        <v>0.84931099449191338</v>
      </c>
      <c r="N44" s="19">
        <f t="shared" ref="N44:N75" si="39">EXP(-$D$7*(($D$4*(C44-$N$4)^2)+($D$5*(D44-$N$5)^2)))</f>
        <v>1.6822860500964473E-2</v>
      </c>
      <c r="O44" s="19">
        <f t="shared" ref="O44:O75" si="40">EXP(-$D$7*(($D$4*(C44-$O$4)^2)+($D$5*(D44-$O$5)^2)))</f>
        <v>0.21199675537003115</v>
      </c>
      <c r="P44" s="19">
        <f t="shared" ref="P44:P75" si="41">EXP(-$D$7*(($D$4*(C44-$P$4)^2)+($D$5*(D44-$P$5)^2)))</f>
        <v>0.2136138814957427</v>
      </c>
      <c r="Q44" s="19">
        <f t="shared" ref="Q44:Q75" si="42">EXP(-$D$7*(($D$4*(C44-$Q$4)^2)+($D$5*(D44-$Q$5)^2)))</f>
        <v>0.81535476564406673</v>
      </c>
      <c r="R44" s="19">
        <f t="shared" ref="R44:R75" si="43">EXP(-$D$7*(($D$4*(C44-$R$4)^2)+($D$5*(D44-$R$5)^2)))</f>
        <v>0.13448301995265333</v>
      </c>
      <c r="S44" s="19">
        <f t="shared" ref="S44:S75" si="44">EXP(-$D$7*(($D$4*(C44-$S$4)^2)+($D$5*(D44-$S$5)^2)))</f>
        <v>0.68391126553316839</v>
      </c>
      <c r="T44" s="19">
        <f t="shared" ref="T44:T75" si="45">EXP(-$D$7*(($D$4*(C44-$T$4)^2)+($D$5*(D44-$T$5)^2)))</f>
        <v>0.49021880406078117</v>
      </c>
      <c r="U44" s="19">
        <f t="shared" ref="U44:U75" si="46">EXP(-$D$7*(($D$4*(C44-$U$4)^2)+($D$5*(D44-$U$5)^2)))</f>
        <v>0.95978272580504942</v>
      </c>
      <c r="V44" s="19">
        <f t="shared" ref="V44:V75" si="47">EXP(-$D$7*(($D$4*(C44-$V$4)^2)+($D$5*(D44-$V$5)^2)))</f>
        <v>0.51096525572119522</v>
      </c>
      <c r="W44" s="19">
        <f t="shared" ref="W44:W75" si="48">EXP(-$D$7*(($D$4*(C44-$W$4)^2)+($D$5*(D44-$W$5)^2)))</f>
        <v>7.1989524487658958E-3</v>
      </c>
      <c r="X44" s="19">
        <f t="shared" ref="X44:X75" si="49">EXP(-$D$7*(($D$4*(C44-$X$4)^2)+($D$5*(D44-$X$5)^2)))</f>
        <v>3.3596630200965089E-4</v>
      </c>
      <c r="Y44" s="19">
        <f t="shared" ref="Y44:Y75" si="50">EXP(-$D$7*(($D$4*(C44-$Y$4)^2)+($D$5*(D44-$Y$5)^2)))</f>
        <v>0.6924687494574886</v>
      </c>
      <c r="Z44" s="19">
        <f t="shared" ref="Z44:Z75" si="51">EXP(-$D$7*(($D$4*(C44-$Z$4)^2)+($D$5*(D44-$Z$5)^2)))</f>
        <v>0.95978272580504942</v>
      </c>
      <c r="AA44" s="19">
        <f t="shared" ref="AA44:AA75" si="52">EXP(-$D$7*(($D$4*(C44-$AA$4)^2)+($D$5*(D44-$AA$5)^2)))</f>
        <v>0.49021880406078117</v>
      </c>
      <c r="AB44" s="19">
        <f t="shared" ref="AB44:AB75" si="53">EXP(-$D$7*(($D$4*(C44-$AB$4)^2)+($D$5*(D44-$AB$5)^2)))</f>
        <v>0.3248356253129539</v>
      </c>
      <c r="AC44" s="19">
        <f t="shared" ref="AC44:AC75" si="54">EXP(-$D$7*(($D$4*(C44-$AC$4)^2)+($D$5*(D44-$AC$5)^2)))</f>
        <v>0.64032989336550461</v>
      </c>
      <c r="AD44" s="19">
        <f t="shared" ref="AD44:AD75" si="55">EXP(-$D$7*(($D$4*(C44-$AD$4)^2)+($D$5*(D44-$AD$5)^2)))</f>
        <v>0.36179895141028268</v>
      </c>
      <c r="AE44" s="19">
        <f t="shared" ref="AE44:AE75" si="56">EXP(-$D$7*(($D$4*(C44-$AE$4)^2)+($D$5*(D44-$AE$5)^2)))</f>
        <v>1.6311449199247707E-2</v>
      </c>
      <c r="AF44" s="19">
        <f t="shared" ref="AF44:AF75" si="57">EXP(-$D$7*(($D$4*(C44-$AF$4)^2)+($D$5*(D44-$AF$5)^2)))</f>
        <v>0.82726967611717572</v>
      </c>
      <c r="AG44" s="19">
        <f t="shared" ref="AG44:AG75" si="58">EXP(-$D$7*(($D$4*(C44-$AG$4)^2)+($D$5*(D44-$AG$5)^2)))</f>
        <v>7.3722386546522425E-2</v>
      </c>
      <c r="AH44" s="19">
        <f t="shared" ref="AH44:AH75" si="59">EXP(-$D$7*(($D$4*(C44-$AH$4)^2)+($D$5*(D44-$AH$5)^2)))</f>
        <v>0.69055787972191351</v>
      </c>
      <c r="AI44" s="19">
        <f t="shared" ref="AI44:AI75" si="60">EXP(-$D$7*(($D$4*(C44-$AI$4)^2)+($D$5*(D44-$AI$5)^2)))</f>
        <v>1.0024087909396202E-3</v>
      </c>
      <c r="AJ44" s="19">
        <f t="shared" ref="AJ44:AJ75" si="61">EXP(-$D$7*(($D$4*(C44-$AJ$4)^2)+($D$5*(D44-$AJ$5)^2)))</f>
        <v>7.1626772746366746E-3</v>
      </c>
      <c r="AK44" s="19">
        <f t="shared" ref="AK44:AK75" si="62">EXP(-$D$7*(($D$4*(C44-$AK$4)^2)+($D$5*(D44-$AK$5)^2)))</f>
        <v>0.51191479707282006</v>
      </c>
    </row>
    <row r="45" spans="3:37" x14ac:dyDescent="0.3">
      <c r="C45" s="21">
        <v>-0.2286676154251894</v>
      </c>
      <c r="D45" s="21">
        <v>0.49604090422702057</v>
      </c>
      <c r="E45" s="16">
        <v>1</v>
      </c>
      <c r="G45" s="20"/>
      <c r="H45" s="19">
        <f t="shared" si="33"/>
        <v>0.23111713188474914</v>
      </c>
      <c r="I45" s="19">
        <f t="shared" si="34"/>
        <v>1.6492744166879233E-2</v>
      </c>
      <c r="J45" s="19">
        <f t="shared" si="35"/>
        <v>0.5216654476831073</v>
      </c>
      <c r="K45" s="19">
        <f t="shared" si="36"/>
        <v>0.52173302365374741</v>
      </c>
      <c r="L45" s="19">
        <f t="shared" si="37"/>
        <v>0.36109667381085753</v>
      </c>
      <c r="M45" s="19">
        <f t="shared" si="38"/>
        <v>7.2839629437166181E-2</v>
      </c>
      <c r="N45" s="19">
        <f t="shared" si="39"/>
        <v>0.52155284051499939</v>
      </c>
      <c r="O45" s="19">
        <f t="shared" si="40"/>
        <v>0.98113914872148611</v>
      </c>
      <c r="P45" s="19">
        <f t="shared" si="41"/>
        <v>0.98453400743247255</v>
      </c>
      <c r="Q45" s="19">
        <f t="shared" si="42"/>
        <v>0.520652857798936</v>
      </c>
      <c r="R45" s="19">
        <f t="shared" si="43"/>
        <v>0.9586644873807848</v>
      </c>
      <c r="S45" s="19">
        <f t="shared" si="44"/>
        <v>0.6924687494574886</v>
      </c>
      <c r="T45" s="19">
        <f t="shared" si="45"/>
        <v>1.7001762768454526E-2</v>
      </c>
      <c r="U45" s="19">
        <f t="shared" si="46"/>
        <v>0.13380536650224856</v>
      </c>
      <c r="V45" s="19">
        <f t="shared" si="47"/>
        <v>0.84975115527303136</v>
      </c>
      <c r="W45" s="19">
        <f t="shared" si="48"/>
        <v>0.36129941386981251</v>
      </c>
      <c r="X45" s="19">
        <f t="shared" si="49"/>
        <v>7.4095751463948922E-2</v>
      </c>
      <c r="Y45" s="19">
        <f t="shared" si="50"/>
        <v>0.6671122492929713</v>
      </c>
      <c r="Z45" s="19">
        <f t="shared" si="51"/>
        <v>0.13380536650224856</v>
      </c>
      <c r="AA45" s="19">
        <f t="shared" si="52"/>
        <v>0.84273587650309267</v>
      </c>
      <c r="AB45" s="19">
        <f t="shared" si="53"/>
        <v>7.0903682255798219E-3</v>
      </c>
      <c r="AC45" s="19">
        <f t="shared" si="54"/>
        <v>3.6551718916800181E-2</v>
      </c>
      <c r="AD45" s="19">
        <f t="shared" si="55"/>
        <v>7.149391356160612E-3</v>
      </c>
      <c r="AE45" s="19">
        <f t="shared" si="56"/>
        <v>0.51950763180745629</v>
      </c>
      <c r="AF45" s="19">
        <f t="shared" si="57"/>
        <v>0.52173302365374741</v>
      </c>
      <c r="AG45" s="19">
        <f t="shared" si="58"/>
        <v>0.84371888948731921</v>
      </c>
      <c r="AH45" s="19">
        <f t="shared" si="59"/>
        <v>3.6813049658802152E-2</v>
      </c>
      <c r="AI45" s="19">
        <f t="shared" si="60"/>
        <v>0.13628338234714113</v>
      </c>
      <c r="AJ45" s="19">
        <f t="shared" si="61"/>
        <v>0.36172085316642966</v>
      </c>
      <c r="AK45" s="19">
        <f t="shared" si="62"/>
        <v>0.84956772723190499</v>
      </c>
    </row>
    <row r="46" spans="3:37" x14ac:dyDescent="0.3">
      <c r="C46" s="21">
        <v>-1.5428493132711067</v>
      </c>
      <c r="D46" s="21">
        <v>0.69768354822174428</v>
      </c>
      <c r="E46" s="16">
        <v>1</v>
      </c>
      <c r="G46" s="20"/>
      <c r="H46" s="19">
        <f t="shared" si="33"/>
        <v>0.13505909891231366</v>
      </c>
      <c r="I46" s="19">
        <f t="shared" si="34"/>
        <v>6.5533916311122714E-3</v>
      </c>
      <c r="J46" s="19">
        <f t="shared" si="35"/>
        <v>0.35437787675620608</v>
      </c>
      <c r="K46" s="19">
        <f t="shared" si="36"/>
        <v>0.3550364273020864</v>
      </c>
      <c r="L46" s="19">
        <f t="shared" si="37"/>
        <v>0.50558858718969624</v>
      </c>
      <c r="M46" s="19">
        <f t="shared" si="38"/>
        <v>3.4647726545892363E-2</v>
      </c>
      <c r="N46" s="19">
        <f t="shared" si="39"/>
        <v>0.67788450619690033</v>
      </c>
      <c r="O46" s="19">
        <f t="shared" si="40"/>
        <v>0.9601143061371229</v>
      </c>
      <c r="P46" s="19">
        <f t="shared" si="41"/>
        <v>0.9601143061371229</v>
      </c>
      <c r="Q46" s="19">
        <f t="shared" si="42"/>
        <v>0.35923059075274677</v>
      </c>
      <c r="R46" s="19">
        <f t="shared" si="43"/>
        <v>0.97123429944288697</v>
      </c>
      <c r="S46" s="19">
        <f t="shared" si="44"/>
        <v>0.50674688698066028</v>
      </c>
      <c r="T46" s="19">
        <f t="shared" si="45"/>
        <v>7.2890298066878292E-3</v>
      </c>
      <c r="U46" s="19">
        <f t="shared" si="46"/>
        <v>6.8920291248009649E-2</v>
      </c>
      <c r="V46" s="19">
        <f t="shared" si="47"/>
        <v>0.6792028875009295</v>
      </c>
      <c r="W46" s="19">
        <f t="shared" si="48"/>
        <v>0.50674688698066017</v>
      </c>
      <c r="X46" s="19">
        <f t="shared" si="49"/>
        <v>0.13448301995265338</v>
      </c>
      <c r="Y46" s="19">
        <f t="shared" si="50"/>
        <v>0.46836930080026801</v>
      </c>
      <c r="Z46" s="19">
        <f t="shared" si="51"/>
        <v>6.8920291248009649E-2</v>
      </c>
      <c r="AA46" s="19">
        <f t="shared" si="52"/>
        <v>0.6924687494574886</v>
      </c>
      <c r="AB46" s="19">
        <f t="shared" si="53"/>
        <v>2.8610711036525008E-3</v>
      </c>
      <c r="AC46" s="19">
        <f t="shared" si="54"/>
        <v>1.714551313199264E-2</v>
      </c>
      <c r="AD46" s="19">
        <f t="shared" si="55"/>
        <v>2.6553765988507737E-3</v>
      </c>
      <c r="AE46" s="19">
        <f t="shared" si="56"/>
        <v>0.69055787972191363</v>
      </c>
      <c r="AF46" s="19">
        <f t="shared" si="57"/>
        <v>0.3562648957711253</v>
      </c>
      <c r="AG46" s="19">
        <f t="shared" si="58"/>
        <v>0.91605457822652736</v>
      </c>
      <c r="AH46" s="19">
        <f t="shared" si="59"/>
        <v>1.6311449199247707E-2</v>
      </c>
      <c r="AI46" s="19">
        <f t="shared" si="60"/>
        <v>0.2288234617311696</v>
      </c>
      <c r="AJ46" s="19">
        <f t="shared" si="61"/>
        <v>0.50997343567368336</v>
      </c>
      <c r="AK46" s="19">
        <f t="shared" si="62"/>
        <v>0.67788450619690033</v>
      </c>
    </row>
    <row r="47" spans="3:37" x14ac:dyDescent="0.3">
      <c r="C47" s="21">
        <v>-1.0171766341327397</v>
      </c>
      <c r="D47" s="21">
        <v>0.49604090422702057</v>
      </c>
      <c r="E47" s="16">
        <v>1</v>
      </c>
      <c r="G47" s="20"/>
      <c r="H47" s="19">
        <f t="shared" si="33"/>
        <v>0.23087776215973246</v>
      </c>
      <c r="I47" s="19">
        <f t="shared" si="34"/>
        <v>1.5888820494499148E-2</v>
      </c>
      <c r="J47" s="19">
        <f t="shared" si="35"/>
        <v>0.51735874151691685</v>
      </c>
      <c r="K47" s="19">
        <f t="shared" si="36"/>
        <v>0.51796221690534394</v>
      </c>
      <c r="L47" s="19">
        <f t="shared" si="37"/>
        <v>0.3562648957711253</v>
      </c>
      <c r="M47" s="19">
        <f t="shared" si="38"/>
        <v>7.0903359804401545E-2</v>
      </c>
      <c r="N47" s="19">
        <f t="shared" si="39"/>
        <v>0.51671134738361313</v>
      </c>
      <c r="O47" s="19">
        <f t="shared" si="40"/>
        <v>0.99650878460575387</v>
      </c>
      <c r="P47" s="19">
        <f t="shared" si="41"/>
        <v>0.99788657136158299</v>
      </c>
      <c r="Q47" s="19">
        <f t="shared" si="42"/>
        <v>0.52119266089748761</v>
      </c>
      <c r="R47" s="19">
        <f t="shared" si="43"/>
        <v>0.94681737378034436</v>
      </c>
      <c r="S47" s="19">
        <f t="shared" si="44"/>
        <v>0.68391126553316839</v>
      </c>
      <c r="T47" s="19">
        <f t="shared" si="45"/>
        <v>1.7143292408673464E-2</v>
      </c>
      <c r="U47" s="19">
        <f t="shared" si="46"/>
        <v>0.13011356733926771</v>
      </c>
      <c r="V47" s="19">
        <f t="shared" si="47"/>
        <v>0.84273587650309267</v>
      </c>
      <c r="W47" s="19">
        <f t="shared" si="48"/>
        <v>0.3568344991303683</v>
      </c>
      <c r="X47" s="19">
        <f t="shared" si="49"/>
        <v>7.3789261951298007E-2</v>
      </c>
      <c r="Y47" s="19">
        <f t="shared" si="50"/>
        <v>0.64268424171544347</v>
      </c>
      <c r="Z47" s="19">
        <f t="shared" si="51"/>
        <v>0.13011356733926771</v>
      </c>
      <c r="AA47" s="19">
        <f t="shared" si="52"/>
        <v>0.84975115527303136</v>
      </c>
      <c r="AB47" s="19">
        <f t="shared" si="53"/>
        <v>7.2388485777072154E-3</v>
      </c>
      <c r="AC47" s="19">
        <f t="shared" si="54"/>
        <v>3.704744497590122E-2</v>
      </c>
      <c r="AD47" s="19">
        <f t="shared" si="55"/>
        <v>6.9449334427485951E-3</v>
      </c>
      <c r="AE47" s="19">
        <f t="shared" si="56"/>
        <v>0.52166544768310752</v>
      </c>
      <c r="AF47" s="19">
        <f t="shared" si="57"/>
        <v>0.51903680065611568</v>
      </c>
      <c r="AG47" s="19">
        <f t="shared" si="58"/>
        <v>0.82726967611717572</v>
      </c>
      <c r="AH47" s="19">
        <f t="shared" si="59"/>
        <v>3.6057955182443667E-2</v>
      </c>
      <c r="AI47" s="19">
        <f t="shared" si="60"/>
        <v>0.1360012291202691</v>
      </c>
      <c r="AJ47" s="19">
        <f t="shared" si="61"/>
        <v>0.35836305527896112</v>
      </c>
      <c r="AK47" s="19">
        <f t="shared" si="62"/>
        <v>0.84168132340754998</v>
      </c>
    </row>
    <row r="48" spans="3:37" x14ac:dyDescent="0.3">
      <c r="C48" s="21">
        <v>1.3483504219899114</v>
      </c>
      <c r="D48" s="21">
        <v>-0.71381495974132181</v>
      </c>
      <c r="E48" s="16">
        <v>0</v>
      </c>
      <c r="G48" s="20"/>
      <c r="H48" s="19">
        <f t="shared" si="33"/>
        <v>0.96433964163855956</v>
      </c>
      <c r="I48" s="19">
        <f t="shared" si="34"/>
        <v>0.52094518170757587</v>
      </c>
      <c r="J48" s="19">
        <f t="shared" si="35"/>
        <v>0.83232140116211439</v>
      </c>
      <c r="K48" s="19">
        <f t="shared" si="36"/>
        <v>0.83070580588943677</v>
      </c>
      <c r="L48" s="19">
        <f t="shared" si="37"/>
        <v>7.2098396532296015E-3</v>
      </c>
      <c r="M48" s="19">
        <f t="shared" si="38"/>
        <v>0.84931099449191338</v>
      </c>
      <c r="N48" s="19">
        <f t="shared" si="39"/>
        <v>1.6822860500964473E-2</v>
      </c>
      <c r="O48" s="19">
        <f t="shared" si="40"/>
        <v>0.21199675537003115</v>
      </c>
      <c r="P48" s="19">
        <f t="shared" si="41"/>
        <v>0.2136138814957427</v>
      </c>
      <c r="Q48" s="19">
        <f t="shared" si="42"/>
        <v>0.81535476564406673</v>
      </c>
      <c r="R48" s="19">
        <f t="shared" si="43"/>
        <v>0.13448301995265333</v>
      </c>
      <c r="S48" s="19">
        <f t="shared" si="44"/>
        <v>0.68391126553316839</v>
      </c>
      <c r="T48" s="19">
        <f t="shared" si="45"/>
        <v>0.49021880406078117</v>
      </c>
      <c r="U48" s="19">
        <f t="shared" si="46"/>
        <v>0.95978272580504942</v>
      </c>
      <c r="V48" s="19">
        <f t="shared" si="47"/>
        <v>0.51096525572119522</v>
      </c>
      <c r="W48" s="19">
        <f t="shared" si="48"/>
        <v>7.1989524487658958E-3</v>
      </c>
      <c r="X48" s="19">
        <f t="shared" si="49"/>
        <v>3.3596630200965089E-4</v>
      </c>
      <c r="Y48" s="19">
        <f t="shared" si="50"/>
        <v>0.6924687494574886</v>
      </c>
      <c r="Z48" s="19">
        <f t="shared" si="51"/>
        <v>0.95978272580504942</v>
      </c>
      <c r="AA48" s="19">
        <f t="shared" si="52"/>
        <v>0.49021880406078117</v>
      </c>
      <c r="AB48" s="19">
        <f t="shared" si="53"/>
        <v>0.3248356253129539</v>
      </c>
      <c r="AC48" s="19">
        <f t="shared" si="54"/>
        <v>0.64032989336550461</v>
      </c>
      <c r="AD48" s="19">
        <f t="shared" si="55"/>
        <v>0.36179895141028268</v>
      </c>
      <c r="AE48" s="19">
        <f t="shared" si="56"/>
        <v>1.6311449199247707E-2</v>
      </c>
      <c r="AF48" s="19">
        <f t="shared" si="57"/>
        <v>0.82726967611717572</v>
      </c>
      <c r="AG48" s="19">
        <f t="shared" si="58"/>
        <v>7.3722386546522425E-2</v>
      </c>
      <c r="AH48" s="19">
        <f t="shared" si="59"/>
        <v>0.69055787972191351</v>
      </c>
      <c r="AI48" s="19">
        <f t="shared" si="60"/>
        <v>1.0024087909396202E-3</v>
      </c>
      <c r="AJ48" s="19">
        <f t="shared" si="61"/>
        <v>7.1626772746366746E-3</v>
      </c>
      <c r="AK48" s="19">
        <f t="shared" si="62"/>
        <v>0.51191479707282006</v>
      </c>
    </row>
    <row r="49" spans="3:37" x14ac:dyDescent="0.3">
      <c r="C49" s="21">
        <v>-0.88575846434814798</v>
      </c>
      <c r="D49" s="21">
        <v>0.49604090422702057</v>
      </c>
      <c r="E49" s="16">
        <v>1</v>
      </c>
      <c r="G49" s="20"/>
      <c r="H49" s="19">
        <f t="shared" si="33"/>
        <v>0.23111713188474914</v>
      </c>
      <c r="I49" s="19">
        <f t="shared" si="34"/>
        <v>1.6001728535378124E-2</v>
      </c>
      <c r="J49" s="19">
        <f t="shared" si="35"/>
        <v>0.51852161803875929</v>
      </c>
      <c r="K49" s="19">
        <f t="shared" si="36"/>
        <v>0.51903680065611568</v>
      </c>
      <c r="L49" s="19">
        <f t="shared" si="37"/>
        <v>0.35737415127828631</v>
      </c>
      <c r="M49" s="19">
        <f t="shared" si="38"/>
        <v>7.1283989307053805E-2</v>
      </c>
      <c r="N49" s="19">
        <f t="shared" si="39"/>
        <v>0.51796221690534405</v>
      </c>
      <c r="O49" s="19">
        <f t="shared" si="40"/>
        <v>0.99478922598602737</v>
      </c>
      <c r="P49" s="19">
        <f t="shared" si="41"/>
        <v>0.99650878460575387</v>
      </c>
      <c r="Q49" s="19">
        <f t="shared" si="42"/>
        <v>0.52155284051499928</v>
      </c>
      <c r="R49" s="19">
        <f t="shared" si="43"/>
        <v>0.94960133816377434</v>
      </c>
      <c r="S49" s="19">
        <f t="shared" si="44"/>
        <v>0.6859221967405974</v>
      </c>
      <c r="T49" s="19">
        <f t="shared" si="45"/>
        <v>1.7134412391352261E-2</v>
      </c>
      <c r="U49" s="19">
        <f t="shared" si="46"/>
        <v>0.13083464831549635</v>
      </c>
      <c r="V49" s="19">
        <f t="shared" si="47"/>
        <v>0.84463010904669755</v>
      </c>
      <c r="W49" s="19">
        <f t="shared" si="48"/>
        <v>0.3578837136503677</v>
      </c>
      <c r="X49" s="19">
        <f t="shared" si="49"/>
        <v>7.3904046670261972E-2</v>
      </c>
      <c r="Y49" s="19">
        <f t="shared" si="50"/>
        <v>0.64725124016954538</v>
      </c>
      <c r="Z49" s="19">
        <f t="shared" si="51"/>
        <v>0.13083464831549635</v>
      </c>
      <c r="AA49" s="19">
        <f t="shared" si="52"/>
        <v>0.84931099449191327</v>
      </c>
      <c r="AB49" s="19">
        <f t="shared" si="53"/>
        <v>7.2201198119453101E-3</v>
      </c>
      <c r="AC49" s="19">
        <f t="shared" si="54"/>
        <v>3.6996293391653078E-2</v>
      </c>
      <c r="AD49" s="19">
        <f t="shared" si="55"/>
        <v>6.9846280072411414E-3</v>
      </c>
      <c r="AE49" s="19">
        <f t="shared" si="56"/>
        <v>0.5217555509225088</v>
      </c>
      <c r="AF49" s="19">
        <f t="shared" si="57"/>
        <v>0.51993398991109463</v>
      </c>
      <c r="AG49" s="19">
        <f t="shared" si="58"/>
        <v>0.83070580588943688</v>
      </c>
      <c r="AH49" s="19">
        <f t="shared" si="59"/>
        <v>3.6213978620294449E-2</v>
      </c>
      <c r="AI49" s="19">
        <f t="shared" si="60"/>
        <v>0.13616574743403459</v>
      </c>
      <c r="AJ49" s="19">
        <f t="shared" si="61"/>
        <v>0.35923059075274677</v>
      </c>
      <c r="AK49" s="19">
        <f t="shared" si="62"/>
        <v>0.84371888948731921</v>
      </c>
    </row>
    <row r="50" spans="3:37" x14ac:dyDescent="0.3">
      <c r="C50" s="21">
        <v>1.0855140824207279</v>
      </c>
      <c r="D50" s="21">
        <v>-0.91545760373604557</v>
      </c>
      <c r="E50" s="16">
        <v>0</v>
      </c>
      <c r="G50" s="20"/>
      <c r="H50" s="19">
        <f t="shared" si="33"/>
        <v>0.93459193336668112</v>
      </c>
      <c r="I50" s="19">
        <f t="shared" si="34"/>
        <v>0.69055787972191363</v>
      </c>
      <c r="J50" s="19">
        <f t="shared" si="35"/>
        <v>0.68391126553316839</v>
      </c>
      <c r="K50" s="19">
        <f t="shared" si="36"/>
        <v>0.68281956012009526</v>
      </c>
      <c r="L50" s="19">
        <f t="shared" si="37"/>
        <v>2.8446884309672404E-3</v>
      </c>
      <c r="M50" s="19">
        <f t="shared" si="38"/>
        <v>0.96015576173229378</v>
      </c>
      <c r="N50" s="19">
        <f t="shared" si="39"/>
        <v>7.2098396532296206E-3</v>
      </c>
      <c r="O50" s="19">
        <f t="shared" si="40"/>
        <v>0.12682991992139331</v>
      </c>
      <c r="P50" s="19">
        <f t="shared" si="41"/>
        <v>0.12770913174421955</v>
      </c>
      <c r="Q50" s="19">
        <f t="shared" si="42"/>
        <v>0.67205592642903622</v>
      </c>
      <c r="R50" s="19">
        <f t="shared" si="43"/>
        <v>7.3484040201231379E-2</v>
      </c>
      <c r="S50" s="19">
        <f t="shared" si="44"/>
        <v>0.51735874151691685</v>
      </c>
      <c r="T50" s="19">
        <f t="shared" si="45"/>
        <v>0.65977907948093728</v>
      </c>
      <c r="U50" s="19">
        <f t="shared" si="46"/>
        <v>0.99995682409373243</v>
      </c>
      <c r="V50" s="19">
        <f t="shared" si="47"/>
        <v>0.3568344991303683</v>
      </c>
      <c r="W50" s="19">
        <f t="shared" si="48"/>
        <v>2.8413740976050718E-3</v>
      </c>
      <c r="X50" s="19">
        <f t="shared" si="49"/>
        <v>1.0418497195371698E-4</v>
      </c>
      <c r="Y50" s="19">
        <f t="shared" si="50"/>
        <v>0.51950763180745607</v>
      </c>
      <c r="Z50" s="19">
        <f t="shared" si="51"/>
        <v>0.99995682409373243</v>
      </c>
      <c r="AA50" s="19">
        <f t="shared" si="52"/>
        <v>0.34424339710172203</v>
      </c>
      <c r="AB50" s="19">
        <f t="shared" si="53"/>
        <v>0.47619955279861154</v>
      </c>
      <c r="AC50" s="19">
        <f t="shared" si="54"/>
        <v>0.79587670792540499</v>
      </c>
      <c r="AD50" s="19">
        <f t="shared" si="55"/>
        <v>0.52166544768310752</v>
      </c>
      <c r="AE50" s="19">
        <f t="shared" si="56"/>
        <v>7.0221234868903673E-3</v>
      </c>
      <c r="AF50" s="19">
        <f t="shared" si="57"/>
        <v>0.68046506965637743</v>
      </c>
      <c r="AG50" s="19">
        <f t="shared" si="58"/>
        <v>3.7047444975901254E-2</v>
      </c>
      <c r="AH50" s="19">
        <f t="shared" si="59"/>
        <v>0.8485778997938157</v>
      </c>
      <c r="AI50" s="19">
        <f t="shared" si="60"/>
        <v>3.3742003440174925E-4</v>
      </c>
      <c r="AJ50" s="19">
        <f t="shared" si="61"/>
        <v>2.8299875896922195E-3</v>
      </c>
      <c r="AK50" s="19">
        <f t="shared" si="62"/>
        <v>0.35737415127828631</v>
      </c>
    </row>
    <row r="51" spans="3:37" x14ac:dyDescent="0.3">
      <c r="C51" s="21">
        <v>0.88838682774384026</v>
      </c>
      <c r="D51" s="21">
        <v>-1.9236708237096642</v>
      </c>
      <c r="E51" s="16">
        <v>0</v>
      </c>
      <c r="G51" s="20"/>
      <c r="H51" s="19">
        <f t="shared" si="33"/>
        <v>0.22658190196248276</v>
      </c>
      <c r="I51" s="19">
        <f t="shared" si="34"/>
        <v>0.84371888948731921</v>
      </c>
      <c r="J51" s="19">
        <f t="shared" si="35"/>
        <v>7.3392086334987117E-2</v>
      </c>
      <c r="K51" s="19">
        <f t="shared" si="36"/>
        <v>7.3293918062137989E-2</v>
      </c>
      <c r="L51" s="19">
        <f t="shared" si="37"/>
        <v>7.8500776669239373E-6</v>
      </c>
      <c r="M51" s="19">
        <f t="shared" si="38"/>
        <v>0.52155284051499917</v>
      </c>
      <c r="N51" s="19">
        <f t="shared" si="39"/>
        <v>2.9908729463416001E-5</v>
      </c>
      <c r="O51" s="19">
        <f t="shared" si="40"/>
        <v>2.6923194685629847E-3</v>
      </c>
      <c r="P51" s="19">
        <f t="shared" si="41"/>
        <v>2.7095789400244466E-3</v>
      </c>
      <c r="Q51" s="19">
        <f t="shared" si="42"/>
        <v>7.2288209899609879E-2</v>
      </c>
      <c r="R51" s="19">
        <f t="shared" si="43"/>
        <v>1.0315186546046306E-3</v>
      </c>
      <c r="S51" s="19">
        <f t="shared" si="44"/>
        <v>3.6932453216651798E-2</v>
      </c>
      <c r="T51" s="19">
        <f t="shared" si="45"/>
        <v>0.81535476564406673</v>
      </c>
      <c r="U51" s="19">
        <f t="shared" si="46"/>
        <v>0.36161154394625933</v>
      </c>
      <c r="V51" s="19">
        <f t="shared" si="47"/>
        <v>1.6980487702259933E-2</v>
      </c>
      <c r="W51" s="19">
        <f t="shared" si="48"/>
        <v>7.8429631206117485E-6</v>
      </c>
      <c r="X51" s="19">
        <f t="shared" si="49"/>
        <v>8.5095712075697664E-8</v>
      </c>
      <c r="Y51" s="19">
        <f t="shared" si="50"/>
        <v>3.6855990403123789E-2</v>
      </c>
      <c r="Z51" s="19">
        <f t="shared" si="51"/>
        <v>0.36161154394625933</v>
      </c>
      <c r="AA51" s="19">
        <f t="shared" si="52"/>
        <v>1.6449362942908229E-2</v>
      </c>
      <c r="AB51" s="19">
        <f t="shared" si="53"/>
        <v>0.88648264554719758</v>
      </c>
      <c r="AC51" s="19">
        <f t="shared" si="54"/>
        <v>0.65580290463936952</v>
      </c>
      <c r="AD51" s="19">
        <f t="shared" si="55"/>
        <v>0.95911990864018948</v>
      </c>
      <c r="AE51" s="19">
        <f t="shared" si="56"/>
        <v>2.9228291822634463E-5</v>
      </c>
      <c r="AF51" s="19">
        <f t="shared" si="57"/>
        <v>7.3079040882413723E-2</v>
      </c>
      <c r="AG51" s="19">
        <f t="shared" si="58"/>
        <v>3.4567795530842012E-4</v>
      </c>
      <c r="AH51" s="19">
        <f t="shared" si="59"/>
        <v>0.69327648268787201</v>
      </c>
      <c r="AI51" s="19">
        <f t="shared" si="60"/>
        <v>4.1407742761385584E-7</v>
      </c>
      <c r="AJ51" s="19">
        <f t="shared" si="61"/>
        <v>7.8176066219466971E-6</v>
      </c>
      <c r="AK51" s="19">
        <f t="shared" si="62"/>
        <v>1.7001762768454526E-2</v>
      </c>
    </row>
    <row r="52" spans="3:37" x14ac:dyDescent="0.3">
      <c r="C52" s="21">
        <v>0.82267774285154438</v>
      </c>
      <c r="D52" s="21">
        <v>0.69768354822174428</v>
      </c>
      <c r="E52" s="16">
        <v>1</v>
      </c>
      <c r="G52" s="20"/>
      <c r="H52" s="19">
        <f t="shared" si="33"/>
        <v>0.13380536650224856</v>
      </c>
      <c r="I52" s="19">
        <f t="shared" si="34"/>
        <v>7.2388485777072154E-3</v>
      </c>
      <c r="J52" s="19">
        <f t="shared" si="35"/>
        <v>0.35881205284937479</v>
      </c>
      <c r="K52" s="19">
        <f t="shared" si="36"/>
        <v>0.35836305527896112</v>
      </c>
      <c r="L52" s="19">
        <f t="shared" si="37"/>
        <v>0.51993398991109452</v>
      </c>
      <c r="M52" s="19">
        <f t="shared" si="38"/>
        <v>3.7100269120775603E-2</v>
      </c>
      <c r="N52" s="19">
        <f t="shared" si="39"/>
        <v>0.68850362994240555</v>
      </c>
      <c r="O52" s="19">
        <f t="shared" si="40"/>
        <v>0.90504659754207539</v>
      </c>
      <c r="P52" s="19">
        <f t="shared" si="41"/>
        <v>0.91069122228151678</v>
      </c>
      <c r="Q52" s="19">
        <f t="shared" si="42"/>
        <v>0.35369000399259642</v>
      </c>
      <c r="R52" s="19">
        <f t="shared" si="43"/>
        <v>0.9956916239586181</v>
      </c>
      <c r="S52" s="19">
        <f t="shared" si="44"/>
        <v>0.51950763180745607</v>
      </c>
      <c r="T52" s="19">
        <f t="shared" si="45"/>
        <v>7.0221234868903673E-3</v>
      </c>
      <c r="U52" s="19">
        <f t="shared" si="46"/>
        <v>7.4028598286911149E-2</v>
      </c>
      <c r="V52" s="19">
        <f t="shared" si="47"/>
        <v>0.68770145754072831</v>
      </c>
      <c r="W52" s="19">
        <f t="shared" si="48"/>
        <v>0.51950763180745607</v>
      </c>
      <c r="X52" s="19">
        <f t="shared" si="49"/>
        <v>0.13448301995265338</v>
      </c>
      <c r="Y52" s="19">
        <f t="shared" si="50"/>
        <v>0.51735874151691685</v>
      </c>
      <c r="Z52" s="19">
        <f t="shared" si="51"/>
        <v>7.4028598286911149E-2</v>
      </c>
      <c r="AA52" s="19">
        <f t="shared" si="52"/>
        <v>0.6671122492929713</v>
      </c>
      <c r="AB52" s="19">
        <f t="shared" si="53"/>
        <v>2.6553765988507737E-3</v>
      </c>
      <c r="AC52" s="19">
        <f t="shared" si="54"/>
        <v>1.6262926415126402E-2</v>
      </c>
      <c r="AD52" s="19">
        <f t="shared" si="55"/>
        <v>2.8610711036525008E-3</v>
      </c>
      <c r="AE52" s="19">
        <f t="shared" si="56"/>
        <v>0.67359560168837251</v>
      </c>
      <c r="AF52" s="19">
        <f t="shared" si="57"/>
        <v>0.35737415127828631</v>
      </c>
      <c r="AG52" s="19">
        <f t="shared" si="58"/>
        <v>0.95978272580504942</v>
      </c>
      <c r="AH52" s="19">
        <f t="shared" si="59"/>
        <v>1.7143292408673464E-2</v>
      </c>
      <c r="AI52" s="19">
        <f t="shared" si="60"/>
        <v>0.22740517357657808</v>
      </c>
      <c r="AJ52" s="19">
        <f t="shared" si="61"/>
        <v>0.51796221690534383</v>
      </c>
      <c r="AK52" s="19">
        <f t="shared" si="62"/>
        <v>0.68850362994240555</v>
      </c>
    </row>
    <row r="53" spans="3:37" x14ac:dyDescent="0.3">
      <c r="C53" s="21">
        <v>1.7426049313436864</v>
      </c>
      <c r="D53" s="21">
        <v>-1.7220281797149404</v>
      </c>
      <c r="E53" s="16">
        <v>0</v>
      </c>
      <c r="G53" s="20"/>
      <c r="H53" s="19">
        <f t="shared" si="33"/>
        <v>0.34321935271187598</v>
      </c>
      <c r="I53" s="19">
        <f t="shared" si="34"/>
        <v>0.96015576173229378</v>
      </c>
      <c r="J53" s="19">
        <f t="shared" si="35"/>
        <v>0.13183835643399508</v>
      </c>
      <c r="K53" s="19">
        <f t="shared" si="36"/>
        <v>0.1315142906592173</v>
      </c>
      <c r="L53" s="19">
        <f t="shared" si="37"/>
        <v>2.9481781783316548E-5</v>
      </c>
      <c r="M53" s="19">
        <f t="shared" si="38"/>
        <v>0.69055787972191363</v>
      </c>
      <c r="N53" s="19">
        <f t="shared" si="39"/>
        <v>1.0308867811791001E-4</v>
      </c>
      <c r="O53" s="19">
        <f t="shared" si="40"/>
        <v>6.5248754260452636E-3</v>
      </c>
      <c r="P53" s="19">
        <f t="shared" si="41"/>
        <v>6.5814641047556187E-3</v>
      </c>
      <c r="Q53" s="19">
        <f t="shared" si="42"/>
        <v>0.12855002770953447</v>
      </c>
      <c r="R53" s="19">
        <f t="shared" si="43"/>
        <v>2.7951354689878371E-3</v>
      </c>
      <c r="S53" s="19">
        <f t="shared" si="44"/>
        <v>7.2288209899609976E-2</v>
      </c>
      <c r="T53" s="19">
        <f t="shared" si="45"/>
        <v>0.88315892199001944</v>
      </c>
      <c r="U53" s="19">
        <f t="shared" si="46"/>
        <v>0.51993398991109474</v>
      </c>
      <c r="V53" s="19">
        <f t="shared" si="47"/>
        <v>3.5890204806356997E-2</v>
      </c>
      <c r="W53" s="19">
        <f t="shared" si="48"/>
        <v>2.9422014730837265E-5</v>
      </c>
      <c r="X53" s="19">
        <f t="shared" si="49"/>
        <v>4.0378432354050273E-7</v>
      </c>
      <c r="Y53" s="19">
        <f t="shared" si="50"/>
        <v>7.4108549450210878E-2</v>
      </c>
      <c r="Z53" s="19">
        <f t="shared" si="51"/>
        <v>0.51993398991109474</v>
      </c>
      <c r="AA53" s="19">
        <f t="shared" si="52"/>
        <v>3.4148706006630385E-2</v>
      </c>
      <c r="AB53" s="19">
        <f t="shared" si="53"/>
        <v>0.87336425490656766</v>
      </c>
      <c r="AC53" s="19">
        <f t="shared" si="54"/>
        <v>0.76620416374997768</v>
      </c>
      <c r="AD53" s="19">
        <f t="shared" si="55"/>
        <v>0.99724049679198934</v>
      </c>
      <c r="AE53" s="19">
        <f t="shared" si="56"/>
        <v>9.9283812753196468E-5</v>
      </c>
      <c r="AF53" s="19">
        <f t="shared" si="57"/>
        <v>0.1308346483154964</v>
      </c>
      <c r="AG53" s="19">
        <f t="shared" si="58"/>
        <v>1.0240633904608203E-3</v>
      </c>
      <c r="AH53" s="19">
        <f t="shared" si="59"/>
        <v>0.84055550172929483</v>
      </c>
      <c r="AI53" s="19">
        <f t="shared" si="60"/>
        <v>1.807305800967738E-6</v>
      </c>
      <c r="AJ53" s="19">
        <f t="shared" si="61"/>
        <v>2.9228291822634463E-5</v>
      </c>
      <c r="AK53" s="19">
        <f t="shared" si="62"/>
        <v>3.5975535491226139E-2</v>
      </c>
    </row>
    <row r="54" spans="3:37" x14ac:dyDescent="0.3">
      <c r="C54" s="21">
        <v>-3.1540360748301806E-2</v>
      </c>
      <c r="D54" s="21">
        <v>0.29439826023229682</v>
      </c>
      <c r="E54" s="16">
        <v>1</v>
      </c>
      <c r="G54" s="20"/>
      <c r="H54" s="19">
        <f t="shared" si="33"/>
        <v>0.36086288433537062</v>
      </c>
      <c r="I54" s="19">
        <f t="shared" si="34"/>
        <v>3.5975535491226139E-2</v>
      </c>
      <c r="J54" s="19">
        <f t="shared" si="35"/>
        <v>0.69351599194363145</v>
      </c>
      <c r="K54" s="19">
        <f t="shared" si="36"/>
        <v>0.69342616627765807</v>
      </c>
      <c r="L54" s="19">
        <f t="shared" si="37"/>
        <v>0.23120695950018394</v>
      </c>
      <c r="M54" s="19">
        <f t="shared" si="38"/>
        <v>0.13468640289559417</v>
      </c>
      <c r="N54" s="19">
        <f t="shared" si="39"/>
        <v>0.36186144214582733</v>
      </c>
      <c r="O54" s="19">
        <f t="shared" si="40"/>
        <v>0.93657130999514449</v>
      </c>
      <c r="P54" s="19">
        <f t="shared" si="41"/>
        <v>0.94029902213457328</v>
      </c>
      <c r="Q54" s="19">
        <f t="shared" si="42"/>
        <v>0.69055787972191363</v>
      </c>
      <c r="R54" s="19">
        <f t="shared" si="43"/>
        <v>0.8495677272319051</v>
      </c>
      <c r="S54" s="19">
        <f t="shared" si="44"/>
        <v>0.8495677272319051</v>
      </c>
      <c r="T54" s="19">
        <f t="shared" si="45"/>
        <v>3.6665525233352689E-2</v>
      </c>
      <c r="U54" s="19">
        <f t="shared" si="46"/>
        <v>0.22815261561717345</v>
      </c>
      <c r="V54" s="19">
        <f t="shared" si="47"/>
        <v>0.9601143061371229</v>
      </c>
      <c r="W54" s="19">
        <f t="shared" si="48"/>
        <v>0.23127684956001199</v>
      </c>
      <c r="X54" s="19">
        <f t="shared" si="49"/>
        <v>3.7085855070634922E-2</v>
      </c>
      <c r="Y54" s="19">
        <f t="shared" si="50"/>
        <v>0.8235632395540321</v>
      </c>
      <c r="Z54" s="19">
        <f t="shared" si="51"/>
        <v>0.22815261561717345</v>
      </c>
      <c r="AA54" s="19">
        <f t="shared" si="52"/>
        <v>0.94824927577045992</v>
      </c>
      <c r="AB54" s="19">
        <f t="shared" si="53"/>
        <v>1.6534811894903526E-2</v>
      </c>
      <c r="AC54" s="19">
        <f t="shared" si="54"/>
        <v>7.2575929195198535E-2</v>
      </c>
      <c r="AD54" s="19">
        <f t="shared" si="55"/>
        <v>1.6881069608805928E-2</v>
      </c>
      <c r="AE54" s="19">
        <f t="shared" si="56"/>
        <v>0.35923059075274677</v>
      </c>
      <c r="AF54" s="19">
        <f t="shared" si="57"/>
        <v>0.69306697994280864</v>
      </c>
      <c r="AG54" s="19">
        <f t="shared" si="58"/>
        <v>0.69055787972191363</v>
      </c>
      <c r="AH54" s="19">
        <f t="shared" si="59"/>
        <v>7.3722386546522425E-2</v>
      </c>
      <c r="AI54" s="19">
        <f t="shared" si="60"/>
        <v>7.3951926319451147E-2</v>
      </c>
      <c r="AJ54" s="19">
        <f t="shared" si="61"/>
        <v>0.23136673925244561</v>
      </c>
      <c r="AK54" s="19">
        <f t="shared" si="62"/>
        <v>0.96015576173229378</v>
      </c>
    </row>
    <row r="55" spans="3:37" x14ac:dyDescent="0.3">
      <c r="C55" s="21">
        <v>-0.36008578520978113</v>
      </c>
      <c r="D55" s="21">
        <v>-0.10888702775715065</v>
      </c>
      <c r="E55" s="16">
        <v>1</v>
      </c>
      <c r="G55" s="20"/>
      <c r="H55" s="19">
        <f t="shared" si="33"/>
        <v>0.69327648268787201</v>
      </c>
      <c r="I55" s="19">
        <f t="shared" si="34"/>
        <v>0.13047924324332691</v>
      </c>
      <c r="J55" s="19">
        <f t="shared" si="35"/>
        <v>0.95949268695223711</v>
      </c>
      <c r="K55" s="19">
        <f t="shared" si="36"/>
        <v>0.95978272580504942</v>
      </c>
      <c r="L55" s="19">
        <f t="shared" si="37"/>
        <v>7.3849820541524891E-2</v>
      </c>
      <c r="M55" s="19">
        <f t="shared" si="38"/>
        <v>0.35437787675620624</v>
      </c>
      <c r="N55" s="19">
        <f t="shared" si="39"/>
        <v>0.13623043406528088</v>
      </c>
      <c r="O55" s="19">
        <f t="shared" si="40"/>
        <v>0.68281956012009526</v>
      </c>
      <c r="P55" s="19">
        <f t="shared" si="41"/>
        <v>0.68494556626454317</v>
      </c>
      <c r="Q55" s="19">
        <f t="shared" si="42"/>
        <v>0.95911990864018948</v>
      </c>
      <c r="R55" s="19">
        <f t="shared" si="43"/>
        <v>0.52031576480594066</v>
      </c>
      <c r="S55" s="19">
        <f t="shared" si="44"/>
        <v>0.99724049679198934</v>
      </c>
      <c r="T55" s="19">
        <f t="shared" si="45"/>
        <v>0.13553227126416831</v>
      </c>
      <c r="U55" s="19">
        <f t="shared" si="46"/>
        <v>0.50997343567368347</v>
      </c>
      <c r="V55" s="19">
        <f t="shared" si="47"/>
        <v>0.95949268695223711</v>
      </c>
      <c r="W55" s="19">
        <f t="shared" si="48"/>
        <v>7.3904046670261847E-2</v>
      </c>
      <c r="X55" s="19">
        <f t="shared" si="49"/>
        <v>7.3003684380246363E-3</v>
      </c>
      <c r="Y55" s="19">
        <f t="shared" si="50"/>
        <v>0.95675006905967563</v>
      </c>
      <c r="Z55" s="19">
        <f t="shared" si="51"/>
        <v>0.50997343567368347</v>
      </c>
      <c r="AA55" s="19">
        <f t="shared" si="52"/>
        <v>0.95420454705734215</v>
      </c>
      <c r="AB55" s="19">
        <f t="shared" si="53"/>
        <v>7.2288209899609976E-2</v>
      </c>
      <c r="AC55" s="19">
        <f t="shared" si="54"/>
        <v>0.22849765806506167</v>
      </c>
      <c r="AD55" s="19">
        <f t="shared" si="55"/>
        <v>7.2288209899609976E-2</v>
      </c>
      <c r="AE55" s="19">
        <f t="shared" si="56"/>
        <v>0.13600122912026902</v>
      </c>
      <c r="AF55" s="19">
        <f t="shared" si="57"/>
        <v>0.9601143061371229</v>
      </c>
      <c r="AG55" s="19">
        <f t="shared" si="58"/>
        <v>0.35836305527896112</v>
      </c>
      <c r="AH55" s="19">
        <f t="shared" si="59"/>
        <v>0.2288234617311696</v>
      </c>
      <c r="AI55" s="19">
        <f t="shared" si="60"/>
        <v>1.7143292408673464E-2</v>
      </c>
      <c r="AJ55" s="19">
        <f t="shared" si="61"/>
        <v>7.4028598286911079E-2</v>
      </c>
      <c r="AK55" s="19">
        <f t="shared" si="62"/>
        <v>0.95911990864018948</v>
      </c>
    </row>
    <row r="56" spans="3:37" x14ac:dyDescent="0.3">
      <c r="C56" s="21">
        <v>-0.49150395499437283</v>
      </c>
      <c r="D56" s="21">
        <v>9.2755616237573085E-2</v>
      </c>
      <c r="E56" s="16">
        <v>1</v>
      </c>
      <c r="G56" s="20"/>
      <c r="H56" s="19">
        <f t="shared" si="33"/>
        <v>0.52173302365374741</v>
      </c>
      <c r="I56" s="19">
        <f t="shared" si="34"/>
        <v>7.0500406635589069E-2</v>
      </c>
      <c r="J56" s="19">
        <f t="shared" si="35"/>
        <v>0.84857789979381582</v>
      </c>
      <c r="K56" s="19">
        <f t="shared" si="36"/>
        <v>0.84898102353618277</v>
      </c>
      <c r="L56" s="19">
        <f t="shared" si="37"/>
        <v>0.13566693078041028</v>
      </c>
      <c r="M56" s="19">
        <f t="shared" si="38"/>
        <v>0.22568364291228932</v>
      </c>
      <c r="N56" s="19">
        <f t="shared" si="39"/>
        <v>0.23087776215973246</v>
      </c>
      <c r="O56" s="19">
        <f t="shared" si="40"/>
        <v>0.83935870109548416</v>
      </c>
      <c r="P56" s="19">
        <f t="shared" si="41"/>
        <v>0.84168132340754998</v>
      </c>
      <c r="Q56" s="19">
        <f t="shared" si="42"/>
        <v>0.8495677272319051</v>
      </c>
      <c r="R56" s="19">
        <f t="shared" si="43"/>
        <v>0.69055787972191363</v>
      </c>
      <c r="S56" s="19">
        <f t="shared" si="44"/>
        <v>0.95601904965245155</v>
      </c>
      <c r="T56" s="19">
        <f t="shared" si="45"/>
        <v>7.3789261951297938E-2</v>
      </c>
      <c r="U56" s="19">
        <f t="shared" si="46"/>
        <v>0.35222700139377761</v>
      </c>
      <c r="V56" s="19">
        <f t="shared" si="47"/>
        <v>0.99844684121999283</v>
      </c>
      <c r="W56" s="19">
        <f t="shared" si="48"/>
        <v>0.13578999761716912</v>
      </c>
      <c r="X56" s="19">
        <f t="shared" si="49"/>
        <v>1.7143292408673464E-2</v>
      </c>
      <c r="Y56" s="19">
        <f t="shared" si="50"/>
        <v>0.91340840075554774</v>
      </c>
      <c r="Z56" s="19">
        <f t="shared" si="51"/>
        <v>0.35222700139377761</v>
      </c>
      <c r="AA56" s="19">
        <f t="shared" si="52"/>
        <v>0.9956916239586181</v>
      </c>
      <c r="AB56" s="19">
        <f t="shared" si="53"/>
        <v>3.6358116377109381E-2</v>
      </c>
      <c r="AC56" s="19">
        <f t="shared" si="54"/>
        <v>0.13505909891231366</v>
      </c>
      <c r="AD56" s="19">
        <f t="shared" si="55"/>
        <v>3.6057955182443702E-2</v>
      </c>
      <c r="AE56" s="19">
        <f t="shared" si="56"/>
        <v>0.23100738996997416</v>
      </c>
      <c r="AF56" s="19">
        <f t="shared" si="57"/>
        <v>0.8495677272319051</v>
      </c>
      <c r="AG56" s="19">
        <f t="shared" si="58"/>
        <v>0.51528548076289238</v>
      </c>
      <c r="AH56" s="19">
        <f t="shared" si="59"/>
        <v>0.13448301995265333</v>
      </c>
      <c r="AI56" s="19">
        <f t="shared" si="60"/>
        <v>3.7125907932953998E-2</v>
      </c>
      <c r="AJ56" s="19">
        <f t="shared" si="61"/>
        <v>0.13608933919587338</v>
      </c>
      <c r="AK56" s="19">
        <f t="shared" si="62"/>
        <v>0.99788657136158299</v>
      </c>
    </row>
    <row r="57" spans="3:37" x14ac:dyDescent="0.3">
      <c r="C57" s="21">
        <v>0.16558689392858578</v>
      </c>
      <c r="D57" s="21">
        <v>-0.10888702775715065</v>
      </c>
      <c r="E57" s="16">
        <v>1</v>
      </c>
      <c r="G57" s="20"/>
      <c r="H57" s="19">
        <f t="shared" si="33"/>
        <v>0.68993202527499142</v>
      </c>
      <c r="I57" s="19">
        <f t="shared" si="34"/>
        <v>0.13302770064967134</v>
      </c>
      <c r="J57" s="19">
        <f t="shared" si="35"/>
        <v>0.95949268695223711</v>
      </c>
      <c r="K57" s="19">
        <f t="shared" si="36"/>
        <v>0.95911990864018948</v>
      </c>
      <c r="L57" s="19">
        <f t="shared" si="37"/>
        <v>7.4105349746426047E-2</v>
      </c>
      <c r="M57" s="19">
        <f t="shared" si="38"/>
        <v>0.35881205284937495</v>
      </c>
      <c r="N57" s="19">
        <f t="shared" si="39"/>
        <v>0.13632457857136543</v>
      </c>
      <c r="O57" s="19">
        <f t="shared" si="40"/>
        <v>0.67205592642903622</v>
      </c>
      <c r="P57" s="19">
        <f t="shared" si="41"/>
        <v>0.67508050613167425</v>
      </c>
      <c r="Q57" s="19">
        <f t="shared" si="42"/>
        <v>0.9531751143653111</v>
      </c>
      <c r="R57" s="19">
        <f t="shared" si="43"/>
        <v>0.52175555092250858</v>
      </c>
      <c r="S57" s="19">
        <f t="shared" si="44"/>
        <v>1</v>
      </c>
      <c r="T57" s="19">
        <f t="shared" si="45"/>
        <v>0.13404244528474102</v>
      </c>
      <c r="U57" s="19">
        <f t="shared" si="46"/>
        <v>0.51671134738361302</v>
      </c>
      <c r="V57" s="19">
        <f t="shared" si="47"/>
        <v>0.95949268695223711</v>
      </c>
      <c r="W57" s="19">
        <f t="shared" si="48"/>
        <v>7.4108549450210739E-2</v>
      </c>
      <c r="X57" s="19">
        <f t="shared" si="49"/>
        <v>7.2802230479002451E-3</v>
      </c>
      <c r="Y57" s="19">
        <f t="shared" si="50"/>
        <v>0.97543684818950771</v>
      </c>
      <c r="Z57" s="19">
        <f t="shared" si="51"/>
        <v>0.51671134738361302</v>
      </c>
      <c r="AA57" s="19">
        <f t="shared" si="52"/>
        <v>0.94371554166671645</v>
      </c>
      <c r="AB57" s="19">
        <f t="shared" si="53"/>
        <v>7.0903359804401642E-2</v>
      </c>
      <c r="AC57" s="19">
        <f t="shared" si="54"/>
        <v>0.22520667663813623</v>
      </c>
      <c r="AD57" s="19">
        <f t="shared" si="55"/>
        <v>7.3293918062138058E-2</v>
      </c>
      <c r="AE57" s="19">
        <f t="shared" si="56"/>
        <v>0.1348784456684167</v>
      </c>
      <c r="AF57" s="19">
        <f t="shared" si="57"/>
        <v>0.95812654104810768</v>
      </c>
      <c r="AG57" s="19">
        <f t="shared" si="58"/>
        <v>0.36109667381085753</v>
      </c>
      <c r="AH57" s="19">
        <f t="shared" si="59"/>
        <v>0.23072828199325165</v>
      </c>
      <c r="AI57" s="19">
        <f t="shared" si="60"/>
        <v>1.7072380929516351E-2</v>
      </c>
      <c r="AJ57" s="19">
        <f t="shared" si="61"/>
        <v>7.407975708905154E-2</v>
      </c>
      <c r="AK57" s="19">
        <f t="shared" si="62"/>
        <v>0.95978272580504942</v>
      </c>
    </row>
    <row r="58" spans="3:37" x14ac:dyDescent="0.3">
      <c r="C58" s="21">
        <v>1.2169322522053196</v>
      </c>
      <c r="D58" s="21">
        <v>0.49604090422702057</v>
      </c>
      <c r="E58" s="16">
        <v>0</v>
      </c>
      <c r="G58" s="20"/>
      <c r="H58" s="19">
        <f t="shared" si="33"/>
        <v>0.22419767765672374</v>
      </c>
      <c r="I58" s="19">
        <f t="shared" si="34"/>
        <v>1.7098938295659057E-2</v>
      </c>
      <c r="J58" s="19">
        <f t="shared" si="35"/>
        <v>0.51282181702278518</v>
      </c>
      <c r="K58" s="19">
        <f t="shared" si="36"/>
        <v>0.51191479707282006</v>
      </c>
      <c r="L58" s="19">
        <f t="shared" si="37"/>
        <v>0.35836305527896112</v>
      </c>
      <c r="M58" s="19">
        <f t="shared" si="38"/>
        <v>7.4095751463948825E-2</v>
      </c>
      <c r="N58" s="19">
        <f t="shared" si="39"/>
        <v>0.5136860834498751</v>
      </c>
      <c r="O58" s="19">
        <f t="shared" si="40"/>
        <v>0.92326962028309179</v>
      </c>
      <c r="P58" s="19">
        <f t="shared" si="41"/>
        <v>0.92999109764404697</v>
      </c>
      <c r="Q58" s="19">
        <f t="shared" si="42"/>
        <v>0.50314956099954122</v>
      </c>
      <c r="R58" s="19">
        <f t="shared" si="43"/>
        <v>0.94960133816377434</v>
      </c>
      <c r="S58" s="19">
        <f t="shared" si="44"/>
        <v>0.6859221967405974</v>
      </c>
      <c r="T58" s="19">
        <f t="shared" si="45"/>
        <v>1.6213147849670845E-2</v>
      </c>
      <c r="U58" s="19">
        <f t="shared" si="46"/>
        <v>0.13637167521919744</v>
      </c>
      <c r="V58" s="19">
        <f t="shared" si="47"/>
        <v>0.83534559054990698</v>
      </c>
      <c r="W58" s="19">
        <f t="shared" si="48"/>
        <v>0.3578837136503677</v>
      </c>
      <c r="X58" s="19">
        <f t="shared" si="49"/>
        <v>7.2288209899609976E-2</v>
      </c>
      <c r="Y58" s="19">
        <f t="shared" si="50"/>
        <v>0.69163209418152638</v>
      </c>
      <c r="Z58" s="19">
        <f t="shared" si="51"/>
        <v>0.13637167521919744</v>
      </c>
      <c r="AA58" s="19">
        <f t="shared" si="52"/>
        <v>0.8036461601098206</v>
      </c>
      <c r="AB58" s="19">
        <f t="shared" si="53"/>
        <v>6.6090860876855178E-3</v>
      </c>
      <c r="AC58" s="19">
        <f t="shared" si="54"/>
        <v>3.4526763869599686E-2</v>
      </c>
      <c r="AD58" s="19">
        <f t="shared" si="55"/>
        <v>7.3003684380246363E-3</v>
      </c>
      <c r="AE58" s="19">
        <f t="shared" si="56"/>
        <v>0.49918965937737936</v>
      </c>
      <c r="AF58" s="19">
        <f t="shared" si="57"/>
        <v>0.50997343567368347</v>
      </c>
      <c r="AG58" s="19">
        <f t="shared" si="58"/>
        <v>0.84693074949647706</v>
      </c>
      <c r="AH58" s="19">
        <f t="shared" si="59"/>
        <v>3.7023458870912671E-2</v>
      </c>
      <c r="AI58" s="19">
        <f t="shared" si="60"/>
        <v>0.1324545672913523</v>
      </c>
      <c r="AJ58" s="19">
        <f t="shared" si="61"/>
        <v>0.3562648957711253</v>
      </c>
      <c r="AK58" s="19">
        <f t="shared" si="62"/>
        <v>0.83675341120995828</v>
      </c>
    </row>
    <row r="59" spans="3:37" x14ac:dyDescent="0.3">
      <c r="C59" s="21">
        <v>-0.75434029456355634</v>
      </c>
      <c r="D59" s="21">
        <v>-0.91545760373604557</v>
      </c>
      <c r="E59" s="16">
        <v>1</v>
      </c>
      <c r="G59" s="20"/>
      <c r="H59" s="19">
        <f t="shared" si="33"/>
        <v>0.95978272580504942</v>
      </c>
      <c r="I59" s="19">
        <f t="shared" si="34"/>
        <v>0.65162557237944829</v>
      </c>
      <c r="J59" s="19">
        <f t="shared" si="35"/>
        <v>0.69055787972191363</v>
      </c>
      <c r="K59" s="19">
        <f t="shared" si="36"/>
        <v>0.6911246181681352</v>
      </c>
      <c r="L59" s="19">
        <f t="shared" si="37"/>
        <v>2.8378185591098337E-3</v>
      </c>
      <c r="M59" s="19">
        <f t="shared" si="38"/>
        <v>0.92819782338542967</v>
      </c>
      <c r="N59" s="19">
        <f t="shared" si="39"/>
        <v>7.262327867875347E-3</v>
      </c>
      <c r="O59" s="19">
        <f t="shared" si="40"/>
        <v>0.13538605381918245</v>
      </c>
      <c r="P59" s="19">
        <f t="shared" si="41"/>
        <v>0.13566693078041028</v>
      </c>
      <c r="Q59" s="19">
        <f t="shared" si="42"/>
        <v>0.69351599194363145</v>
      </c>
      <c r="R59" s="19">
        <f t="shared" si="43"/>
        <v>7.3484040201231379E-2</v>
      </c>
      <c r="S59" s="19">
        <f t="shared" si="44"/>
        <v>0.51735874151691685</v>
      </c>
      <c r="T59" s="19">
        <f t="shared" si="45"/>
        <v>0.6924687494574886</v>
      </c>
      <c r="U59" s="19">
        <f t="shared" si="46"/>
        <v>0.96433964163855956</v>
      </c>
      <c r="V59" s="19">
        <f t="shared" si="47"/>
        <v>0.36030240697818644</v>
      </c>
      <c r="W59" s="19">
        <f t="shared" si="48"/>
        <v>2.8413740976050718E-3</v>
      </c>
      <c r="X59" s="19">
        <f t="shared" si="49"/>
        <v>1.0621986238383784E-4</v>
      </c>
      <c r="Y59" s="19">
        <f t="shared" si="50"/>
        <v>0.49021880406078117</v>
      </c>
      <c r="Z59" s="19">
        <f t="shared" si="51"/>
        <v>0.96433964163855956</v>
      </c>
      <c r="AA59" s="19">
        <f t="shared" si="52"/>
        <v>0.36129941386981251</v>
      </c>
      <c r="AB59" s="19">
        <f t="shared" si="53"/>
        <v>0.51450737491642873</v>
      </c>
      <c r="AC59" s="19">
        <f t="shared" si="54"/>
        <v>0.84546930019155775</v>
      </c>
      <c r="AD59" s="19">
        <f t="shared" si="55"/>
        <v>0.50186945215873868</v>
      </c>
      <c r="AE59" s="19">
        <f t="shared" si="56"/>
        <v>7.2991077195829739E-3</v>
      </c>
      <c r="AF59" s="19">
        <f t="shared" si="57"/>
        <v>0.69208017657389109</v>
      </c>
      <c r="AG59" s="19">
        <f t="shared" si="58"/>
        <v>3.6425681704850749E-2</v>
      </c>
      <c r="AH59" s="19">
        <f t="shared" si="59"/>
        <v>0.83232140116211428</v>
      </c>
      <c r="AI59" s="19">
        <f t="shared" si="60"/>
        <v>3.4567795530842012E-4</v>
      </c>
      <c r="AJ59" s="19">
        <f t="shared" si="61"/>
        <v>2.8505901277786207E-3</v>
      </c>
      <c r="AK59" s="19">
        <f t="shared" si="62"/>
        <v>0.35997586394643533</v>
      </c>
    </row>
    <row r="60" spans="3:37" x14ac:dyDescent="0.3">
      <c r="C60" s="21">
        <v>0.7569686579592485</v>
      </c>
      <c r="D60" s="21">
        <v>1.1009688362111918</v>
      </c>
      <c r="E60" s="16">
        <v>1</v>
      </c>
      <c r="G60" s="20"/>
      <c r="H60" s="19">
        <f t="shared" si="33"/>
        <v>3.6490221390334136E-2</v>
      </c>
      <c r="I60" s="19">
        <f t="shared" si="34"/>
        <v>1.0268971163476779E-3</v>
      </c>
      <c r="J60" s="19">
        <f t="shared" si="35"/>
        <v>0.13538605381918245</v>
      </c>
      <c r="K60" s="19">
        <f t="shared" si="36"/>
        <v>0.13522831615270886</v>
      </c>
      <c r="L60" s="19">
        <f t="shared" si="37"/>
        <v>0.84755263016614846</v>
      </c>
      <c r="M60" s="19">
        <f t="shared" si="38"/>
        <v>7.2924925188025489E-3</v>
      </c>
      <c r="N60" s="19">
        <f t="shared" si="39"/>
        <v>0.95420454705734226</v>
      </c>
      <c r="O60" s="19">
        <f t="shared" si="40"/>
        <v>0.65580290463936952</v>
      </c>
      <c r="P60" s="19">
        <f t="shared" si="41"/>
        <v>0.65977907948093728</v>
      </c>
      <c r="Q60" s="19">
        <f t="shared" si="42"/>
        <v>0.13355717338634385</v>
      </c>
      <c r="R60" s="19">
        <f t="shared" si="43"/>
        <v>0.84693074949647706</v>
      </c>
      <c r="S60" s="19">
        <f t="shared" si="44"/>
        <v>0.23055898813065109</v>
      </c>
      <c r="T60" s="19">
        <f t="shared" si="45"/>
        <v>9.9994481618852086E-4</v>
      </c>
      <c r="U60" s="19">
        <f t="shared" si="46"/>
        <v>1.711962258295395E-2</v>
      </c>
      <c r="V60" s="19">
        <f t="shared" si="47"/>
        <v>0.35923059075274677</v>
      </c>
      <c r="W60" s="19">
        <f t="shared" si="48"/>
        <v>0.84693074949647706</v>
      </c>
      <c r="X60" s="19">
        <f t="shared" si="49"/>
        <v>0.35737415127828653</v>
      </c>
      <c r="Y60" s="19">
        <f t="shared" si="50"/>
        <v>0.22912994287748342</v>
      </c>
      <c r="Z60" s="19">
        <f t="shared" si="51"/>
        <v>1.711962258295395E-2</v>
      </c>
      <c r="AA60" s="19">
        <f t="shared" si="52"/>
        <v>0.34895733344171947</v>
      </c>
      <c r="AB60" s="19">
        <f t="shared" si="53"/>
        <v>3.2169958387650546E-4</v>
      </c>
      <c r="AC60" s="19">
        <f t="shared" si="54"/>
        <v>2.7260072899697564E-3</v>
      </c>
      <c r="AD60" s="19">
        <f t="shared" si="55"/>
        <v>3.4518577175224091E-4</v>
      </c>
      <c r="AE60" s="19">
        <f t="shared" si="56"/>
        <v>0.93459193336668112</v>
      </c>
      <c r="AF60" s="19">
        <f t="shared" si="57"/>
        <v>0.1348784456684167</v>
      </c>
      <c r="AG60" s="19">
        <f t="shared" si="58"/>
        <v>0.95998995009059873</v>
      </c>
      <c r="AH60" s="19">
        <f t="shared" si="59"/>
        <v>2.8653979923647589E-3</v>
      </c>
      <c r="AI60" s="19">
        <f t="shared" si="60"/>
        <v>0.5136860834498751</v>
      </c>
      <c r="AJ60" s="19">
        <f t="shared" si="61"/>
        <v>0.84463010904669755</v>
      </c>
      <c r="AK60" s="19">
        <f t="shared" si="62"/>
        <v>0.35961856113565449</v>
      </c>
    </row>
    <row r="61" spans="3:37" x14ac:dyDescent="0.3">
      <c r="C61" s="21">
        <v>3.4168724143994057E-2</v>
      </c>
      <c r="D61" s="21">
        <v>9.2755616237573085E-2</v>
      </c>
      <c r="E61" s="16">
        <v>1</v>
      </c>
      <c r="G61" s="20"/>
      <c r="H61" s="19">
        <f t="shared" si="33"/>
        <v>0.51993398991109463</v>
      </c>
      <c r="I61" s="19">
        <f t="shared" si="34"/>
        <v>7.1976765108004007E-2</v>
      </c>
      <c r="J61" s="19">
        <f t="shared" si="35"/>
        <v>0.84975115527303147</v>
      </c>
      <c r="K61" s="19">
        <f t="shared" si="36"/>
        <v>0.8495677272319051</v>
      </c>
      <c r="L61" s="19">
        <f t="shared" si="37"/>
        <v>0.13632457857136543</v>
      </c>
      <c r="M61" s="19">
        <f t="shared" si="38"/>
        <v>0.2288234617311696</v>
      </c>
      <c r="N61" s="19">
        <f t="shared" si="39"/>
        <v>0.23135674978379836</v>
      </c>
      <c r="O61" s="19">
        <f t="shared" si="40"/>
        <v>0.82726967611717572</v>
      </c>
      <c r="P61" s="19">
        <f t="shared" si="41"/>
        <v>0.83070580588943677</v>
      </c>
      <c r="Q61" s="19">
        <f t="shared" si="42"/>
        <v>0.84546930019155775</v>
      </c>
      <c r="R61" s="19">
        <f t="shared" si="43"/>
        <v>0.69342616627765807</v>
      </c>
      <c r="S61" s="19">
        <f t="shared" si="44"/>
        <v>0.95998995009059873</v>
      </c>
      <c r="T61" s="19">
        <f t="shared" si="45"/>
        <v>7.3079040882413723E-2</v>
      </c>
      <c r="U61" s="19">
        <f t="shared" si="46"/>
        <v>0.35737415127828631</v>
      </c>
      <c r="V61" s="19">
        <f t="shared" si="47"/>
        <v>0.99982730755956106</v>
      </c>
      <c r="W61" s="19">
        <f t="shared" si="48"/>
        <v>0.13635401206984138</v>
      </c>
      <c r="X61" s="19">
        <f t="shared" si="49"/>
        <v>1.711962258295395E-2</v>
      </c>
      <c r="Y61" s="19">
        <f t="shared" si="50"/>
        <v>0.93253620860211583</v>
      </c>
      <c r="Z61" s="19">
        <f t="shared" si="51"/>
        <v>0.35737415127828631</v>
      </c>
      <c r="AA61" s="19">
        <f t="shared" si="52"/>
        <v>0.98610809986924985</v>
      </c>
      <c r="AB61" s="19">
        <f t="shared" si="53"/>
        <v>3.5710897645964246E-2</v>
      </c>
      <c r="AC61" s="19">
        <f t="shared" si="54"/>
        <v>0.13329792937597248</v>
      </c>
      <c r="AD61" s="19">
        <f t="shared" si="55"/>
        <v>3.6610158527685961E-2</v>
      </c>
      <c r="AE61" s="19">
        <f t="shared" si="56"/>
        <v>0.22941702265913372</v>
      </c>
      <c r="AF61" s="19">
        <f t="shared" si="57"/>
        <v>0.84898102353618277</v>
      </c>
      <c r="AG61" s="19">
        <f t="shared" si="58"/>
        <v>0.51993398991109463</v>
      </c>
      <c r="AH61" s="19">
        <f t="shared" si="59"/>
        <v>0.13578999761716912</v>
      </c>
      <c r="AI61" s="19">
        <f t="shared" si="60"/>
        <v>3.7023458870912705E-2</v>
      </c>
      <c r="AJ61" s="19">
        <f t="shared" si="61"/>
        <v>0.13637167521919744</v>
      </c>
      <c r="AK61" s="19">
        <f t="shared" si="62"/>
        <v>0.99995682409373243</v>
      </c>
    </row>
    <row r="62" spans="3:37" x14ac:dyDescent="0.3">
      <c r="C62" s="21">
        <v>1.5454776766667988</v>
      </c>
      <c r="D62" s="21">
        <v>0.89932619221646803</v>
      </c>
      <c r="E62" s="16">
        <v>0</v>
      </c>
      <c r="G62" s="20"/>
      <c r="H62" s="19">
        <f t="shared" si="33"/>
        <v>7.0903359804401545E-2</v>
      </c>
      <c r="I62" s="19">
        <f t="shared" si="34"/>
        <v>2.8644084126743449E-3</v>
      </c>
      <c r="J62" s="19">
        <f t="shared" si="35"/>
        <v>0.22520667663813623</v>
      </c>
      <c r="K62" s="19">
        <f t="shared" si="36"/>
        <v>0.22471131291223423</v>
      </c>
      <c r="L62" s="19">
        <f t="shared" si="37"/>
        <v>0.68167073004549272</v>
      </c>
      <c r="M62" s="19">
        <f t="shared" si="38"/>
        <v>1.7110016053968516E-2</v>
      </c>
      <c r="N62" s="19">
        <f t="shared" si="39"/>
        <v>0.82902175443486914</v>
      </c>
      <c r="O62" s="19">
        <f t="shared" si="40"/>
        <v>0.76941987350620433</v>
      </c>
      <c r="P62" s="19">
        <f t="shared" si="41"/>
        <v>0.77569086073903004</v>
      </c>
      <c r="Q62" s="19">
        <f t="shared" si="42"/>
        <v>0.22010212479204494</v>
      </c>
      <c r="R62" s="19">
        <f t="shared" si="43"/>
        <v>0.94204640670605266</v>
      </c>
      <c r="S62" s="19">
        <f t="shared" si="44"/>
        <v>0.3550364273020864</v>
      </c>
      <c r="T62" s="19">
        <f t="shared" si="45"/>
        <v>2.6649096839970808E-3</v>
      </c>
      <c r="U62" s="19">
        <f t="shared" si="46"/>
        <v>3.7068245503082201E-2</v>
      </c>
      <c r="V62" s="19">
        <f t="shared" si="47"/>
        <v>0.50786398261225407</v>
      </c>
      <c r="W62" s="19">
        <f t="shared" si="48"/>
        <v>0.68046506965637732</v>
      </c>
      <c r="X62" s="19">
        <f t="shared" si="49"/>
        <v>0.22311611841778553</v>
      </c>
      <c r="Y62" s="19">
        <f t="shared" si="50"/>
        <v>0.36172085316642966</v>
      </c>
      <c r="Z62" s="19">
        <f t="shared" si="51"/>
        <v>3.7068245503082201E-2</v>
      </c>
      <c r="AA62" s="19">
        <f t="shared" si="52"/>
        <v>0.48522801750429823</v>
      </c>
      <c r="AB62" s="19">
        <f t="shared" si="53"/>
        <v>9.1848729821846723E-4</v>
      </c>
      <c r="AC62" s="19">
        <f t="shared" si="54"/>
        <v>6.6629519883512249E-3</v>
      </c>
      <c r="AD62" s="19">
        <f t="shared" si="55"/>
        <v>1.0358031485998241E-3</v>
      </c>
      <c r="AE62" s="19">
        <f t="shared" si="56"/>
        <v>0.80111712811652325</v>
      </c>
      <c r="AF62" s="19">
        <f t="shared" si="57"/>
        <v>0.22366590123924204</v>
      </c>
      <c r="AG62" s="19">
        <f t="shared" si="58"/>
        <v>0.99157304719074302</v>
      </c>
      <c r="AH62" s="19">
        <f t="shared" si="59"/>
        <v>7.2472923645936138E-3</v>
      </c>
      <c r="AI62" s="19">
        <f t="shared" si="60"/>
        <v>0.34715398432452399</v>
      </c>
      <c r="AJ62" s="19">
        <f t="shared" si="61"/>
        <v>0.67651026229418976</v>
      </c>
      <c r="AK62" s="19">
        <f t="shared" si="62"/>
        <v>0.50893959011723211</v>
      </c>
    </row>
    <row r="63" spans="3:37" x14ac:dyDescent="0.3">
      <c r="C63" s="21">
        <v>0.42842323349776923</v>
      </c>
      <c r="D63" s="21">
        <v>-0.51217231574659805</v>
      </c>
      <c r="E63" s="16">
        <v>1</v>
      </c>
      <c r="G63" s="20"/>
      <c r="H63" s="19">
        <f t="shared" si="33"/>
        <v>0.95087321345339593</v>
      </c>
      <c r="I63" s="19">
        <f t="shared" si="34"/>
        <v>0.3556654873026347</v>
      </c>
      <c r="J63" s="19">
        <f t="shared" si="35"/>
        <v>0.95750620882760351</v>
      </c>
      <c r="K63" s="19">
        <f t="shared" si="36"/>
        <v>0.95680365115605981</v>
      </c>
      <c r="L63" s="19">
        <f t="shared" si="37"/>
        <v>1.7139591842307105E-2</v>
      </c>
      <c r="M63" s="19">
        <f t="shared" si="38"/>
        <v>0.69055787972191363</v>
      </c>
      <c r="N63" s="19">
        <f t="shared" si="39"/>
        <v>3.7047444975901254E-2</v>
      </c>
      <c r="O63" s="19">
        <f t="shared" si="40"/>
        <v>0.34715398432452382</v>
      </c>
      <c r="P63" s="19">
        <f t="shared" si="41"/>
        <v>0.34895733344171947</v>
      </c>
      <c r="Q63" s="19">
        <f t="shared" si="42"/>
        <v>0.94824927577045992</v>
      </c>
      <c r="R63" s="19">
        <f t="shared" si="43"/>
        <v>0.23120695950018405</v>
      </c>
      <c r="S63" s="19">
        <f t="shared" si="44"/>
        <v>0.84931099449191338</v>
      </c>
      <c r="T63" s="19">
        <f t="shared" si="45"/>
        <v>0.35297298460803572</v>
      </c>
      <c r="U63" s="19">
        <f t="shared" si="46"/>
        <v>0.84546930019155775</v>
      </c>
      <c r="V63" s="19">
        <f t="shared" si="47"/>
        <v>0.69163209418152638</v>
      </c>
      <c r="W63" s="19">
        <f t="shared" si="48"/>
        <v>1.7134412391352261E-2</v>
      </c>
      <c r="X63" s="19">
        <f t="shared" si="49"/>
        <v>1.0304947956419144E-3</v>
      </c>
      <c r="Y63" s="19">
        <f t="shared" si="50"/>
        <v>0.83534559054990698</v>
      </c>
      <c r="Z63" s="19">
        <f t="shared" si="51"/>
        <v>0.84546930019155775</v>
      </c>
      <c r="AA63" s="19">
        <f t="shared" si="52"/>
        <v>0.67651026229418976</v>
      </c>
      <c r="AB63" s="19">
        <f t="shared" si="53"/>
        <v>0.21877567392630629</v>
      </c>
      <c r="AC63" s="19">
        <f t="shared" si="54"/>
        <v>0.50314956099954111</v>
      </c>
      <c r="AD63" s="19">
        <f t="shared" si="55"/>
        <v>0.22993268741542852</v>
      </c>
      <c r="AE63" s="19">
        <f t="shared" si="56"/>
        <v>3.6490221390334136E-2</v>
      </c>
      <c r="AF63" s="19">
        <f t="shared" si="57"/>
        <v>0.95515260703969307</v>
      </c>
      <c r="AG63" s="19">
        <f t="shared" si="58"/>
        <v>0.13632457857136543</v>
      </c>
      <c r="AH63" s="19">
        <f t="shared" si="59"/>
        <v>0.52139523131504495</v>
      </c>
      <c r="AI63" s="19">
        <f t="shared" si="60"/>
        <v>2.8413740976050718E-3</v>
      </c>
      <c r="AJ63" s="19">
        <f t="shared" si="61"/>
        <v>1.7110016053968516E-2</v>
      </c>
      <c r="AK63" s="19">
        <f t="shared" si="62"/>
        <v>0.69208017657389109</v>
      </c>
    </row>
    <row r="64" spans="3:37" x14ac:dyDescent="0.3">
      <c r="C64" s="21">
        <v>1.6768958464513906</v>
      </c>
      <c r="D64" s="21">
        <v>-0.51217231574659805</v>
      </c>
      <c r="E64" s="16">
        <v>0</v>
      </c>
      <c r="G64" s="20"/>
      <c r="H64" s="19">
        <f t="shared" si="33"/>
        <v>0.91340840075554774</v>
      </c>
      <c r="I64" s="19">
        <f t="shared" si="34"/>
        <v>0.36184581845011943</v>
      </c>
      <c r="J64" s="19">
        <f t="shared" si="35"/>
        <v>0.93040465826951102</v>
      </c>
      <c r="K64" s="19">
        <f t="shared" si="36"/>
        <v>0.92819782338542967</v>
      </c>
      <c r="L64" s="19">
        <f t="shared" si="37"/>
        <v>1.6791656086109462E-2</v>
      </c>
      <c r="M64" s="19">
        <f t="shared" si="38"/>
        <v>0.6911246181681352</v>
      </c>
      <c r="N64" s="19">
        <f t="shared" si="39"/>
        <v>3.6057955182443702E-2</v>
      </c>
      <c r="O64" s="19">
        <f t="shared" si="40"/>
        <v>0.32483562531295379</v>
      </c>
      <c r="P64" s="19">
        <f t="shared" si="41"/>
        <v>0.32759626356651772</v>
      </c>
      <c r="Q64" s="19">
        <f t="shared" si="42"/>
        <v>0.90790372257445395</v>
      </c>
      <c r="R64" s="19">
        <f t="shared" si="43"/>
        <v>0.22614209031139007</v>
      </c>
      <c r="S64" s="19">
        <f t="shared" si="44"/>
        <v>0.83070580588943688</v>
      </c>
      <c r="T64" s="19">
        <f t="shared" si="45"/>
        <v>0.33409567628507003</v>
      </c>
      <c r="U64" s="19">
        <f t="shared" si="46"/>
        <v>0.84755263016614846</v>
      </c>
      <c r="V64" s="19">
        <f t="shared" si="47"/>
        <v>0.67205592642903622</v>
      </c>
      <c r="W64" s="19">
        <f t="shared" si="48"/>
        <v>1.6759062282615672E-2</v>
      </c>
      <c r="X64" s="19">
        <f t="shared" si="49"/>
        <v>9.9477728013552271E-4</v>
      </c>
      <c r="Y64" s="19">
        <f t="shared" si="50"/>
        <v>0.84986123110683498</v>
      </c>
      <c r="Z64" s="19">
        <f t="shared" si="51"/>
        <v>0.84755263016614846</v>
      </c>
      <c r="AA64" s="19">
        <f t="shared" si="52"/>
        <v>0.64032989336550472</v>
      </c>
      <c r="AB64" s="19">
        <f t="shared" si="53"/>
        <v>0.20303819850648447</v>
      </c>
      <c r="AC64" s="19">
        <f t="shared" si="54"/>
        <v>0.47234977002170414</v>
      </c>
      <c r="AD64" s="19">
        <f t="shared" si="55"/>
        <v>0.23087776215973246</v>
      </c>
      <c r="AE64" s="19">
        <f t="shared" si="56"/>
        <v>3.4766110697358472E-2</v>
      </c>
      <c r="AF64" s="19">
        <f t="shared" si="57"/>
        <v>0.92356055489136624</v>
      </c>
      <c r="AG64" s="19">
        <f t="shared" si="58"/>
        <v>0.1348784456684167</v>
      </c>
      <c r="AH64" s="19">
        <f t="shared" si="59"/>
        <v>0.51671134738361291</v>
      </c>
      <c r="AI64" s="19">
        <f t="shared" si="60"/>
        <v>2.7339046325719012E-3</v>
      </c>
      <c r="AJ64" s="19">
        <f t="shared" si="61"/>
        <v>1.6653029444978099E-2</v>
      </c>
      <c r="AK64" s="19">
        <f t="shared" si="62"/>
        <v>0.67359560168837251</v>
      </c>
    </row>
    <row r="65" spans="3:37" x14ac:dyDescent="0.3">
      <c r="C65" s="21">
        <v>1.8740231011282782</v>
      </c>
      <c r="D65" s="21">
        <v>9.2755616237573085E-2</v>
      </c>
      <c r="E65" s="16">
        <v>0</v>
      </c>
      <c r="G65" s="20"/>
      <c r="H65" s="19">
        <f t="shared" si="33"/>
        <v>0.49180883449488461</v>
      </c>
      <c r="I65" s="19">
        <f t="shared" si="34"/>
        <v>7.4095751463948825E-2</v>
      </c>
      <c r="J65" s="19">
        <f t="shared" si="35"/>
        <v>0.81750506701604064</v>
      </c>
      <c r="K65" s="19">
        <f t="shared" si="36"/>
        <v>0.81535476564406684</v>
      </c>
      <c r="L65" s="19">
        <f t="shared" si="37"/>
        <v>0.13274655609741556</v>
      </c>
      <c r="M65" s="19">
        <f t="shared" si="38"/>
        <v>0.22993268741542852</v>
      </c>
      <c r="N65" s="19">
        <f t="shared" si="39"/>
        <v>0.22311611841778553</v>
      </c>
      <c r="O65" s="19">
        <f t="shared" si="40"/>
        <v>0.75282478876472236</v>
      </c>
      <c r="P65" s="19">
        <f t="shared" si="41"/>
        <v>0.75961619478762277</v>
      </c>
      <c r="Q65" s="19">
        <f t="shared" si="42"/>
        <v>0.79587670792540499</v>
      </c>
      <c r="R65" s="19">
        <f t="shared" si="43"/>
        <v>0.67359560168837251</v>
      </c>
      <c r="S65" s="19">
        <f t="shared" si="44"/>
        <v>0.93253620860211583</v>
      </c>
      <c r="T65" s="19">
        <f t="shared" si="45"/>
        <v>6.7637915963419254E-2</v>
      </c>
      <c r="U65" s="19">
        <f t="shared" si="46"/>
        <v>0.35997586394643533</v>
      </c>
      <c r="V65" s="19">
        <f t="shared" si="47"/>
        <v>0.96188617691060541</v>
      </c>
      <c r="W65" s="19">
        <f t="shared" si="48"/>
        <v>0.13245456729135219</v>
      </c>
      <c r="X65" s="19">
        <f t="shared" si="49"/>
        <v>1.6311449199247707E-2</v>
      </c>
      <c r="Y65" s="19">
        <f t="shared" si="50"/>
        <v>0.95998995009059873</v>
      </c>
      <c r="Z65" s="19">
        <f t="shared" si="51"/>
        <v>0.35997586394643533</v>
      </c>
      <c r="AA65" s="19">
        <f t="shared" si="52"/>
        <v>0.9126870848937777</v>
      </c>
      <c r="AB65" s="19">
        <f t="shared" si="53"/>
        <v>3.21068103683489E-2</v>
      </c>
      <c r="AC65" s="19">
        <f t="shared" si="54"/>
        <v>0.12189064427836942</v>
      </c>
      <c r="AD65" s="19">
        <f t="shared" si="55"/>
        <v>3.6965955560701091E-2</v>
      </c>
      <c r="AE65" s="19">
        <f t="shared" si="56"/>
        <v>0.21439929147680767</v>
      </c>
      <c r="AF65" s="19">
        <f t="shared" si="57"/>
        <v>0.81086102627186696</v>
      </c>
      <c r="AG65" s="19">
        <f t="shared" si="58"/>
        <v>0.51368608344987499</v>
      </c>
      <c r="AH65" s="19">
        <f t="shared" si="59"/>
        <v>0.13448301995265333</v>
      </c>
      <c r="AI65" s="19">
        <f t="shared" si="60"/>
        <v>3.5105502002583763E-2</v>
      </c>
      <c r="AJ65" s="19">
        <f t="shared" si="61"/>
        <v>0.13151429065921716</v>
      </c>
      <c r="AK65" s="19">
        <f t="shared" si="62"/>
        <v>0.96433964163855956</v>
      </c>
    </row>
    <row r="66" spans="3:37" x14ac:dyDescent="0.3">
      <c r="C66" s="21">
        <v>0.62555048817465686</v>
      </c>
      <c r="D66" s="21">
        <v>1.705896768195363</v>
      </c>
      <c r="E66" s="16">
        <v>0</v>
      </c>
      <c r="G66" s="20"/>
      <c r="H66" s="19">
        <f t="shared" si="33"/>
        <v>2.8257141723902236E-3</v>
      </c>
      <c r="I66" s="19">
        <f t="shared" si="34"/>
        <v>2.9788873375129173E-5</v>
      </c>
      <c r="J66" s="19">
        <f t="shared" si="35"/>
        <v>1.7056908185177251E-2</v>
      </c>
      <c r="K66" s="19">
        <f t="shared" si="36"/>
        <v>1.7039977935546124E-2</v>
      </c>
      <c r="L66" s="19">
        <f t="shared" si="37"/>
        <v>0.9586644873807848</v>
      </c>
      <c r="M66" s="19">
        <f t="shared" si="38"/>
        <v>3.4518577175224091E-4</v>
      </c>
      <c r="N66" s="19">
        <f t="shared" si="39"/>
        <v>0.84623624635708772</v>
      </c>
      <c r="O66" s="19">
        <f t="shared" si="40"/>
        <v>0.22010212479204494</v>
      </c>
      <c r="P66" s="19">
        <f t="shared" si="41"/>
        <v>0.22136014375788943</v>
      </c>
      <c r="Q66" s="19">
        <f t="shared" si="42"/>
        <v>1.6852667551233588E-2</v>
      </c>
      <c r="R66" s="19">
        <f t="shared" si="43"/>
        <v>0.36109667381085753</v>
      </c>
      <c r="S66" s="19">
        <f t="shared" si="44"/>
        <v>3.7047444975901254E-2</v>
      </c>
      <c r="T66" s="19">
        <f t="shared" si="45"/>
        <v>2.9228291822634463E-5</v>
      </c>
      <c r="U66" s="19">
        <f t="shared" si="46"/>
        <v>1.0340604307897622E-3</v>
      </c>
      <c r="V66" s="19">
        <f t="shared" si="47"/>
        <v>7.3722386546522425E-2</v>
      </c>
      <c r="W66" s="19">
        <f t="shared" si="48"/>
        <v>0.95812654104810768</v>
      </c>
      <c r="X66" s="19">
        <f t="shared" si="49"/>
        <v>0.8416813234075502</v>
      </c>
      <c r="Y66" s="19">
        <f t="shared" si="50"/>
        <v>3.6665525233352689E-2</v>
      </c>
      <c r="Z66" s="19">
        <f t="shared" si="51"/>
        <v>1.0340604307897622E-3</v>
      </c>
      <c r="AA66" s="19">
        <f t="shared" si="52"/>
        <v>7.1812243777689397E-2</v>
      </c>
      <c r="AB66" s="19">
        <f t="shared" si="53"/>
        <v>7.3829193649001822E-6</v>
      </c>
      <c r="AC66" s="19">
        <f t="shared" si="54"/>
        <v>1.0178394730266277E-4</v>
      </c>
      <c r="AD66" s="19">
        <f t="shared" si="55"/>
        <v>7.8565201983182242E-6</v>
      </c>
      <c r="AE66" s="19">
        <f t="shared" si="56"/>
        <v>0.83070580588943677</v>
      </c>
      <c r="AF66" s="19">
        <f t="shared" si="57"/>
        <v>1.7001762768454526E-2</v>
      </c>
      <c r="AG66" s="19">
        <f t="shared" si="58"/>
        <v>0.52175555092250858</v>
      </c>
      <c r="AH66" s="19">
        <f t="shared" si="59"/>
        <v>1.0638050205580517E-4</v>
      </c>
      <c r="AI66" s="19">
        <f t="shared" si="60"/>
        <v>0.94824927577045992</v>
      </c>
      <c r="AJ66" s="19">
        <f t="shared" si="61"/>
        <v>0.95601904965245155</v>
      </c>
      <c r="AK66" s="19">
        <f t="shared" si="62"/>
        <v>7.3789261951297938E-2</v>
      </c>
    </row>
    <row r="67" spans="3:37" x14ac:dyDescent="0.3">
      <c r="C67" s="21">
        <v>0.29700506371317753</v>
      </c>
      <c r="D67" s="21">
        <v>1.1009688362111918</v>
      </c>
      <c r="E67" s="16">
        <v>1</v>
      </c>
      <c r="G67" s="20"/>
      <c r="H67" s="19">
        <f t="shared" si="33"/>
        <v>3.6855990403123789E-2</v>
      </c>
      <c r="I67" s="19">
        <f t="shared" si="34"/>
        <v>1.0154775007571093E-3</v>
      </c>
      <c r="J67" s="19">
        <f t="shared" si="35"/>
        <v>0.13616574743403451</v>
      </c>
      <c r="K67" s="19">
        <f t="shared" si="36"/>
        <v>0.13608933919587338</v>
      </c>
      <c r="L67" s="19">
        <f t="shared" si="37"/>
        <v>0.84986123110683487</v>
      </c>
      <c r="M67" s="19">
        <f t="shared" si="38"/>
        <v>7.2551194674799601E-3</v>
      </c>
      <c r="N67" s="19">
        <f t="shared" si="39"/>
        <v>0.95911990864018959</v>
      </c>
      <c r="O67" s="19">
        <f t="shared" si="40"/>
        <v>0.66881383978518871</v>
      </c>
      <c r="P67" s="19">
        <f t="shared" si="41"/>
        <v>0.67205592642903622</v>
      </c>
      <c r="Q67" s="19">
        <f t="shared" si="42"/>
        <v>0.13505909891231366</v>
      </c>
      <c r="R67" s="19">
        <f t="shared" si="43"/>
        <v>0.84975115527303136</v>
      </c>
      <c r="S67" s="19">
        <f t="shared" si="44"/>
        <v>0.23132678396560785</v>
      </c>
      <c r="T67" s="19">
        <f t="shared" si="45"/>
        <v>1.0154775007571093E-3</v>
      </c>
      <c r="U67" s="19">
        <f t="shared" si="46"/>
        <v>1.7021594549706653E-2</v>
      </c>
      <c r="V67" s="19">
        <f t="shared" si="47"/>
        <v>0.36129941386981251</v>
      </c>
      <c r="W67" s="19">
        <f t="shared" si="48"/>
        <v>0.84975115527303136</v>
      </c>
      <c r="X67" s="19">
        <f t="shared" si="49"/>
        <v>0.36030240697818655</v>
      </c>
      <c r="Y67" s="19">
        <f t="shared" si="50"/>
        <v>0.22658190196248276</v>
      </c>
      <c r="Z67" s="19">
        <f t="shared" si="51"/>
        <v>1.7021594549706653E-2</v>
      </c>
      <c r="AA67" s="19">
        <f t="shared" si="52"/>
        <v>0.35437787675620608</v>
      </c>
      <c r="AB67" s="19">
        <f t="shared" si="53"/>
        <v>3.2907509627577773E-4</v>
      </c>
      <c r="AC67" s="19">
        <f t="shared" si="54"/>
        <v>2.7767315025420776E-3</v>
      </c>
      <c r="AD67" s="19">
        <f t="shared" si="55"/>
        <v>3.430018174071951E-4</v>
      </c>
      <c r="AE67" s="19">
        <f t="shared" si="56"/>
        <v>0.94681737378034436</v>
      </c>
      <c r="AF67" s="19">
        <f t="shared" si="57"/>
        <v>0.13590143999516788</v>
      </c>
      <c r="AG67" s="19">
        <f t="shared" si="58"/>
        <v>0.95911990864018948</v>
      </c>
      <c r="AH67" s="19">
        <f t="shared" si="59"/>
        <v>2.8610711036525008E-3</v>
      </c>
      <c r="AI67" s="19">
        <f t="shared" si="60"/>
        <v>0.51852161803875951</v>
      </c>
      <c r="AJ67" s="19">
        <f t="shared" si="61"/>
        <v>0.84898102353618266</v>
      </c>
      <c r="AK67" s="19">
        <f t="shared" si="62"/>
        <v>0.36147105205632379</v>
      </c>
    </row>
    <row r="68" spans="3:37" x14ac:dyDescent="0.3">
      <c r="C68" s="21">
        <v>-1.80568565284029</v>
      </c>
      <c r="D68" s="21">
        <v>-0.10888702775715065</v>
      </c>
      <c r="E68" s="16">
        <v>0</v>
      </c>
      <c r="G68" s="20"/>
      <c r="H68" s="19">
        <f t="shared" si="33"/>
        <v>0.68281956012009526</v>
      </c>
      <c r="I68" s="19">
        <f t="shared" si="34"/>
        <v>0.12024406837207605</v>
      </c>
      <c r="J68" s="19">
        <f t="shared" si="35"/>
        <v>0.93253620860211583</v>
      </c>
      <c r="K68" s="19">
        <f t="shared" si="36"/>
        <v>0.93459193336668112</v>
      </c>
      <c r="L68" s="19">
        <f t="shared" si="37"/>
        <v>7.1096489478378419E-2</v>
      </c>
      <c r="M68" s="19">
        <f t="shared" si="38"/>
        <v>0.3328430384864649</v>
      </c>
      <c r="N68" s="19">
        <f t="shared" si="39"/>
        <v>0.13215180845543728</v>
      </c>
      <c r="O68" s="19">
        <f t="shared" si="40"/>
        <v>0.69327648268787201</v>
      </c>
      <c r="P68" s="19">
        <f t="shared" si="41"/>
        <v>0.69279771229498566</v>
      </c>
      <c r="Q68" s="19">
        <f t="shared" si="42"/>
        <v>0.94824927577045992</v>
      </c>
      <c r="R68" s="19">
        <f t="shared" si="43"/>
        <v>0.50186945215873857</v>
      </c>
      <c r="S68" s="19">
        <f t="shared" si="44"/>
        <v>0.96188617691060541</v>
      </c>
      <c r="T68" s="19">
        <f t="shared" si="45"/>
        <v>0.13578999761716912</v>
      </c>
      <c r="U68" s="19">
        <f t="shared" si="46"/>
        <v>0.47807426533848962</v>
      </c>
      <c r="V68" s="19">
        <f t="shared" si="47"/>
        <v>0.93253620860211583</v>
      </c>
      <c r="W68" s="19">
        <f t="shared" si="48"/>
        <v>7.1283989307053736E-2</v>
      </c>
      <c r="X68" s="19">
        <f t="shared" si="49"/>
        <v>7.149391356160612E-3</v>
      </c>
      <c r="Y68" s="19">
        <f t="shared" si="50"/>
        <v>0.88169978503369162</v>
      </c>
      <c r="Z68" s="19">
        <f t="shared" si="51"/>
        <v>0.47807426533848962</v>
      </c>
      <c r="AA68" s="19">
        <f t="shared" si="52"/>
        <v>0.95601904965245155</v>
      </c>
      <c r="AB68" s="19">
        <f t="shared" si="53"/>
        <v>7.4095751463948922E-2</v>
      </c>
      <c r="AC68" s="19">
        <f t="shared" si="54"/>
        <v>0.23111713188474914</v>
      </c>
      <c r="AD68" s="19">
        <f t="shared" si="55"/>
        <v>6.7637915963419323E-2</v>
      </c>
      <c r="AE68" s="19">
        <f t="shared" si="56"/>
        <v>0.13522831615270886</v>
      </c>
      <c r="AF68" s="19">
        <f t="shared" si="57"/>
        <v>0.93847383458930189</v>
      </c>
      <c r="AG68" s="19">
        <f t="shared" si="58"/>
        <v>0.34109201865838734</v>
      </c>
      <c r="AH68" s="19">
        <f t="shared" si="59"/>
        <v>0.2173821169995023</v>
      </c>
      <c r="AI68" s="19">
        <f t="shared" si="60"/>
        <v>1.6852667551233588E-2</v>
      </c>
      <c r="AJ68" s="19">
        <f t="shared" si="61"/>
        <v>7.1812243777689341E-2</v>
      </c>
      <c r="AK68" s="19">
        <f t="shared" si="62"/>
        <v>0.93040465826951102</v>
      </c>
    </row>
    <row r="69" spans="3:37" x14ac:dyDescent="0.3">
      <c r="C69" s="21">
        <v>-0.5572130398866687</v>
      </c>
      <c r="D69" s="21">
        <v>1.3026114802059154</v>
      </c>
      <c r="E69" s="16">
        <v>1</v>
      </c>
      <c r="G69" s="20"/>
      <c r="H69" s="19">
        <f t="shared" si="33"/>
        <v>1.7146253437023879E-2</v>
      </c>
      <c r="I69" s="19">
        <f t="shared" si="34"/>
        <v>3.2809617406836166E-4</v>
      </c>
      <c r="J69" s="19">
        <f t="shared" si="35"/>
        <v>7.3951926319451147E-2</v>
      </c>
      <c r="K69" s="19">
        <f t="shared" si="36"/>
        <v>7.3993447105958593E-2</v>
      </c>
      <c r="L69" s="19">
        <f t="shared" si="37"/>
        <v>0.95420454705734215</v>
      </c>
      <c r="M69" s="19">
        <f t="shared" si="38"/>
        <v>2.7892281496394253E-3</v>
      </c>
      <c r="N69" s="19">
        <f t="shared" si="39"/>
        <v>0.99724049679198934</v>
      </c>
      <c r="O69" s="19">
        <f t="shared" si="40"/>
        <v>0.51602020119786929</v>
      </c>
      <c r="P69" s="19">
        <f t="shared" si="41"/>
        <v>0.51735874151691696</v>
      </c>
      <c r="Q69" s="19">
        <f t="shared" si="42"/>
        <v>7.4095751463948825E-2</v>
      </c>
      <c r="R69" s="19">
        <f t="shared" si="43"/>
        <v>0.68993202527499142</v>
      </c>
      <c r="S69" s="19">
        <f t="shared" si="44"/>
        <v>0.13566693078041028</v>
      </c>
      <c r="T69" s="19">
        <f t="shared" si="45"/>
        <v>3.4470917210828347E-4</v>
      </c>
      <c r="U69" s="19">
        <f t="shared" si="46"/>
        <v>7.0903682255798219E-3</v>
      </c>
      <c r="V69" s="19">
        <f t="shared" si="47"/>
        <v>0.23087776215973246</v>
      </c>
      <c r="W69" s="19">
        <f t="shared" si="48"/>
        <v>0.95515260703969296</v>
      </c>
      <c r="X69" s="19">
        <f t="shared" si="49"/>
        <v>0.52155284051499939</v>
      </c>
      <c r="Y69" s="19">
        <f t="shared" si="50"/>
        <v>0.12935177280048968</v>
      </c>
      <c r="Z69" s="19">
        <f t="shared" si="51"/>
        <v>7.0903682255798219E-3</v>
      </c>
      <c r="AA69" s="19">
        <f t="shared" si="52"/>
        <v>0.23055898813065109</v>
      </c>
      <c r="AB69" s="19">
        <f t="shared" si="53"/>
        <v>1.0437858186746417E-4</v>
      </c>
      <c r="AC69" s="19">
        <f t="shared" si="54"/>
        <v>1.0281837286351698E-3</v>
      </c>
      <c r="AD69" s="19">
        <f t="shared" si="55"/>
        <v>1.0308867811791001E-4</v>
      </c>
      <c r="AE69" s="19">
        <f t="shared" si="56"/>
        <v>0.99892116140590004</v>
      </c>
      <c r="AF69" s="19">
        <f t="shared" si="57"/>
        <v>7.4057370764329278E-2</v>
      </c>
      <c r="AG69" s="19">
        <f t="shared" si="58"/>
        <v>0.83809122910765399</v>
      </c>
      <c r="AH69" s="19">
        <f t="shared" si="59"/>
        <v>1.0208847947188299E-3</v>
      </c>
      <c r="AI69" s="19">
        <f t="shared" si="60"/>
        <v>0.69351599194363145</v>
      </c>
      <c r="AJ69" s="19">
        <f t="shared" si="61"/>
        <v>0.95750620882760351</v>
      </c>
      <c r="AK69" s="19">
        <f t="shared" si="62"/>
        <v>0.23072828199325165</v>
      </c>
    </row>
    <row r="70" spans="3:37" x14ac:dyDescent="0.3">
      <c r="C70" s="21">
        <v>-1.0828857190250356</v>
      </c>
      <c r="D70" s="21">
        <v>-1.3187428917254931</v>
      </c>
      <c r="E70" s="16">
        <v>0</v>
      </c>
      <c r="G70" s="20"/>
      <c r="H70" s="19">
        <f t="shared" si="33"/>
        <v>0.69163209418152627</v>
      </c>
      <c r="I70" s="19">
        <f t="shared" si="34"/>
        <v>0.88648264554719769</v>
      </c>
      <c r="J70" s="19">
        <f t="shared" si="35"/>
        <v>0.35836305527896112</v>
      </c>
      <c r="K70" s="19">
        <f t="shared" si="36"/>
        <v>0.35881205284937479</v>
      </c>
      <c r="L70" s="19">
        <f t="shared" si="37"/>
        <v>3.3999389810082865E-4</v>
      </c>
      <c r="M70" s="19">
        <f t="shared" si="38"/>
        <v>0.91605457822652725</v>
      </c>
      <c r="N70" s="19">
        <f t="shared" si="39"/>
        <v>1.0255235525025862E-3</v>
      </c>
      <c r="O70" s="19">
        <f t="shared" si="40"/>
        <v>3.7023458870912671E-2</v>
      </c>
      <c r="P70" s="19">
        <f t="shared" si="41"/>
        <v>3.7068245503082166E-2</v>
      </c>
      <c r="Q70" s="19">
        <f t="shared" si="42"/>
        <v>0.36129941386981251</v>
      </c>
      <c r="R70" s="19">
        <f t="shared" si="43"/>
        <v>1.6881069608805928E-2</v>
      </c>
      <c r="S70" s="19">
        <f t="shared" si="44"/>
        <v>0.22778842298279436</v>
      </c>
      <c r="T70" s="19">
        <f t="shared" si="45"/>
        <v>0.96011430613712301</v>
      </c>
      <c r="U70" s="19">
        <f t="shared" si="46"/>
        <v>0.80851871803956699</v>
      </c>
      <c r="V70" s="19">
        <f t="shared" si="47"/>
        <v>0.13505909891231366</v>
      </c>
      <c r="W70" s="19">
        <f t="shared" si="48"/>
        <v>3.4056689500109666E-4</v>
      </c>
      <c r="X70" s="19">
        <f t="shared" si="49"/>
        <v>7.8429631206117621E-6</v>
      </c>
      <c r="Y70" s="19">
        <f t="shared" si="50"/>
        <v>0.2136138814957427</v>
      </c>
      <c r="Z70" s="19">
        <f t="shared" si="51"/>
        <v>0.80851871803956699</v>
      </c>
      <c r="AA70" s="19">
        <f t="shared" si="52"/>
        <v>0.13637167521919744</v>
      </c>
      <c r="AB70" s="19">
        <f t="shared" si="53"/>
        <v>0.84371888948731932</v>
      </c>
      <c r="AC70" s="19">
        <f t="shared" si="54"/>
        <v>0.99844684121999283</v>
      </c>
      <c r="AD70" s="19">
        <f t="shared" si="55"/>
        <v>0.80611356208228557</v>
      </c>
      <c r="AE70" s="19">
        <f t="shared" si="56"/>
        <v>1.0365189591049775E-3</v>
      </c>
      <c r="AF70" s="19">
        <f t="shared" si="57"/>
        <v>0.35961856113565449</v>
      </c>
      <c r="AG70" s="19">
        <f t="shared" si="58"/>
        <v>7.0903682255798028E-3</v>
      </c>
      <c r="AH70" s="19">
        <f t="shared" si="59"/>
        <v>0.96901429471286371</v>
      </c>
      <c r="AI70" s="19">
        <f t="shared" si="60"/>
        <v>3.0057605671241839E-5</v>
      </c>
      <c r="AJ70" s="19">
        <f t="shared" si="61"/>
        <v>3.4211438335947808E-4</v>
      </c>
      <c r="AK70" s="19">
        <f t="shared" si="62"/>
        <v>0.1348784456684167</v>
      </c>
    </row>
    <row r="71" spans="3:37" x14ac:dyDescent="0.3">
      <c r="C71" s="21">
        <v>-0.16295853053289353</v>
      </c>
      <c r="D71" s="21">
        <v>-0.31052967175187435</v>
      </c>
      <c r="E71" s="16">
        <v>1</v>
      </c>
      <c r="G71" s="20"/>
      <c r="H71" s="19">
        <f t="shared" si="33"/>
        <v>0.84857789979381582</v>
      </c>
      <c r="I71" s="19">
        <f t="shared" si="34"/>
        <v>0.22311611841778553</v>
      </c>
      <c r="J71" s="19">
        <f t="shared" si="35"/>
        <v>0.99995682409373243</v>
      </c>
      <c r="K71" s="19">
        <f t="shared" si="36"/>
        <v>1</v>
      </c>
      <c r="L71" s="19">
        <f t="shared" si="37"/>
        <v>3.7068245503082166E-2</v>
      </c>
      <c r="M71" s="19">
        <f t="shared" si="38"/>
        <v>0.5136860834498751</v>
      </c>
      <c r="N71" s="19">
        <f t="shared" si="39"/>
        <v>7.4095751463948825E-2</v>
      </c>
      <c r="O71" s="19">
        <f t="shared" si="40"/>
        <v>0.51096525572119522</v>
      </c>
      <c r="P71" s="19">
        <f t="shared" si="41"/>
        <v>0.51282181702278518</v>
      </c>
      <c r="Q71" s="19">
        <f t="shared" si="42"/>
        <v>0.99724049679198934</v>
      </c>
      <c r="R71" s="19">
        <f t="shared" si="43"/>
        <v>0.36147105205632379</v>
      </c>
      <c r="S71" s="19">
        <f t="shared" si="44"/>
        <v>0.95911990864018948</v>
      </c>
      <c r="T71" s="19">
        <f t="shared" si="45"/>
        <v>0.22912994287748342</v>
      </c>
      <c r="U71" s="19">
        <f t="shared" si="46"/>
        <v>0.68167073004549272</v>
      </c>
      <c r="V71" s="19">
        <f t="shared" si="47"/>
        <v>0.84986123110683498</v>
      </c>
      <c r="W71" s="19">
        <f t="shared" si="48"/>
        <v>3.7085855070634902E-2</v>
      </c>
      <c r="X71" s="19">
        <f t="shared" si="49"/>
        <v>2.8644084126743449E-3</v>
      </c>
      <c r="Y71" s="19">
        <f t="shared" si="50"/>
        <v>0.9259162631861183</v>
      </c>
      <c r="Z71" s="19">
        <f t="shared" si="51"/>
        <v>0.68167073004549272</v>
      </c>
      <c r="AA71" s="19">
        <f t="shared" si="52"/>
        <v>0.84168132340755009</v>
      </c>
      <c r="AB71" s="19">
        <f t="shared" si="53"/>
        <v>0.13215180845543734</v>
      </c>
      <c r="AC71" s="19">
        <f t="shared" si="54"/>
        <v>0.3556654873026347</v>
      </c>
      <c r="AD71" s="19">
        <f t="shared" si="55"/>
        <v>0.13380536650224861</v>
      </c>
      <c r="AE71" s="19">
        <f t="shared" si="56"/>
        <v>7.3722386546522425E-2</v>
      </c>
      <c r="AF71" s="19">
        <f t="shared" si="57"/>
        <v>0.99982730755956106</v>
      </c>
      <c r="AG71" s="19">
        <f t="shared" si="58"/>
        <v>0.22993268741542852</v>
      </c>
      <c r="AH71" s="19">
        <f t="shared" si="59"/>
        <v>0.35923059075274677</v>
      </c>
      <c r="AI71" s="19">
        <f t="shared" si="60"/>
        <v>7.2924925188025489E-3</v>
      </c>
      <c r="AJ71" s="19">
        <f t="shared" si="61"/>
        <v>3.7119496569309525E-2</v>
      </c>
      <c r="AK71" s="19">
        <f t="shared" si="62"/>
        <v>0.84975115527303147</v>
      </c>
    </row>
    <row r="72" spans="3:37" x14ac:dyDescent="0.3">
      <c r="C72" s="21">
        <v>0.42842323349776923</v>
      </c>
      <c r="D72" s="21">
        <v>0.49604090422702057</v>
      </c>
      <c r="E72" s="16">
        <v>1</v>
      </c>
      <c r="G72" s="20"/>
      <c r="H72" s="19">
        <f t="shared" si="33"/>
        <v>0.22912994287748342</v>
      </c>
      <c r="I72" s="19">
        <f t="shared" si="34"/>
        <v>1.6852667551233588E-2</v>
      </c>
      <c r="J72" s="19">
        <f t="shared" si="35"/>
        <v>0.52031576480594066</v>
      </c>
      <c r="K72" s="19">
        <f t="shared" si="36"/>
        <v>0.51993398991109463</v>
      </c>
      <c r="L72" s="19">
        <f t="shared" si="37"/>
        <v>0.36172085316642966</v>
      </c>
      <c r="M72" s="19">
        <f t="shared" si="38"/>
        <v>7.3789261951297938E-2</v>
      </c>
      <c r="N72" s="19">
        <f t="shared" si="39"/>
        <v>0.52065285779893611</v>
      </c>
      <c r="O72" s="19">
        <f t="shared" si="40"/>
        <v>0.95935610676260841</v>
      </c>
      <c r="P72" s="19">
        <f t="shared" si="41"/>
        <v>0.96433964163855956</v>
      </c>
      <c r="Q72" s="19">
        <f t="shared" si="42"/>
        <v>0.51528548076289238</v>
      </c>
      <c r="R72" s="19">
        <f t="shared" si="43"/>
        <v>0.95949268695223711</v>
      </c>
      <c r="S72" s="19">
        <f t="shared" si="44"/>
        <v>0.69306697994280864</v>
      </c>
      <c r="T72" s="19">
        <f t="shared" si="45"/>
        <v>1.6725087410869085E-2</v>
      </c>
      <c r="U72" s="19">
        <f t="shared" si="46"/>
        <v>0.13566693078041028</v>
      </c>
      <c r="V72" s="19">
        <f t="shared" si="47"/>
        <v>0.84755263016614846</v>
      </c>
      <c r="W72" s="19">
        <f t="shared" si="48"/>
        <v>0.36161154394625933</v>
      </c>
      <c r="X72" s="19">
        <f t="shared" si="49"/>
        <v>7.3649211596286249E-2</v>
      </c>
      <c r="Y72" s="19">
        <f t="shared" si="50"/>
        <v>0.68167073004549272</v>
      </c>
      <c r="Z72" s="19">
        <f t="shared" si="51"/>
        <v>0.13566693078041028</v>
      </c>
      <c r="AA72" s="19">
        <f t="shared" si="52"/>
        <v>0.82902175443486903</v>
      </c>
      <c r="AB72" s="19">
        <f t="shared" si="53"/>
        <v>6.9030796306314441E-3</v>
      </c>
      <c r="AC72" s="19">
        <f t="shared" si="54"/>
        <v>3.5801984751570974E-2</v>
      </c>
      <c r="AD72" s="19">
        <f t="shared" si="55"/>
        <v>7.2551194674799601E-3</v>
      </c>
      <c r="AE72" s="19">
        <f t="shared" si="56"/>
        <v>0.5128218170227854</v>
      </c>
      <c r="AF72" s="19">
        <f t="shared" si="57"/>
        <v>0.51903680065611568</v>
      </c>
      <c r="AG72" s="19">
        <f t="shared" si="58"/>
        <v>0.8495677272319051</v>
      </c>
      <c r="AH72" s="19">
        <f t="shared" si="59"/>
        <v>3.7100269120775589E-2</v>
      </c>
      <c r="AI72" s="19">
        <f t="shared" si="60"/>
        <v>0.13522831615270897</v>
      </c>
      <c r="AJ72" s="19">
        <f t="shared" si="61"/>
        <v>0.36109667381085753</v>
      </c>
      <c r="AK72" s="19">
        <f t="shared" si="62"/>
        <v>0.84810172760302971</v>
      </c>
    </row>
    <row r="73" spans="3:37" x14ac:dyDescent="0.3">
      <c r="C73" s="21">
        <v>1.2169322522053196</v>
      </c>
      <c r="D73" s="21">
        <v>-1.7220281797149404</v>
      </c>
      <c r="E73" s="16">
        <v>0</v>
      </c>
      <c r="G73" s="20"/>
      <c r="H73" s="19">
        <f t="shared" si="33"/>
        <v>0.35064891014471883</v>
      </c>
      <c r="I73" s="19">
        <f t="shared" si="34"/>
        <v>0.95750620882760362</v>
      </c>
      <c r="J73" s="19">
        <f t="shared" si="35"/>
        <v>0.13404244528474113</v>
      </c>
      <c r="K73" s="19">
        <f t="shared" si="36"/>
        <v>0.13380536650224861</v>
      </c>
      <c r="L73" s="19">
        <f t="shared" si="37"/>
        <v>2.9871303332502656E-5</v>
      </c>
      <c r="M73" s="19">
        <f t="shared" si="38"/>
        <v>0.69342616627765807</v>
      </c>
      <c r="N73" s="19">
        <f t="shared" si="39"/>
        <v>1.0473974423505995E-4</v>
      </c>
      <c r="O73" s="19">
        <f t="shared" si="40"/>
        <v>6.7402083957016704E-3</v>
      </c>
      <c r="P73" s="19">
        <f t="shared" si="41"/>
        <v>6.7892776568844885E-3</v>
      </c>
      <c r="Q73" s="19">
        <f t="shared" si="42"/>
        <v>0.1315142906592173</v>
      </c>
      <c r="R73" s="19">
        <f t="shared" si="43"/>
        <v>2.8340227309692429E-3</v>
      </c>
      <c r="S73" s="19">
        <f t="shared" si="44"/>
        <v>7.3293918062138058E-2</v>
      </c>
      <c r="T73" s="19">
        <f t="shared" si="45"/>
        <v>0.90790372257445395</v>
      </c>
      <c r="U73" s="19">
        <f t="shared" si="46"/>
        <v>0.52173302365374763</v>
      </c>
      <c r="V73" s="19">
        <f t="shared" si="47"/>
        <v>3.6490221390334136E-2</v>
      </c>
      <c r="W73" s="19">
        <f t="shared" si="48"/>
        <v>2.9831347876780638E-5</v>
      </c>
      <c r="X73" s="19">
        <f t="shared" si="49"/>
        <v>4.1167084345212927E-7</v>
      </c>
      <c r="Y73" s="19">
        <f t="shared" si="50"/>
        <v>7.3904046670261972E-2</v>
      </c>
      <c r="Z73" s="19">
        <f t="shared" si="51"/>
        <v>0.52173302365374763</v>
      </c>
      <c r="AA73" s="19">
        <f t="shared" si="52"/>
        <v>3.5105502002583763E-2</v>
      </c>
      <c r="AB73" s="19">
        <f t="shared" si="53"/>
        <v>0.90530856679253202</v>
      </c>
      <c r="AC73" s="19">
        <f t="shared" si="54"/>
        <v>0.79039750529076902</v>
      </c>
      <c r="AD73" s="19">
        <f t="shared" si="55"/>
        <v>1</v>
      </c>
      <c r="AE73" s="19">
        <f t="shared" si="56"/>
        <v>1.0178394730266295E-4</v>
      </c>
      <c r="AF73" s="19">
        <f t="shared" si="57"/>
        <v>0.13329792937597262</v>
      </c>
      <c r="AG73" s="19">
        <f t="shared" si="58"/>
        <v>1.0333017024579845E-3</v>
      </c>
      <c r="AH73" s="19">
        <f t="shared" si="59"/>
        <v>0.84755263016614868</v>
      </c>
      <c r="AI73" s="19">
        <f t="shared" si="60"/>
        <v>1.8451528341812531E-6</v>
      </c>
      <c r="AJ73" s="19">
        <f t="shared" si="61"/>
        <v>2.9696411534435661E-5</v>
      </c>
      <c r="AK73" s="19">
        <f t="shared" si="62"/>
        <v>3.6551718916800209E-2</v>
      </c>
    </row>
    <row r="74" spans="3:37" x14ac:dyDescent="0.3">
      <c r="C74" s="21">
        <v>-0.82004937945585221</v>
      </c>
      <c r="D74" s="21">
        <v>-0.71381495974132181</v>
      </c>
      <c r="E74" s="16">
        <v>1</v>
      </c>
      <c r="G74" s="20"/>
      <c r="H74" s="19">
        <f t="shared" si="33"/>
        <v>0.99930940915371869</v>
      </c>
      <c r="I74" s="19">
        <f t="shared" si="34"/>
        <v>0.48859172072212498</v>
      </c>
      <c r="J74" s="19">
        <f t="shared" si="35"/>
        <v>0.84546930019155775</v>
      </c>
      <c r="K74" s="19">
        <f t="shared" si="36"/>
        <v>0.84623624635708783</v>
      </c>
      <c r="L74" s="19">
        <f t="shared" si="37"/>
        <v>7.2201198119452911E-3</v>
      </c>
      <c r="M74" s="19">
        <f t="shared" si="38"/>
        <v>0.81959026160038284</v>
      </c>
      <c r="N74" s="19">
        <f t="shared" si="39"/>
        <v>1.7039977935546124E-2</v>
      </c>
      <c r="O74" s="19">
        <f t="shared" si="40"/>
        <v>0.22993268741542852</v>
      </c>
      <c r="P74" s="19">
        <f t="shared" si="41"/>
        <v>0.23036992433627787</v>
      </c>
      <c r="Q74" s="19">
        <f t="shared" si="42"/>
        <v>0.84975115527303147</v>
      </c>
      <c r="R74" s="19">
        <f t="shared" si="43"/>
        <v>0.13505909891231366</v>
      </c>
      <c r="S74" s="19">
        <f t="shared" si="44"/>
        <v>0.68684090594789937</v>
      </c>
      <c r="T74" s="19">
        <f t="shared" si="45"/>
        <v>0.52119266089748761</v>
      </c>
      <c r="U74" s="19">
        <f t="shared" si="46"/>
        <v>0.92356055489136613</v>
      </c>
      <c r="V74" s="19">
        <f t="shared" si="47"/>
        <v>0.51903680065611568</v>
      </c>
      <c r="W74" s="19">
        <f t="shared" si="48"/>
        <v>7.2297902827079749E-3</v>
      </c>
      <c r="X74" s="19">
        <f t="shared" si="49"/>
        <v>3.4518577175224183E-4</v>
      </c>
      <c r="Y74" s="19">
        <f t="shared" si="50"/>
        <v>0.64946276445964135</v>
      </c>
      <c r="Z74" s="19">
        <f t="shared" si="51"/>
        <v>0.92356055489136613</v>
      </c>
      <c r="AA74" s="19">
        <f t="shared" si="52"/>
        <v>0.52119266089748761</v>
      </c>
      <c r="AB74" s="19">
        <f t="shared" si="53"/>
        <v>0.35737415127828653</v>
      </c>
      <c r="AC74" s="19">
        <f t="shared" si="54"/>
        <v>0.69055787972191351</v>
      </c>
      <c r="AD74" s="19">
        <f t="shared" si="55"/>
        <v>0.34715398432452399</v>
      </c>
      <c r="AE74" s="19">
        <f t="shared" si="56"/>
        <v>1.714551313199264E-2</v>
      </c>
      <c r="AF74" s="19">
        <f t="shared" si="57"/>
        <v>0.84755263016614857</v>
      </c>
      <c r="AG74" s="19">
        <f t="shared" si="58"/>
        <v>7.2575929195198535E-2</v>
      </c>
      <c r="AH74" s="19">
        <f t="shared" si="59"/>
        <v>0.67788450619690022</v>
      </c>
      <c r="AI74" s="19">
        <f t="shared" si="60"/>
        <v>1.0358031485998241E-3</v>
      </c>
      <c r="AJ74" s="19">
        <f t="shared" si="61"/>
        <v>7.2551194674799341E-3</v>
      </c>
      <c r="AK74" s="19">
        <f t="shared" si="62"/>
        <v>0.51852161803875929</v>
      </c>
    </row>
    <row r="75" spans="3:37" x14ac:dyDescent="0.3">
      <c r="C75" s="21">
        <v>-0.36008578520978113</v>
      </c>
      <c r="D75" s="21">
        <v>1.1009688362111918</v>
      </c>
      <c r="E75" s="16">
        <v>1</v>
      </c>
      <c r="G75" s="20"/>
      <c r="H75" s="19">
        <f t="shared" si="33"/>
        <v>3.7111483921723178E-2</v>
      </c>
      <c r="I75" s="19">
        <f t="shared" si="34"/>
        <v>9.9207502277792628E-4</v>
      </c>
      <c r="J75" s="19">
        <f t="shared" si="35"/>
        <v>0.13628338234714102</v>
      </c>
      <c r="K75" s="19">
        <f t="shared" si="36"/>
        <v>0.13632457857136543</v>
      </c>
      <c r="L75" s="19">
        <f t="shared" si="37"/>
        <v>0.84693074949647706</v>
      </c>
      <c r="M75" s="19">
        <f t="shared" si="38"/>
        <v>7.149391356160612E-3</v>
      </c>
      <c r="N75" s="19">
        <f t="shared" si="39"/>
        <v>0.95911990864018959</v>
      </c>
      <c r="O75" s="19">
        <f t="shared" si="40"/>
        <v>0.68281956012009526</v>
      </c>
      <c r="P75" s="19">
        <f t="shared" si="41"/>
        <v>0.68494556626454317</v>
      </c>
      <c r="Q75" s="19">
        <f t="shared" si="42"/>
        <v>0.13623043406528088</v>
      </c>
      <c r="R75" s="19">
        <f t="shared" si="43"/>
        <v>0.84755263016614846</v>
      </c>
      <c r="S75" s="19">
        <f t="shared" si="44"/>
        <v>0.23072828199325165</v>
      </c>
      <c r="T75" s="19">
        <f t="shared" si="45"/>
        <v>1.0304947956419144E-3</v>
      </c>
      <c r="U75" s="19">
        <f t="shared" si="46"/>
        <v>1.6759062282615672E-2</v>
      </c>
      <c r="V75" s="19">
        <f t="shared" si="47"/>
        <v>0.36161154394625933</v>
      </c>
      <c r="W75" s="19">
        <f t="shared" si="48"/>
        <v>0.84755263016614846</v>
      </c>
      <c r="X75" s="19">
        <f t="shared" si="49"/>
        <v>0.36186144214582761</v>
      </c>
      <c r="Y75" s="19">
        <f t="shared" si="50"/>
        <v>0.22136014375788943</v>
      </c>
      <c r="Z75" s="19">
        <f t="shared" si="51"/>
        <v>1.6759062282615672E-2</v>
      </c>
      <c r="AA75" s="19">
        <f t="shared" si="52"/>
        <v>0.35961856113565449</v>
      </c>
      <c r="AB75" s="19">
        <f t="shared" si="53"/>
        <v>3.3742003440174925E-4</v>
      </c>
      <c r="AC75" s="19">
        <f t="shared" si="54"/>
        <v>2.8299875896922195E-3</v>
      </c>
      <c r="AD75" s="19">
        <f t="shared" si="55"/>
        <v>3.3742003440174925E-4</v>
      </c>
      <c r="AE75" s="19">
        <f t="shared" si="56"/>
        <v>0.95750620882760362</v>
      </c>
      <c r="AF75" s="19">
        <f t="shared" si="57"/>
        <v>0.13637167521919744</v>
      </c>
      <c r="AG75" s="19">
        <f t="shared" si="58"/>
        <v>0.95087321345339593</v>
      </c>
      <c r="AH75" s="19">
        <f t="shared" si="59"/>
        <v>2.8340227309692429E-3</v>
      </c>
      <c r="AI75" s="19">
        <f t="shared" si="60"/>
        <v>0.52166544768310752</v>
      </c>
      <c r="AJ75" s="19">
        <f t="shared" si="61"/>
        <v>0.84898102353618266</v>
      </c>
      <c r="AK75" s="19">
        <f t="shared" si="62"/>
        <v>0.36147105205632379</v>
      </c>
    </row>
    <row r="76" spans="3:37" x14ac:dyDescent="0.3">
      <c r="C76" s="21">
        <v>-0.16295853053289353</v>
      </c>
      <c r="D76" s="21">
        <v>0.29439826023229682</v>
      </c>
      <c r="E76" s="16">
        <v>1</v>
      </c>
      <c r="G76" s="20"/>
      <c r="H76" s="19">
        <f t="shared" ref="H76:H81" si="63">EXP(-$D$7*(($D$4*(C76-$H$4)^2)+($D$5*(D76-$H$5)^2)))</f>
        <v>0.36129941386981251</v>
      </c>
      <c r="I76" s="19">
        <f t="shared" ref="I76:I81" si="64">EXP(-$D$7*(($D$4*(C76-$I$4)^2)+($D$5*(D76-$I$5)^2)))</f>
        <v>3.5801984751571009E-2</v>
      </c>
      <c r="J76" s="19">
        <f t="shared" ref="J76:J81" si="65">EXP(-$D$7*(($D$4*(C76-$J$4)^2)+($D$5*(D76-$J$5)^2)))</f>
        <v>0.69351599194363145</v>
      </c>
      <c r="K76" s="19">
        <f t="shared" ref="K76:K81" si="66">EXP(-$D$7*(($D$4*(C76-$K$4)^2)+($D$5*(D76-$K$5)^2)))</f>
        <v>0.69354593641797446</v>
      </c>
      <c r="L76" s="19">
        <f t="shared" ref="L76:L81" si="67">EXP(-$D$7*(($D$4*(C76-$L$4)^2)+($D$5*(D76-$L$5)^2)))</f>
        <v>0.23100738996997405</v>
      </c>
      <c r="M76" s="19">
        <f t="shared" ref="M76:M81" si="68">EXP(-$D$7*(($D$4*(C76-$M$4)^2)+($D$5*(D76-$M$5)^2)))</f>
        <v>0.13426834906148993</v>
      </c>
      <c r="N76" s="19">
        <f t="shared" ref="N76:N81" si="69">EXP(-$D$7*(($D$4*(C76-$N$4)^2)+($D$5*(D76-$N$5)^2)))</f>
        <v>0.36179895141028251</v>
      </c>
      <c r="O76" s="19">
        <f t="shared" ref="O76:O81" si="70">EXP(-$D$7*(($D$4*(C76-$O$4)^2)+($D$5*(D76-$O$5)^2)))</f>
        <v>0.94029902213457328</v>
      </c>
      <c r="P76" s="19">
        <f t="shared" ref="P76:P81" si="71">EXP(-$D$7*(($D$4*(C76-$P$4)^2)+($D$5*(D76-$P$5)^2)))</f>
        <v>0.94371554166671634</v>
      </c>
      <c r="Q76" s="19">
        <f t="shared" ref="Q76:Q81" si="72">EXP(-$D$7*(($D$4*(C76-$Q$4)^2)+($D$5*(D76-$Q$5)^2)))</f>
        <v>0.69163209418152638</v>
      </c>
      <c r="R76" s="19">
        <f t="shared" ref="R76:R81" si="73">EXP(-$D$7*(($D$4*(C76-$R$4)^2)+($D$5*(D76-$R$5)^2)))</f>
        <v>0.84898102353618266</v>
      </c>
      <c r="S76" s="19">
        <f t="shared" ref="S76:S81" si="74">EXP(-$D$7*(($D$4*(C76-$S$4)^2)+($D$5*(D76-$S$5)^2)))</f>
        <v>0.84898102353618266</v>
      </c>
      <c r="T76" s="19">
        <f t="shared" ref="T76:T81" si="75">EXP(-$D$7*(($D$4*(C76-$T$4)^2)+($D$5*(D76-$T$5)^2)))</f>
        <v>3.6766983843216923E-2</v>
      </c>
      <c r="U76" s="19">
        <f t="shared" ref="U76:U81" si="76">EXP(-$D$7*(($D$4*(C76-$U$4)^2)+($D$5*(D76-$U$5)^2)))</f>
        <v>0.22740517357657808</v>
      </c>
      <c r="V76" s="19">
        <f t="shared" ref="V76:V81" si="77">EXP(-$D$7*(($D$4*(C76-$V$4)^2)+($D$5*(D76-$V$5)^2)))</f>
        <v>0.9601143061371229</v>
      </c>
      <c r="W76" s="19">
        <f t="shared" ref="W76:W81" si="78">EXP(-$D$7*(($D$4*(C76-$W$4)^2)+($D$5*(D76-$W$5)^2)))</f>
        <v>0.231117131884749</v>
      </c>
      <c r="X76" s="19">
        <f t="shared" ref="X76:X81" si="79">EXP(-$D$7*(($D$4*(C76-$X$4)^2)+($D$5*(D76-$X$5)^2)))</f>
        <v>3.7111483921723178E-2</v>
      </c>
      <c r="Y76" s="19">
        <f t="shared" ref="Y76:Y81" si="80">EXP(-$D$7*(($D$4*(C76-$Y$4)^2)+($D$5*(D76-$Y$5)^2)))</f>
        <v>0.81959026160038284</v>
      </c>
      <c r="Z76" s="19">
        <f t="shared" ref="Z76:Z81" si="81">EXP(-$D$7*(($D$4*(C76-$Z$4)^2)+($D$5*(D76-$Z$5)^2)))</f>
        <v>0.22740517357657808</v>
      </c>
      <c r="AA76" s="19">
        <f t="shared" ref="AA76:AA81" si="82">EXP(-$D$7*(($D$4*(C76-$AA$4)^2)+($D$5*(D76-$AA$5)^2)))</f>
        <v>0.95087321345339593</v>
      </c>
      <c r="AB76" s="19">
        <f t="shared" ref="AB76:AB81" si="83">EXP(-$D$7*(($D$4*(C76-$AB$4)^2)+($D$5*(D76-$AB$5)^2)))</f>
        <v>1.6614964681245716E-2</v>
      </c>
      <c r="AC76" s="19">
        <f t="shared" ref="AC76:AC81" si="84">EXP(-$D$7*(($D$4*(C76-$AC$4)^2)+($D$5*(D76-$AC$5)^2)))</f>
        <v>7.2839629437166181E-2</v>
      </c>
      <c r="AD76" s="19">
        <f t="shared" ref="AD76:AD81" si="85">EXP(-$D$7*(($D$4*(C76-$AD$4)^2)+($D$5*(D76-$AD$5)^2)))</f>
        <v>1.6822860500964473E-2</v>
      </c>
      <c r="AE76" s="19">
        <f t="shared" ref="AE76:AE81" si="86">EXP(-$D$7*(($D$4*(C76-$AE$4)^2)+($D$5*(D76-$AE$5)^2)))</f>
        <v>0.35997586394643533</v>
      </c>
      <c r="AF76" s="19">
        <f t="shared" ref="AF76:AF81" si="87">EXP(-$D$7*(($D$4*(C76-$AF$4)^2)+($D$5*(D76-$AF$5)^2)))</f>
        <v>0.69342616627765807</v>
      </c>
      <c r="AG76" s="19">
        <f t="shared" ref="AG76:AG81" si="88">EXP(-$D$7*(($D$4*(C76-$AG$4)^2)+($D$5*(D76-$AG$5)^2)))</f>
        <v>0.68924721644037734</v>
      </c>
      <c r="AH76" s="19">
        <f t="shared" ref="AH76:AH81" si="89">EXP(-$D$7*(($D$4*(C76-$AH$4)^2)+($D$5*(D76-$AH$5)^2)))</f>
        <v>7.3569755984391069E-2</v>
      </c>
      <c r="AI76" s="19">
        <f t="shared" ref="AI76:AI81" si="90">EXP(-$D$7*(($D$4*(C76-$AI$4)^2)+($D$5*(D76-$AI$5)^2)))</f>
        <v>7.4028598286911149E-2</v>
      </c>
      <c r="AJ76" s="19">
        <f t="shared" ref="AJ76:AJ81" si="91">EXP(-$D$7*(($D$4*(C76-$AJ$4)^2)+($D$5*(D76-$AJ$5)^2)))</f>
        <v>0.23132678396560771</v>
      </c>
      <c r="AK76" s="19">
        <f t="shared" ref="AK76:AK81" si="92">EXP(-$D$7*(($D$4*(C76-$AK$4)^2)+($D$5*(D76-$AK$5)^2)))</f>
        <v>0.95998995009059873</v>
      </c>
    </row>
    <row r="77" spans="3:37" x14ac:dyDescent="0.3">
      <c r="C77" s="21">
        <v>0.29700506371317753</v>
      </c>
      <c r="D77" s="21">
        <v>-0.10888702775715065</v>
      </c>
      <c r="E77" s="16">
        <v>0</v>
      </c>
      <c r="G77" s="20"/>
      <c r="H77" s="19">
        <f t="shared" si="63"/>
        <v>0.68850362994240555</v>
      </c>
      <c r="I77" s="19">
        <f t="shared" si="64"/>
        <v>0.13355717338634385</v>
      </c>
      <c r="J77" s="19">
        <f t="shared" si="65"/>
        <v>0.9586644873807848</v>
      </c>
      <c r="K77" s="19">
        <f t="shared" si="66"/>
        <v>0.95812654104810768</v>
      </c>
      <c r="L77" s="19">
        <f t="shared" si="67"/>
        <v>7.4105349746426047E-2</v>
      </c>
      <c r="M77" s="19">
        <f t="shared" si="68"/>
        <v>0.35961856113565477</v>
      </c>
      <c r="N77" s="19">
        <f t="shared" si="69"/>
        <v>0.13623043406528088</v>
      </c>
      <c r="O77" s="19">
        <f t="shared" si="70"/>
        <v>0.66881383978518871</v>
      </c>
      <c r="P77" s="19">
        <f t="shared" si="71"/>
        <v>0.67205592642903622</v>
      </c>
      <c r="Q77" s="19">
        <f t="shared" si="72"/>
        <v>0.95087321345339593</v>
      </c>
      <c r="R77" s="19">
        <f t="shared" si="73"/>
        <v>0.5216654476831073</v>
      </c>
      <c r="S77" s="19">
        <f t="shared" si="74"/>
        <v>0.99982730755956106</v>
      </c>
      <c r="T77" s="19">
        <f t="shared" si="75"/>
        <v>0.13355717338634385</v>
      </c>
      <c r="U77" s="19">
        <f t="shared" si="76"/>
        <v>0.51796221690534394</v>
      </c>
      <c r="V77" s="19">
        <f t="shared" si="77"/>
        <v>0.95866448738078469</v>
      </c>
      <c r="W77" s="19">
        <f t="shared" si="78"/>
        <v>7.4095751463948797E-2</v>
      </c>
      <c r="X77" s="19">
        <f t="shared" si="79"/>
        <v>7.2689157055529866E-3</v>
      </c>
      <c r="Y77" s="19">
        <f t="shared" si="80"/>
        <v>0.97931925174109735</v>
      </c>
      <c r="Z77" s="19">
        <f t="shared" si="81"/>
        <v>0.51796221690534394</v>
      </c>
      <c r="AA77" s="19">
        <f t="shared" si="82"/>
        <v>0.94029902213457328</v>
      </c>
      <c r="AB77" s="19">
        <f t="shared" si="83"/>
        <v>7.0500406635589125E-2</v>
      </c>
      <c r="AC77" s="19">
        <f t="shared" si="84"/>
        <v>0.22419767765672374</v>
      </c>
      <c r="AD77" s="19">
        <f t="shared" si="85"/>
        <v>7.3484040201231449E-2</v>
      </c>
      <c r="AE77" s="19">
        <f t="shared" si="86"/>
        <v>0.13448301995265333</v>
      </c>
      <c r="AF77" s="19">
        <f t="shared" si="87"/>
        <v>0.95680365115605981</v>
      </c>
      <c r="AG77" s="19">
        <f t="shared" si="88"/>
        <v>0.36147105205632379</v>
      </c>
      <c r="AH77" s="19">
        <f t="shared" si="89"/>
        <v>0.23100738996997416</v>
      </c>
      <c r="AI77" s="19">
        <f t="shared" si="90"/>
        <v>1.7039977935546124E-2</v>
      </c>
      <c r="AJ77" s="19">
        <f t="shared" si="91"/>
        <v>7.4028598286911079E-2</v>
      </c>
      <c r="AK77" s="19">
        <f t="shared" si="92"/>
        <v>0.95911990864018948</v>
      </c>
    </row>
    <row r="78" spans="3:37" x14ac:dyDescent="0.3">
      <c r="C78" s="21">
        <v>-1.3457220585942191</v>
      </c>
      <c r="D78" s="21">
        <v>1.1009688362111918</v>
      </c>
      <c r="E78" s="16">
        <v>0</v>
      </c>
      <c r="G78" s="20"/>
      <c r="H78" s="19">
        <f t="shared" si="63"/>
        <v>3.6895795010741368E-2</v>
      </c>
      <c r="I78" s="19">
        <f t="shared" si="64"/>
        <v>9.4259261406319007E-4</v>
      </c>
      <c r="J78" s="19">
        <f t="shared" si="65"/>
        <v>0.13426834906148982</v>
      </c>
      <c r="K78" s="19">
        <f t="shared" si="66"/>
        <v>0.13448301995265333</v>
      </c>
      <c r="L78" s="19">
        <f t="shared" si="67"/>
        <v>0.82902175443486903</v>
      </c>
      <c r="M78" s="19">
        <f t="shared" si="68"/>
        <v>6.8813560038604787E-3</v>
      </c>
      <c r="N78" s="19">
        <f t="shared" si="69"/>
        <v>0.94371554166671645</v>
      </c>
      <c r="O78" s="19">
        <f t="shared" si="70"/>
        <v>0.69306697994280864</v>
      </c>
      <c r="P78" s="19">
        <f t="shared" si="71"/>
        <v>0.69342616627765807</v>
      </c>
      <c r="Q78" s="19">
        <f t="shared" si="72"/>
        <v>0.13578999761716912</v>
      </c>
      <c r="R78" s="19">
        <f t="shared" si="73"/>
        <v>0.83070580588943677</v>
      </c>
      <c r="S78" s="19">
        <f t="shared" si="74"/>
        <v>0.22614209031139007</v>
      </c>
      <c r="T78" s="19">
        <f t="shared" si="75"/>
        <v>1.0365189591049775E-3</v>
      </c>
      <c r="U78" s="19">
        <f t="shared" si="76"/>
        <v>1.6109873367249113E-2</v>
      </c>
      <c r="V78" s="19">
        <f t="shared" si="77"/>
        <v>0.3562648957711253</v>
      </c>
      <c r="W78" s="19">
        <f t="shared" si="78"/>
        <v>0.83070580588943677</v>
      </c>
      <c r="X78" s="19">
        <f t="shared" si="79"/>
        <v>0.35836305527896134</v>
      </c>
      <c r="Y78" s="19">
        <f t="shared" si="80"/>
        <v>0.21031921151477145</v>
      </c>
      <c r="Z78" s="19">
        <f t="shared" si="81"/>
        <v>1.6109873367249113E-2</v>
      </c>
      <c r="AA78" s="19">
        <f t="shared" si="82"/>
        <v>0.36172085316642966</v>
      </c>
      <c r="AB78" s="19">
        <f t="shared" si="83"/>
        <v>3.4470917210828347E-4</v>
      </c>
      <c r="AC78" s="19">
        <f t="shared" si="84"/>
        <v>2.8650268599237881E-3</v>
      </c>
      <c r="AD78" s="19">
        <f t="shared" si="85"/>
        <v>3.2392967341466624E-4</v>
      </c>
      <c r="AE78" s="19">
        <f t="shared" si="86"/>
        <v>0.95812654104810768</v>
      </c>
      <c r="AF78" s="19">
        <f t="shared" si="87"/>
        <v>0.1348784456684167</v>
      </c>
      <c r="AG78" s="19">
        <f t="shared" si="88"/>
        <v>0.92356055489136613</v>
      </c>
      <c r="AH78" s="19">
        <f t="shared" si="89"/>
        <v>2.749055755254064E-3</v>
      </c>
      <c r="AI78" s="19">
        <f t="shared" si="90"/>
        <v>0.51796221690534405</v>
      </c>
      <c r="AJ78" s="19">
        <f t="shared" si="91"/>
        <v>0.83534559054990698</v>
      </c>
      <c r="AK78" s="19">
        <f t="shared" si="92"/>
        <v>0.3556654873026347</v>
      </c>
    </row>
    <row r="79" spans="3:37" x14ac:dyDescent="0.3">
      <c r="C79" s="21">
        <v>0.16558689392858578</v>
      </c>
      <c r="D79" s="21">
        <v>1.9075394121900866</v>
      </c>
      <c r="E79" s="16">
        <v>0</v>
      </c>
      <c r="G79" s="20"/>
      <c r="H79" s="19">
        <f t="shared" si="63"/>
        <v>1.0315186546046306E-3</v>
      </c>
      <c r="I79" s="19">
        <f t="shared" si="64"/>
        <v>7.6903881013117666E-6</v>
      </c>
      <c r="J79" s="19">
        <f t="shared" si="65"/>
        <v>7.2953268704068529E-3</v>
      </c>
      <c r="K79" s="19">
        <f t="shared" si="66"/>
        <v>7.2924925188025489E-3</v>
      </c>
      <c r="L79" s="19">
        <f t="shared" si="67"/>
        <v>0.84986123110683498</v>
      </c>
      <c r="M79" s="19">
        <f t="shared" si="68"/>
        <v>1.0548859315076604E-4</v>
      </c>
      <c r="N79" s="19">
        <f t="shared" si="69"/>
        <v>0.69327648268787201</v>
      </c>
      <c r="O79" s="19">
        <f t="shared" si="70"/>
        <v>0.13215180845543734</v>
      </c>
      <c r="P79" s="19">
        <f t="shared" si="71"/>
        <v>0.13274655609741567</v>
      </c>
      <c r="Q79" s="19">
        <f t="shared" si="72"/>
        <v>7.2472923645936329E-3</v>
      </c>
      <c r="R79" s="19">
        <f t="shared" si="73"/>
        <v>0.23136673925244572</v>
      </c>
      <c r="S79" s="19">
        <f t="shared" si="74"/>
        <v>1.7146253437023879E-2</v>
      </c>
      <c r="T79" s="19">
        <f t="shared" si="75"/>
        <v>7.7490509213808051E-6</v>
      </c>
      <c r="U79" s="19">
        <f t="shared" si="76"/>
        <v>3.425726038915388E-4</v>
      </c>
      <c r="V79" s="19">
        <f t="shared" si="77"/>
        <v>3.7100269120775603E-2</v>
      </c>
      <c r="W79" s="19">
        <f t="shared" si="78"/>
        <v>0.84989792622003446</v>
      </c>
      <c r="X79" s="19">
        <f t="shared" si="79"/>
        <v>0.95750620882760362</v>
      </c>
      <c r="Y79" s="19">
        <f t="shared" si="80"/>
        <v>1.6725087410869085E-2</v>
      </c>
      <c r="Z79" s="19">
        <f t="shared" si="81"/>
        <v>3.425726038915388E-4</v>
      </c>
      <c r="AA79" s="19">
        <f t="shared" si="82"/>
        <v>3.6490221390334136E-2</v>
      </c>
      <c r="AB79" s="19">
        <f t="shared" si="83"/>
        <v>1.8176356647836679E-6</v>
      </c>
      <c r="AC79" s="19">
        <f t="shared" si="84"/>
        <v>2.935983340230518E-5</v>
      </c>
      <c r="AD79" s="19">
        <f t="shared" si="85"/>
        <v>1.8789185709815081E-6</v>
      </c>
      <c r="AE79" s="19">
        <f t="shared" si="86"/>
        <v>0.6859221967405974</v>
      </c>
      <c r="AF79" s="19">
        <f t="shared" si="87"/>
        <v>7.2849396302967183E-3</v>
      </c>
      <c r="AG79" s="19">
        <f t="shared" si="88"/>
        <v>0.36109667381085775</v>
      </c>
      <c r="AH79" s="19">
        <f t="shared" si="89"/>
        <v>3.0079676240712429E-5</v>
      </c>
      <c r="AI79" s="19">
        <f t="shared" si="90"/>
        <v>0.9956916239586181</v>
      </c>
      <c r="AJ79" s="19">
        <f t="shared" si="91"/>
        <v>0.84956772723190521</v>
      </c>
      <c r="AK79" s="19">
        <f t="shared" si="92"/>
        <v>3.7111483921723178E-2</v>
      </c>
    </row>
    <row r="80" spans="3:37" x14ac:dyDescent="0.3">
      <c r="C80" s="21">
        <v>-1.8713947377325859</v>
      </c>
      <c r="D80" s="21">
        <v>9.2755616237573085E-2</v>
      </c>
      <c r="E80" s="16">
        <v>0</v>
      </c>
      <c r="G80" s="20"/>
      <c r="H80" s="19">
        <f t="shared" si="63"/>
        <v>0.51282181702278518</v>
      </c>
      <c r="I80" s="19">
        <f t="shared" si="64"/>
        <v>6.503469955498567E-2</v>
      </c>
      <c r="J80" s="19">
        <f t="shared" si="65"/>
        <v>0.8235632395540321</v>
      </c>
      <c r="K80" s="19">
        <f t="shared" si="66"/>
        <v>0.82545001697027753</v>
      </c>
      <c r="L80" s="19">
        <f t="shared" si="67"/>
        <v>0.13047924324332691</v>
      </c>
      <c r="M80" s="19">
        <f t="shared" si="68"/>
        <v>0.21199675537003115</v>
      </c>
      <c r="N80" s="19">
        <f t="shared" si="69"/>
        <v>0.22366590123924204</v>
      </c>
      <c r="O80" s="19">
        <f t="shared" si="70"/>
        <v>0.84931099449191327</v>
      </c>
      <c r="P80" s="19">
        <f t="shared" si="71"/>
        <v>0.8485778997938157</v>
      </c>
      <c r="Q80" s="19">
        <f t="shared" si="72"/>
        <v>0.83809122910765399</v>
      </c>
      <c r="R80" s="19">
        <f t="shared" si="73"/>
        <v>0.66535752942297566</v>
      </c>
      <c r="S80" s="19">
        <f t="shared" si="74"/>
        <v>0.92113129346117995</v>
      </c>
      <c r="T80" s="19">
        <f t="shared" si="75"/>
        <v>7.3722386546522425E-2</v>
      </c>
      <c r="U80" s="19">
        <f t="shared" si="76"/>
        <v>0.33026626476753357</v>
      </c>
      <c r="V80" s="19">
        <f t="shared" si="77"/>
        <v>0.96901429471286371</v>
      </c>
      <c r="W80" s="19">
        <f t="shared" si="78"/>
        <v>0.13083464831549635</v>
      </c>
      <c r="X80" s="19">
        <f t="shared" si="79"/>
        <v>1.6759062282615672E-2</v>
      </c>
      <c r="Y80" s="19">
        <f t="shared" si="80"/>
        <v>0.84259430191924378</v>
      </c>
      <c r="Z80" s="19">
        <f t="shared" si="81"/>
        <v>0.33026626476753357</v>
      </c>
      <c r="AA80" s="19">
        <f t="shared" si="82"/>
        <v>0.99478922598602737</v>
      </c>
      <c r="AB80" s="19">
        <f t="shared" si="83"/>
        <v>3.7124304988232965E-2</v>
      </c>
      <c r="AC80" s="19">
        <f t="shared" si="84"/>
        <v>0.13616574743403451</v>
      </c>
      <c r="AD80" s="19">
        <f t="shared" si="85"/>
        <v>3.3748548769186759E-2</v>
      </c>
      <c r="AE80" s="19">
        <f t="shared" si="86"/>
        <v>0.22912994287748342</v>
      </c>
      <c r="AF80" s="19">
        <f t="shared" si="87"/>
        <v>0.82902175443486914</v>
      </c>
      <c r="AG80" s="19">
        <f t="shared" si="88"/>
        <v>0.49021880406078117</v>
      </c>
      <c r="AH80" s="19">
        <f t="shared" si="89"/>
        <v>0.12770913174421955</v>
      </c>
      <c r="AI80" s="19">
        <f t="shared" si="90"/>
        <v>3.6425681704850749E-2</v>
      </c>
      <c r="AJ80" s="19">
        <f t="shared" si="91"/>
        <v>0.13183835643399497</v>
      </c>
      <c r="AK80" s="19">
        <f t="shared" si="92"/>
        <v>0.96671588129700314</v>
      </c>
    </row>
    <row r="81" spans="3:37" x14ac:dyDescent="0.3">
      <c r="C81" s="21">
        <v>0.7569686579592485</v>
      </c>
      <c r="D81" s="21">
        <v>0.89932619221646803</v>
      </c>
      <c r="E81" s="16">
        <v>1</v>
      </c>
      <c r="G81" s="20"/>
      <c r="H81" s="19">
        <f t="shared" si="63"/>
        <v>7.2839629437166181E-2</v>
      </c>
      <c r="I81" s="19">
        <f t="shared" si="64"/>
        <v>2.8378185591098337E-3</v>
      </c>
      <c r="J81" s="19">
        <f t="shared" si="65"/>
        <v>0.22968462715819971</v>
      </c>
      <c r="K81" s="19">
        <f t="shared" si="66"/>
        <v>0.22941702265913372</v>
      </c>
      <c r="L81" s="19">
        <f t="shared" si="67"/>
        <v>0.69163209418152627</v>
      </c>
      <c r="M81" s="19">
        <f t="shared" si="68"/>
        <v>1.7127755397071804E-2</v>
      </c>
      <c r="N81" s="19">
        <f t="shared" si="69"/>
        <v>0.84463010904669766</v>
      </c>
      <c r="O81" s="19">
        <f t="shared" si="70"/>
        <v>0.80364616010982071</v>
      </c>
      <c r="P81" s="19">
        <f t="shared" si="71"/>
        <v>0.8085187180395671</v>
      </c>
      <c r="Q81" s="19">
        <f t="shared" si="72"/>
        <v>0.22658190196248276</v>
      </c>
      <c r="R81" s="19">
        <f t="shared" si="73"/>
        <v>0.95680365115605981</v>
      </c>
      <c r="S81" s="19">
        <f t="shared" si="74"/>
        <v>0.36059810590842378</v>
      </c>
      <c r="T81" s="19">
        <f t="shared" si="75"/>
        <v>2.7633361826528875E-3</v>
      </c>
      <c r="U81" s="19">
        <f t="shared" si="76"/>
        <v>3.7068245503082201E-2</v>
      </c>
      <c r="V81" s="19">
        <f t="shared" si="77"/>
        <v>0.51796221690534394</v>
      </c>
      <c r="W81" s="19">
        <f t="shared" si="78"/>
        <v>0.6911246181681352</v>
      </c>
      <c r="X81" s="19">
        <f t="shared" si="79"/>
        <v>0.22849765806506167</v>
      </c>
      <c r="Y81" s="19">
        <f t="shared" si="80"/>
        <v>0.35836305527896112</v>
      </c>
      <c r="Z81" s="19">
        <f t="shared" si="81"/>
        <v>3.7068245503082201E-2</v>
      </c>
      <c r="AA81" s="19">
        <f t="shared" si="82"/>
        <v>0.50314956099954122</v>
      </c>
      <c r="AB81" s="19">
        <f t="shared" si="83"/>
        <v>9.643280614395637E-4</v>
      </c>
      <c r="AC81" s="19">
        <f t="shared" si="84"/>
        <v>6.9449334427485708E-3</v>
      </c>
      <c r="AD81" s="19">
        <f t="shared" si="85"/>
        <v>1.0347303596082425E-3</v>
      </c>
      <c r="AE81" s="19">
        <f t="shared" si="86"/>
        <v>0.82726967611717572</v>
      </c>
      <c r="AF81" s="19">
        <f t="shared" si="87"/>
        <v>0.2288234617311696</v>
      </c>
      <c r="AG81" s="19">
        <f t="shared" si="88"/>
        <v>0.99982730755956106</v>
      </c>
      <c r="AH81" s="19">
        <f t="shared" si="89"/>
        <v>7.3000532380012107E-3</v>
      </c>
      <c r="AI81" s="19">
        <f t="shared" si="90"/>
        <v>0.35626489577112541</v>
      </c>
      <c r="AJ81" s="19">
        <f t="shared" si="91"/>
        <v>0.68924721644037723</v>
      </c>
      <c r="AK81" s="19">
        <f t="shared" si="92"/>
        <v>0.51852161803875929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D614-8C77-495E-82EA-E0CFFE1E56DE}">
  <dimension ref="A1:F31"/>
  <sheetViews>
    <sheetView workbookViewId="0"/>
  </sheetViews>
  <sheetFormatPr defaultRowHeight="15.6" x14ac:dyDescent="0.3"/>
  <sheetData>
    <row r="1" spans="1:6" x14ac:dyDescent="0.3">
      <c r="A1" t="s">
        <v>1</v>
      </c>
      <c r="B1" t="s">
        <v>2</v>
      </c>
      <c r="C1" t="s">
        <v>3</v>
      </c>
      <c r="D1" t="s">
        <v>27</v>
      </c>
      <c r="E1" t="s">
        <v>41</v>
      </c>
      <c r="F1" t="s">
        <v>34</v>
      </c>
    </row>
    <row r="2" spans="1:6" x14ac:dyDescent="0.3">
      <c r="A2">
        <v>-0.5572130398866687</v>
      </c>
      <c r="B2">
        <v>-0.71381495974132181</v>
      </c>
      <c r="C2">
        <v>0</v>
      </c>
      <c r="D2">
        <v>0.45952354201652856</v>
      </c>
      <c r="E2">
        <f t="shared" ref="E2:E31" si="0">IF(D2&gt;0.5,1,0)</f>
        <v>0</v>
      </c>
      <c r="F2">
        <f t="shared" ref="F2:F31" si="1">C2-E2</f>
        <v>0</v>
      </c>
    </row>
    <row r="3" spans="1:6" x14ac:dyDescent="0.3">
      <c r="A3">
        <v>1.7426049313436864</v>
      </c>
      <c r="B3">
        <v>-1.5203855357202167</v>
      </c>
      <c r="C3">
        <v>0</v>
      </c>
      <c r="D3">
        <v>0.22281348826583336</v>
      </c>
      <c r="E3">
        <f t="shared" si="0"/>
        <v>0</v>
      </c>
      <c r="F3">
        <f t="shared" si="1"/>
        <v>0</v>
      </c>
    </row>
    <row r="4" spans="1:6" x14ac:dyDescent="0.3">
      <c r="A4">
        <v>1.0855140824207279</v>
      </c>
      <c r="B4">
        <v>-1.1171002477307692</v>
      </c>
      <c r="C4">
        <v>0</v>
      </c>
      <c r="D4">
        <v>0.3382824865232848</v>
      </c>
      <c r="E4">
        <f t="shared" si="0"/>
        <v>0</v>
      </c>
      <c r="F4">
        <f t="shared" si="1"/>
        <v>0</v>
      </c>
    </row>
    <row r="5" spans="1:6" x14ac:dyDescent="0.3">
      <c r="A5">
        <v>-1.1485948039173315</v>
      </c>
      <c r="B5">
        <v>-1.5203855357202167</v>
      </c>
      <c r="C5">
        <v>0</v>
      </c>
      <c r="D5">
        <v>0.22444187353007714</v>
      </c>
      <c r="E5">
        <f t="shared" si="0"/>
        <v>0</v>
      </c>
      <c r="F5">
        <f t="shared" si="1"/>
        <v>0</v>
      </c>
    </row>
    <row r="6" spans="1:6" x14ac:dyDescent="0.3">
      <c r="A6">
        <v>1.1512231673130238</v>
      </c>
      <c r="B6">
        <v>-0.91545760373604557</v>
      </c>
      <c r="C6">
        <v>0</v>
      </c>
      <c r="D6">
        <v>0.39944228571023022</v>
      </c>
      <c r="E6">
        <f t="shared" si="0"/>
        <v>0</v>
      </c>
      <c r="F6">
        <f t="shared" si="1"/>
        <v>0</v>
      </c>
    </row>
    <row r="7" spans="1:6" x14ac:dyDescent="0.3">
      <c r="A7">
        <v>1.1512231673130238</v>
      </c>
      <c r="B7">
        <v>-0.91545760373604557</v>
      </c>
      <c r="C7">
        <v>0</v>
      </c>
      <c r="D7">
        <v>0.39944228571023022</v>
      </c>
      <c r="E7">
        <f t="shared" si="0"/>
        <v>0</v>
      </c>
      <c r="F7">
        <f t="shared" si="1"/>
        <v>0</v>
      </c>
    </row>
    <row r="8" spans="1:6" x14ac:dyDescent="0.3">
      <c r="A8">
        <v>-1.9371038226248818</v>
      </c>
      <c r="B8">
        <v>-1.7220281797149404</v>
      </c>
      <c r="C8">
        <v>0</v>
      </c>
      <c r="D8">
        <v>0.17539799987658095</v>
      </c>
      <c r="E8">
        <f t="shared" si="0"/>
        <v>0</v>
      </c>
      <c r="F8">
        <f t="shared" si="1"/>
        <v>0</v>
      </c>
    </row>
    <row r="9" spans="1:6" x14ac:dyDescent="0.3">
      <c r="A9">
        <v>-1.4771402283788109</v>
      </c>
      <c r="B9">
        <v>-1.3187428917254931</v>
      </c>
      <c r="C9">
        <v>0</v>
      </c>
      <c r="D9">
        <v>0.27965350635066477</v>
      </c>
      <c r="E9">
        <f t="shared" si="0"/>
        <v>0</v>
      </c>
      <c r="F9">
        <f t="shared" si="1"/>
        <v>0</v>
      </c>
    </row>
    <row r="10" spans="1:6" x14ac:dyDescent="0.3">
      <c r="A10">
        <v>1.2169322522053196</v>
      </c>
      <c r="B10">
        <v>-1.7220281797149404</v>
      </c>
      <c r="C10">
        <v>0</v>
      </c>
      <c r="D10">
        <v>0.17343404375841268</v>
      </c>
      <c r="E10">
        <f t="shared" si="0"/>
        <v>0</v>
      </c>
      <c r="F10">
        <f t="shared" si="1"/>
        <v>0</v>
      </c>
    </row>
    <row r="11" spans="1:6" x14ac:dyDescent="0.3">
      <c r="A11">
        <v>0.69125957306695263</v>
      </c>
      <c r="B11">
        <v>-1.3187428917254931</v>
      </c>
      <c r="C11">
        <v>0</v>
      </c>
      <c r="D11">
        <v>0.2789803042978703</v>
      </c>
      <c r="E11">
        <f t="shared" si="0"/>
        <v>0</v>
      </c>
      <c r="F11">
        <f t="shared" si="1"/>
        <v>0</v>
      </c>
    </row>
    <row r="12" spans="1:6" x14ac:dyDescent="0.3">
      <c r="A12">
        <v>-9.7249445640597676E-2</v>
      </c>
      <c r="B12">
        <v>-0.31052967175187435</v>
      </c>
      <c r="C12">
        <v>1</v>
      </c>
      <c r="D12">
        <v>0.57027588480232128</v>
      </c>
      <c r="E12">
        <f t="shared" si="0"/>
        <v>1</v>
      </c>
      <c r="F12">
        <f t="shared" si="1"/>
        <v>0</v>
      </c>
    </row>
    <row r="13" spans="1:6" x14ac:dyDescent="0.3">
      <c r="A13">
        <v>-0.16295853053289353</v>
      </c>
      <c r="B13">
        <v>-0.31052967175187435</v>
      </c>
      <c r="C13">
        <v>1</v>
      </c>
      <c r="D13">
        <v>0.57024486888155956</v>
      </c>
      <c r="E13">
        <f t="shared" si="0"/>
        <v>1</v>
      </c>
      <c r="F13">
        <f t="shared" si="1"/>
        <v>0</v>
      </c>
    </row>
    <row r="14" spans="1:6" x14ac:dyDescent="0.3">
      <c r="A14">
        <v>0.23129597882088165</v>
      </c>
      <c r="B14">
        <v>1.5042541242006393</v>
      </c>
      <c r="C14">
        <v>1</v>
      </c>
      <c r="D14">
        <v>0.65376328425658725</v>
      </c>
      <c r="E14">
        <f t="shared" si="0"/>
        <v>1</v>
      </c>
      <c r="F14">
        <f t="shared" si="1"/>
        <v>0</v>
      </c>
    </row>
    <row r="15" spans="1:6" x14ac:dyDescent="0.3">
      <c r="A15">
        <v>-3.1540360748301806E-2</v>
      </c>
      <c r="B15">
        <v>1.3026114802059154</v>
      </c>
      <c r="C15">
        <v>1</v>
      </c>
      <c r="D15">
        <v>0.68345054125320948</v>
      </c>
      <c r="E15">
        <f t="shared" si="0"/>
        <v>1</v>
      </c>
      <c r="F15">
        <f t="shared" si="1"/>
        <v>0</v>
      </c>
    </row>
    <row r="16" spans="1:6" x14ac:dyDescent="0.3">
      <c r="A16">
        <v>-1.6085583981634026</v>
      </c>
      <c r="B16">
        <v>0.49604090422702057</v>
      </c>
      <c r="C16">
        <v>1</v>
      </c>
      <c r="D16">
        <v>0.70467014773214454</v>
      </c>
      <c r="E16">
        <f t="shared" si="0"/>
        <v>1</v>
      </c>
      <c r="F16">
        <f t="shared" si="1"/>
        <v>0</v>
      </c>
    </row>
    <row r="17" spans="1:6" x14ac:dyDescent="0.3">
      <c r="A17">
        <v>-1.4771402283788109</v>
      </c>
      <c r="B17">
        <v>0.49604090422702057</v>
      </c>
      <c r="C17">
        <v>0</v>
      </c>
      <c r="D17">
        <v>0.70466164585180902</v>
      </c>
      <c r="E17">
        <f t="shared" si="0"/>
        <v>1</v>
      </c>
      <c r="F17">
        <f t="shared" si="1"/>
        <v>-1</v>
      </c>
    </row>
    <row r="18" spans="1:6" x14ac:dyDescent="0.3">
      <c r="A18">
        <v>-0.68863120967126046</v>
      </c>
      <c r="B18">
        <v>-0.31052967175187435</v>
      </c>
      <c r="C18">
        <v>1</v>
      </c>
      <c r="D18">
        <v>0.56997568899145967</v>
      </c>
      <c r="E18">
        <f t="shared" si="0"/>
        <v>1</v>
      </c>
      <c r="F18">
        <f t="shared" si="1"/>
        <v>0</v>
      </c>
    </row>
    <row r="19" spans="1:6" x14ac:dyDescent="0.3">
      <c r="A19">
        <v>0.16558689392858578</v>
      </c>
      <c r="B19">
        <v>0.69768354822174428</v>
      </c>
      <c r="C19">
        <v>1</v>
      </c>
      <c r="D19">
        <v>0.71421558970651444</v>
      </c>
      <c r="E19">
        <f t="shared" si="0"/>
        <v>1</v>
      </c>
      <c r="F19">
        <f t="shared" si="1"/>
        <v>0</v>
      </c>
    </row>
    <row r="20" spans="1:6" x14ac:dyDescent="0.3">
      <c r="A20">
        <v>0.16558689392858578</v>
      </c>
      <c r="B20">
        <v>-0.10888702775715065</v>
      </c>
      <c r="C20">
        <v>1</v>
      </c>
      <c r="D20">
        <v>0.61677312056321498</v>
      </c>
      <c r="E20">
        <f t="shared" si="0"/>
        <v>1</v>
      </c>
      <c r="F20">
        <f t="shared" si="1"/>
        <v>0</v>
      </c>
    </row>
    <row r="21" spans="1:6" x14ac:dyDescent="0.3">
      <c r="A21">
        <v>-9.7249445640597676E-2</v>
      </c>
      <c r="B21">
        <v>9.2755616237573085E-2</v>
      </c>
      <c r="C21">
        <v>1</v>
      </c>
      <c r="D21">
        <v>0.65511242244161794</v>
      </c>
      <c r="E21">
        <f t="shared" si="0"/>
        <v>1</v>
      </c>
      <c r="F21">
        <f t="shared" si="1"/>
        <v>0</v>
      </c>
    </row>
    <row r="22" spans="1:6" x14ac:dyDescent="0.3">
      <c r="A22">
        <v>0.16558689392858578</v>
      </c>
      <c r="B22">
        <v>1.5042541242006393</v>
      </c>
      <c r="C22">
        <v>0</v>
      </c>
      <c r="D22">
        <v>0.6538355791582956</v>
      </c>
      <c r="E22">
        <f t="shared" si="0"/>
        <v>1</v>
      </c>
      <c r="F22">
        <f t="shared" si="1"/>
        <v>-1</v>
      </c>
    </row>
    <row r="23" spans="1:6" x14ac:dyDescent="0.3">
      <c r="A23">
        <v>-0.36008578520978113</v>
      </c>
      <c r="B23">
        <v>2.1091820561848102</v>
      </c>
      <c r="C23">
        <v>0</v>
      </c>
      <c r="D23">
        <v>0.52892502598817992</v>
      </c>
      <c r="E23">
        <f t="shared" si="0"/>
        <v>1</v>
      </c>
      <c r="F23">
        <f t="shared" si="1"/>
        <v>-1</v>
      </c>
    </row>
    <row r="24" spans="1:6" x14ac:dyDescent="0.3">
      <c r="A24">
        <v>1.7426049313436864</v>
      </c>
      <c r="B24">
        <v>-0.10888702775715065</v>
      </c>
      <c r="C24">
        <v>0</v>
      </c>
      <c r="D24">
        <v>0.61713646613413131</v>
      </c>
      <c r="E24">
        <f t="shared" si="0"/>
        <v>1</v>
      </c>
      <c r="F24">
        <f t="shared" si="1"/>
        <v>-1</v>
      </c>
    </row>
    <row r="25" spans="1:6" x14ac:dyDescent="0.3">
      <c r="A25">
        <v>-1.1485948039173315</v>
      </c>
      <c r="B25">
        <v>9.2755616237573085E-2</v>
      </c>
      <c r="C25">
        <v>1</v>
      </c>
      <c r="D25">
        <v>0.65481815175257396</v>
      </c>
      <c r="E25">
        <f t="shared" si="0"/>
        <v>1</v>
      </c>
      <c r="F25">
        <f t="shared" si="1"/>
        <v>0</v>
      </c>
    </row>
    <row r="26" spans="1:6" x14ac:dyDescent="0.3">
      <c r="A26">
        <v>-0.88575846434814798</v>
      </c>
      <c r="B26">
        <v>1.3026114802059154</v>
      </c>
      <c r="C26">
        <v>0</v>
      </c>
      <c r="D26">
        <v>0.68427148057470222</v>
      </c>
      <c r="E26">
        <f t="shared" si="0"/>
        <v>1</v>
      </c>
      <c r="F26">
        <f t="shared" si="1"/>
        <v>-1</v>
      </c>
    </row>
    <row r="27" spans="1:6" x14ac:dyDescent="0.3">
      <c r="A27">
        <v>-0.29437670031748525</v>
      </c>
      <c r="B27">
        <v>-0.31052967175187435</v>
      </c>
      <c r="C27">
        <v>1</v>
      </c>
      <c r="D27">
        <v>0.57018108271044809</v>
      </c>
      <c r="E27">
        <f t="shared" si="0"/>
        <v>1</v>
      </c>
      <c r="F27">
        <f t="shared" si="1"/>
        <v>0</v>
      </c>
    </row>
    <row r="28" spans="1:6" x14ac:dyDescent="0.3">
      <c r="A28">
        <v>0.62555048817465686</v>
      </c>
      <c r="B28">
        <v>0.89932619221646803</v>
      </c>
      <c r="C28">
        <v>1</v>
      </c>
      <c r="D28">
        <v>0.71360659614369804</v>
      </c>
      <c r="E28">
        <f t="shared" si="0"/>
        <v>1</v>
      </c>
      <c r="F28">
        <f t="shared" si="1"/>
        <v>0</v>
      </c>
    </row>
    <row r="29" spans="1:6" x14ac:dyDescent="0.3">
      <c r="A29">
        <v>-0.49150395499437283</v>
      </c>
      <c r="B29">
        <v>1.9075394121900866</v>
      </c>
      <c r="C29">
        <v>0</v>
      </c>
      <c r="D29">
        <v>0.5748339775403859</v>
      </c>
      <c r="E29">
        <f t="shared" si="0"/>
        <v>1</v>
      </c>
      <c r="F29">
        <f t="shared" si="1"/>
        <v>-1</v>
      </c>
    </row>
    <row r="30" spans="1:6" x14ac:dyDescent="0.3">
      <c r="A30">
        <v>-3.1540360748301806E-2</v>
      </c>
      <c r="B30">
        <v>1.5042541242006393</v>
      </c>
      <c r="C30">
        <v>0</v>
      </c>
      <c r="D30">
        <v>0.65405030424029731</v>
      </c>
      <c r="E30">
        <f t="shared" si="0"/>
        <v>1</v>
      </c>
      <c r="F30">
        <f t="shared" si="1"/>
        <v>-1</v>
      </c>
    </row>
    <row r="31" spans="1:6" x14ac:dyDescent="0.3">
      <c r="A31">
        <v>-3.1540360748301806E-2</v>
      </c>
      <c r="B31">
        <v>9.2755616237573085E-2</v>
      </c>
      <c r="C31">
        <v>1</v>
      </c>
      <c r="D31">
        <v>0.6551255850342802</v>
      </c>
      <c r="E31">
        <f t="shared" si="0"/>
        <v>1</v>
      </c>
      <c r="F31">
        <f t="shared" si="1"/>
        <v>0</v>
      </c>
    </row>
  </sheetData>
  <sortState ref="A2:F31">
    <sortCondition ref="E2"/>
  </sortState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193D-0B0B-4DCA-8A84-7B9D8D3418E4}">
  <dimension ref="B2:AK81"/>
  <sheetViews>
    <sheetView workbookViewId="0"/>
  </sheetViews>
  <sheetFormatPr defaultRowHeight="15.6" x14ac:dyDescent="0.3"/>
  <sheetData>
    <row r="2" spans="2:37" ht="16.2" thickBot="1" x14ac:dyDescent="0.35"/>
    <row r="3" spans="2:37" x14ac:dyDescent="0.3">
      <c r="B3" s="25" t="s">
        <v>20</v>
      </c>
      <c r="C3" s="26"/>
      <c r="D3" s="27"/>
      <c r="G3" s="14" t="s">
        <v>19</v>
      </c>
    </row>
    <row r="4" spans="2:37" x14ac:dyDescent="0.3">
      <c r="B4" s="28"/>
      <c r="C4" s="29" t="s">
        <v>21</v>
      </c>
      <c r="D4" s="30">
        <v>10</v>
      </c>
      <c r="G4" s="15" t="s">
        <v>11</v>
      </c>
      <c r="H4" s="22">
        <v>-0.5572130398866687</v>
      </c>
      <c r="I4" s="22">
        <v>1.7426049313436864</v>
      </c>
      <c r="J4" s="22">
        <v>-9.7249445640597676E-2</v>
      </c>
      <c r="K4" s="22">
        <v>-0.16295853053289353</v>
      </c>
      <c r="L4" s="22">
        <v>0.23129597882088165</v>
      </c>
      <c r="M4" s="22">
        <v>1.0855140824207279</v>
      </c>
      <c r="N4" s="22">
        <v>-3.1540360748301806E-2</v>
      </c>
      <c r="O4" s="22">
        <v>-1.6085583981634026</v>
      </c>
      <c r="P4" s="22">
        <v>-1.4771402283788109</v>
      </c>
      <c r="Q4" s="22">
        <v>-0.68863120967126046</v>
      </c>
      <c r="R4" s="22">
        <v>0.16558689392858578</v>
      </c>
      <c r="S4" s="22">
        <v>0.16558689392858578</v>
      </c>
      <c r="T4" s="22">
        <v>-1.1485948039173315</v>
      </c>
      <c r="U4" s="22">
        <v>1.1512231673130238</v>
      </c>
      <c r="V4" s="22">
        <v>-9.7249445640597676E-2</v>
      </c>
      <c r="W4" s="22">
        <v>0.16558689392858578</v>
      </c>
      <c r="X4" s="22">
        <v>-0.36008578520978113</v>
      </c>
      <c r="Y4" s="22">
        <v>1.7426049313436864</v>
      </c>
      <c r="Z4" s="22">
        <v>1.1512231673130238</v>
      </c>
      <c r="AA4" s="22">
        <v>-1.1485948039173315</v>
      </c>
      <c r="AB4" s="22">
        <v>-1.9371038226248818</v>
      </c>
      <c r="AC4" s="22">
        <v>-1.4771402283788109</v>
      </c>
      <c r="AD4" s="22">
        <v>1.2169322522053196</v>
      </c>
      <c r="AE4" s="22">
        <v>-0.88575846434814798</v>
      </c>
      <c r="AF4" s="22">
        <v>-0.29437670031748525</v>
      </c>
      <c r="AG4" s="22">
        <v>0.62555048817465686</v>
      </c>
      <c r="AH4" s="22">
        <v>0.69125957306695263</v>
      </c>
      <c r="AI4" s="22">
        <v>-0.49150395499437283</v>
      </c>
      <c r="AJ4" s="22">
        <v>-3.1540360748301806E-2</v>
      </c>
      <c r="AK4" s="22">
        <v>-3.1540360748301806E-2</v>
      </c>
    </row>
    <row r="5" spans="2:37" x14ac:dyDescent="0.3">
      <c r="B5" s="28"/>
      <c r="C5" s="29" t="s">
        <v>22</v>
      </c>
      <c r="D5" s="30">
        <v>10.000000000000002</v>
      </c>
      <c r="G5" s="15" t="s">
        <v>12</v>
      </c>
      <c r="H5" s="22">
        <v>-0.71381495974132181</v>
      </c>
      <c r="I5" s="22">
        <v>-1.5203855357202167</v>
      </c>
      <c r="J5" s="22">
        <v>-0.31052967175187435</v>
      </c>
      <c r="K5" s="22">
        <v>-0.31052967175187435</v>
      </c>
      <c r="L5" s="22">
        <v>1.5042541242006393</v>
      </c>
      <c r="M5" s="22">
        <v>-1.1171002477307692</v>
      </c>
      <c r="N5" s="22">
        <v>1.3026114802059154</v>
      </c>
      <c r="O5" s="22">
        <v>0.49604090422702057</v>
      </c>
      <c r="P5" s="22">
        <v>0.49604090422702057</v>
      </c>
      <c r="Q5" s="22">
        <v>-0.31052967175187435</v>
      </c>
      <c r="R5" s="22">
        <v>0.69768354822174428</v>
      </c>
      <c r="S5" s="22">
        <v>-0.10888702775715065</v>
      </c>
      <c r="T5" s="22">
        <v>-1.5203855357202167</v>
      </c>
      <c r="U5" s="22">
        <v>-0.91545760373604557</v>
      </c>
      <c r="V5" s="22">
        <v>9.2755616237573085E-2</v>
      </c>
      <c r="W5" s="22">
        <v>1.5042541242006393</v>
      </c>
      <c r="X5" s="22">
        <v>2.1091820561848102</v>
      </c>
      <c r="Y5" s="22">
        <v>-0.10888702775715065</v>
      </c>
      <c r="Z5" s="22">
        <v>-0.91545760373604557</v>
      </c>
      <c r="AA5" s="22">
        <v>9.2755616237573085E-2</v>
      </c>
      <c r="AB5" s="22">
        <v>-1.7220281797149404</v>
      </c>
      <c r="AC5" s="22">
        <v>-1.3187428917254931</v>
      </c>
      <c r="AD5" s="22">
        <v>-1.7220281797149404</v>
      </c>
      <c r="AE5" s="22">
        <v>1.3026114802059154</v>
      </c>
      <c r="AF5" s="22">
        <v>-0.31052967175187435</v>
      </c>
      <c r="AG5" s="22">
        <v>0.89932619221646803</v>
      </c>
      <c r="AH5" s="22">
        <v>-1.3187428917254931</v>
      </c>
      <c r="AI5" s="22">
        <v>1.9075394121900866</v>
      </c>
      <c r="AJ5" s="22">
        <v>1.5042541242006393</v>
      </c>
      <c r="AK5" s="22">
        <v>9.2755616237573085E-2</v>
      </c>
    </row>
    <row r="6" spans="2:37" x14ac:dyDescent="0.3">
      <c r="B6" s="28"/>
      <c r="C6" s="29" t="s">
        <v>23</v>
      </c>
      <c r="D6" s="30">
        <v>2</v>
      </c>
      <c r="G6" s="15" t="s">
        <v>17</v>
      </c>
      <c r="H6" s="23">
        <v>0</v>
      </c>
      <c r="I6" s="23">
        <v>0</v>
      </c>
      <c r="J6" s="23">
        <v>1</v>
      </c>
      <c r="K6" s="23">
        <v>1</v>
      </c>
      <c r="L6" s="23">
        <v>1</v>
      </c>
      <c r="M6" s="23">
        <v>0</v>
      </c>
      <c r="N6" s="23">
        <v>1</v>
      </c>
      <c r="O6" s="23">
        <v>1</v>
      </c>
      <c r="P6" s="23">
        <v>0</v>
      </c>
      <c r="Q6" s="23">
        <v>1</v>
      </c>
      <c r="R6" s="23">
        <v>1</v>
      </c>
      <c r="S6" s="23">
        <v>1</v>
      </c>
      <c r="T6" s="23">
        <v>0</v>
      </c>
      <c r="U6" s="23">
        <v>0</v>
      </c>
      <c r="V6" s="23">
        <v>1</v>
      </c>
      <c r="W6" s="23">
        <v>0</v>
      </c>
      <c r="X6" s="23">
        <v>0</v>
      </c>
      <c r="Y6" s="23">
        <v>0</v>
      </c>
      <c r="Z6" s="23">
        <v>0</v>
      </c>
      <c r="AA6" s="23">
        <v>1</v>
      </c>
      <c r="AB6" s="23">
        <v>0</v>
      </c>
      <c r="AC6" s="23">
        <v>0</v>
      </c>
      <c r="AD6" s="23">
        <v>0</v>
      </c>
      <c r="AE6" s="23">
        <v>0</v>
      </c>
      <c r="AF6" s="23">
        <v>1</v>
      </c>
      <c r="AG6" s="23">
        <v>1</v>
      </c>
      <c r="AH6" s="23">
        <v>0</v>
      </c>
      <c r="AI6" s="23">
        <v>0</v>
      </c>
      <c r="AJ6" s="23">
        <v>0</v>
      </c>
      <c r="AK6" s="23">
        <v>1</v>
      </c>
    </row>
    <row r="7" spans="2:37" x14ac:dyDescent="0.3">
      <c r="B7" s="28"/>
      <c r="C7" s="29" t="s">
        <v>26</v>
      </c>
      <c r="D7" s="30">
        <f>1/D6</f>
        <v>0.5</v>
      </c>
      <c r="G7" s="17" t="s">
        <v>29</v>
      </c>
      <c r="H7" s="20">
        <f t="shared" ref="H7:AK7" si="0">SUMPRODUCT(H12:H81,$E$12:$E$81)</f>
        <v>2.1902457968621523</v>
      </c>
      <c r="I7" s="20">
        <f t="shared" si="0"/>
        <v>8.7598425711532538E-5</v>
      </c>
      <c r="J7" s="20">
        <f t="shared" si="0"/>
        <v>4.8438300440841431</v>
      </c>
      <c r="K7" s="20">
        <f t="shared" si="0"/>
        <v>4.6977783182083872</v>
      </c>
      <c r="L7" s="20">
        <f t="shared" si="0"/>
        <v>2.0370128940574124</v>
      </c>
      <c r="M7" s="20">
        <f t="shared" si="0"/>
        <v>0.15196150270737971</v>
      </c>
      <c r="N7" s="20">
        <f t="shared" si="0"/>
        <v>3.6037313287359178</v>
      </c>
      <c r="O7" s="20">
        <f t="shared" si="0"/>
        <v>1.0530389810871179</v>
      </c>
      <c r="P7" s="20">
        <f t="shared" si="0"/>
        <v>1.3459333071866053</v>
      </c>
      <c r="Q7" s="20">
        <f t="shared" si="0"/>
        <v>2.9395772515700682</v>
      </c>
      <c r="R7" s="20">
        <f t="shared" si="0"/>
        <v>4.6392264378180403</v>
      </c>
      <c r="S7" s="20">
        <f t="shared" si="0"/>
        <v>6.2917331872691582</v>
      </c>
      <c r="T7" s="20">
        <f t="shared" si="0"/>
        <v>9.6616826979652973E-2</v>
      </c>
      <c r="U7" s="20">
        <f t="shared" si="0"/>
        <v>0.41730938411844226</v>
      </c>
      <c r="V7" s="20">
        <f t="shared" si="0"/>
        <v>7.5950535218283015</v>
      </c>
      <c r="W7" s="20">
        <f t="shared" si="0"/>
        <v>2.1524451049138262</v>
      </c>
      <c r="X7" s="20">
        <f t="shared" si="0"/>
        <v>0.16035708822963976</v>
      </c>
      <c r="Y7" s="20">
        <f t="shared" si="0"/>
        <v>0.16644739848834791</v>
      </c>
      <c r="Z7" s="20">
        <f t="shared" si="0"/>
        <v>0.41730938411844226</v>
      </c>
      <c r="AA7" s="20">
        <f t="shared" si="0"/>
        <v>1.2853453524432121</v>
      </c>
      <c r="AB7" s="20">
        <f t="shared" si="0"/>
        <v>4.7601286370993718E-5</v>
      </c>
      <c r="AC7" s="20">
        <f t="shared" si="0"/>
        <v>5.1521438117487293E-2</v>
      </c>
      <c r="AD7" s="20">
        <f t="shared" si="0"/>
        <v>3.8099943168914984E-4</v>
      </c>
      <c r="AE7" s="20">
        <f t="shared" si="0"/>
        <v>1.1497782502521523</v>
      </c>
      <c r="AF7" s="20">
        <f t="shared" si="0"/>
        <v>4.2979383841063976</v>
      </c>
      <c r="AG7" s="20">
        <f t="shared" si="0"/>
        <v>3.6007645683490188</v>
      </c>
      <c r="AH7" s="20">
        <f t="shared" si="0"/>
        <v>0.15063163182117664</v>
      </c>
      <c r="AI7" s="20">
        <f t="shared" si="0"/>
        <v>0.3373515161535256</v>
      </c>
      <c r="AJ7" s="20">
        <f t="shared" si="0"/>
        <v>2.3649011740894266</v>
      </c>
      <c r="AK7" s="20">
        <f t="shared" si="0"/>
        <v>7.6713322956394681</v>
      </c>
    </row>
    <row r="8" spans="2:37" x14ac:dyDescent="0.3">
      <c r="B8" s="31" t="s">
        <v>24</v>
      </c>
      <c r="C8" s="32"/>
      <c r="D8" s="33"/>
      <c r="G8" s="17" t="s">
        <v>30</v>
      </c>
      <c r="H8" s="20">
        <f>SUM(H12:H81)</f>
        <v>4.4064804897585281</v>
      </c>
      <c r="I8" s="20">
        <f t="shared" ref="I8:AK8" si="1">SUM(I12:I81)</f>
        <v>2.2134118699080481</v>
      </c>
      <c r="J8" s="20">
        <f t="shared" si="1"/>
        <v>5.9169126248623405</v>
      </c>
      <c r="K8" s="20">
        <f t="shared" si="1"/>
        <v>5.6606982264947749</v>
      </c>
      <c r="L8" s="20">
        <f t="shared" si="1"/>
        <v>2.8934670706571843</v>
      </c>
      <c r="M8" s="20">
        <f t="shared" si="1"/>
        <v>2.71104170435762</v>
      </c>
      <c r="N8" s="20">
        <f t="shared" si="1"/>
        <v>3.866002408725199</v>
      </c>
      <c r="O8" s="20">
        <f t="shared" si="1"/>
        <v>2.445183755174595</v>
      </c>
      <c r="P8" s="20">
        <f t="shared" si="1"/>
        <v>2.3841641911063789</v>
      </c>
      <c r="Q8" s="20">
        <f t="shared" si="1"/>
        <v>3.7133665487367877</v>
      </c>
      <c r="R8" s="20">
        <f t="shared" si="1"/>
        <v>4.6817325534298124</v>
      </c>
      <c r="S8" s="20">
        <f t="shared" si="1"/>
        <v>7.4090967979695845</v>
      </c>
      <c r="T8" s="20">
        <f t="shared" si="1"/>
        <v>1.8365163771673547</v>
      </c>
      <c r="U8" s="20">
        <f t="shared" si="1"/>
        <v>3.3947977151019675</v>
      </c>
      <c r="V8" s="20">
        <f t="shared" si="1"/>
        <v>8.0175617778847403</v>
      </c>
      <c r="W8" s="20">
        <f t="shared" si="1"/>
        <v>2.930236048831381</v>
      </c>
      <c r="X8" s="20">
        <f t="shared" si="1"/>
        <v>0.68273455283215245</v>
      </c>
      <c r="Y8" s="20">
        <f t="shared" si="1"/>
        <v>1.6937269564867845</v>
      </c>
      <c r="Z8" s="20">
        <f t="shared" si="1"/>
        <v>3.3947977151019675</v>
      </c>
      <c r="AA8" s="20">
        <f t="shared" si="1"/>
        <v>1.77769540763616</v>
      </c>
      <c r="AB8" s="20">
        <f t="shared" si="1"/>
        <v>1.0055371693788526</v>
      </c>
      <c r="AC8" s="20">
        <f t="shared" si="1"/>
        <v>1.7025949547013868</v>
      </c>
      <c r="AD8" s="20">
        <f t="shared" si="1"/>
        <v>2.4917647307664015</v>
      </c>
      <c r="AE8" s="20">
        <f t="shared" si="1"/>
        <v>1.7482451227865119</v>
      </c>
      <c r="AF8" s="20">
        <f t="shared" si="1"/>
        <v>5.0698077107661694</v>
      </c>
      <c r="AG8" s="20">
        <f t="shared" si="1"/>
        <v>3.7960893082218625</v>
      </c>
      <c r="AH8" s="20">
        <f t="shared" si="1"/>
        <v>1.1228047688144172</v>
      </c>
      <c r="AI8" s="20">
        <f t="shared" si="1"/>
        <v>1.2039349195544291</v>
      </c>
      <c r="AJ8" s="20">
        <f t="shared" si="1"/>
        <v>2.9682838791531347</v>
      </c>
      <c r="AK8" s="20">
        <f t="shared" si="1"/>
        <v>8.1957906028347178</v>
      </c>
    </row>
    <row r="9" spans="2:37" ht="16.2" thickBot="1" x14ac:dyDescent="0.35">
      <c r="B9" s="34"/>
      <c r="C9" s="35" t="s">
        <v>25</v>
      </c>
      <c r="D9" s="36">
        <f>SQRT(SUMXMY2(H9:AK9,H6:AK6)/30)</f>
        <v>0.31753608474114947</v>
      </c>
      <c r="G9" s="15" t="s">
        <v>28</v>
      </c>
      <c r="H9" s="24">
        <f>H7/H8</f>
        <v>0.49705105967283564</v>
      </c>
      <c r="I9" s="24">
        <f t="shared" ref="I9:AK9" si="2">I7/I8</f>
        <v>3.9576197680358352E-5</v>
      </c>
      <c r="J9" s="24">
        <f t="shared" si="2"/>
        <v>0.81864146915585678</v>
      </c>
      <c r="K9" s="24">
        <f t="shared" si="2"/>
        <v>0.82989379229236038</v>
      </c>
      <c r="L9" s="24">
        <f t="shared" si="2"/>
        <v>0.70400417364858825</v>
      </c>
      <c r="M9" s="24">
        <f t="shared" si="2"/>
        <v>5.6052808949092474E-2</v>
      </c>
      <c r="N9" s="24">
        <f t="shared" si="2"/>
        <v>0.93215961805989556</v>
      </c>
      <c r="O9" s="24">
        <f t="shared" si="2"/>
        <v>0.43065842346557187</v>
      </c>
      <c r="P9" s="24">
        <f t="shared" si="2"/>
        <v>0.56453045985982231</v>
      </c>
      <c r="Q9" s="24">
        <f t="shared" si="2"/>
        <v>0.79162054512772329</v>
      </c>
      <c r="R9" s="24">
        <f t="shared" si="2"/>
        <v>0.99092085779640871</v>
      </c>
      <c r="S9" s="24">
        <f t="shared" si="2"/>
        <v>0.8491903073790813</v>
      </c>
      <c r="T9" s="24">
        <f t="shared" si="2"/>
        <v>5.2608747834133066E-2</v>
      </c>
      <c r="U9" s="24">
        <f t="shared" si="2"/>
        <v>0.12292614144931689</v>
      </c>
      <c r="V9" s="24">
        <f t="shared" si="2"/>
        <v>0.94730215148178021</v>
      </c>
      <c r="W9" s="24">
        <f t="shared" si="2"/>
        <v>0.7345637242338382</v>
      </c>
      <c r="X9" s="24">
        <f t="shared" si="2"/>
        <v>0.2348747219024418</v>
      </c>
      <c r="Y9" s="24">
        <f t="shared" si="2"/>
        <v>9.8272863787680201E-2</v>
      </c>
      <c r="Z9" s="24">
        <f t="shared" si="2"/>
        <v>0.12292614144931689</v>
      </c>
      <c r="AA9" s="24">
        <f t="shared" si="2"/>
        <v>0.72304026152172129</v>
      </c>
      <c r="AB9" s="24">
        <f t="shared" si="2"/>
        <v>4.7339161415980587E-5</v>
      </c>
      <c r="AC9" s="24">
        <f t="shared" si="2"/>
        <v>3.0260537290575661E-2</v>
      </c>
      <c r="AD9" s="24">
        <f t="shared" si="2"/>
        <v>1.5290345311692587E-4</v>
      </c>
      <c r="AE9" s="24">
        <f t="shared" si="2"/>
        <v>0.65767565158113028</v>
      </c>
      <c r="AF9" s="24">
        <f t="shared" si="2"/>
        <v>0.84775175495894228</v>
      </c>
      <c r="AG9" s="24">
        <f t="shared" si="2"/>
        <v>0.94854579963390362</v>
      </c>
      <c r="AH9" s="24">
        <f t="shared" si="2"/>
        <v>0.13415656577610582</v>
      </c>
      <c r="AI9" s="24">
        <f t="shared" si="2"/>
        <v>0.28020743536401277</v>
      </c>
      <c r="AJ9" s="24">
        <f t="shared" si="2"/>
        <v>0.79672338306272239</v>
      </c>
      <c r="AK9" s="24">
        <f t="shared" si="2"/>
        <v>0.93600882055065526</v>
      </c>
    </row>
    <row r="10" spans="2:37" x14ac:dyDescent="0.3">
      <c r="G10" s="17"/>
    </row>
    <row r="11" spans="2:37" x14ac:dyDescent="0.3">
      <c r="B11" s="14" t="s">
        <v>18</v>
      </c>
      <c r="C11" s="15" t="s">
        <v>1</v>
      </c>
      <c r="D11" s="15" t="s">
        <v>2</v>
      </c>
      <c r="E11" s="15" t="s">
        <v>3</v>
      </c>
      <c r="F11" s="17"/>
      <c r="G11" s="18" t="s">
        <v>31</v>
      </c>
      <c r="H11" s="19" t="s">
        <v>32</v>
      </c>
      <c r="I11" s="19"/>
      <c r="J11" s="19"/>
      <c r="K11" s="19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</row>
    <row r="12" spans="2:37" x14ac:dyDescent="0.3">
      <c r="C12" s="21">
        <v>0.82267774285154438</v>
      </c>
      <c r="D12" s="21">
        <v>-0.10888702775715065</v>
      </c>
      <c r="E12" s="16">
        <v>1</v>
      </c>
      <c r="F12" s="17"/>
      <c r="G12" s="20"/>
      <c r="H12" s="19">
        <f t="shared" ref="H12:H43" si="3">EXP(-$D$7*(($D$4*(C12-$H$4)^2)+($D$5*(D12-$H$5)^2)))</f>
        <v>1.1767349233031575E-5</v>
      </c>
      <c r="I12" s="19">
        <f t="shared" ref="I12:I43" si="4">EXP(-$D$7*(($D$4*(C12-$I$4)^2)+($D$5*(D12-$I$5)^2)))</f>
        <v>6.8560076726755545E-7</v>
      </c>
      <c r="J12" s="19">
        <f t="shared" ref="J12:J43" si="5">EXP(-$D$7*(($D$4*(C12-$J$4)^2)+($D$5*(D12-$J$5)^2)))</f>
        <v>1.1859465664378739E-2</v>
      </c>
      <c r="K12" s="19">
        <f t="shared" ref="K12:K43" si="6">EXP(-$D$7*(($D$4*(C12-$K$4)^2)+($D$5*(D12-$K$5)^2)))</f>
        <v>6.3411629519863162E-3</v>
      </c>
      <c r="L12" s="19">
        <f t="shared" ref="L12:L43" si="7">EXP(-$D$7*(($D$4*(C12-$L$4)^2)+($D$5*(D12-$L$5)^2)))</f>
        <v>3.8896213599525262E-7</v>
      </c>
      <c r="M12" s="19">
        <f t="shared" ref="M12:M43" si="8">EXP(-$D$7*(($D$4*(C12-$M$4)^2)+($D$5*(D12-$M$5)^2)))</f>
        <v>4.3923794111222414E-3</v>
      </c>
      <c r="N12" s="19">
        <f t="shared" ref="N12:N43" si="9">EXP(-$D$7*(($D$4*(C12-$N$4)^2)+($D$5*(D12-$N$5)^2)))</f>
        <v>1.2280499753867398E-6</v>
      </c>
      <c r="O12" s="19">
        <f t="shared" ref="O12:O43" si="10">EXP(-$D$7*(($D$4*(C12-$O$4)^2)+($D$5*(D12-$O$5)^2)))</f>
        <v>2.3442286656394004E-14</v>
      </c>
      <c r="P12" s="19">
        <f t="shared" ref="P12:P43" si="11">EXP(-$D$7*(($D$4*(C12-$P$4)^2)+($D$5*(D12-$P$5)^2)))</f>
        <v>5.2493470134573597E-13</v>
      </c>
      <c r="Q12" s="19">
        <f t="shared" ref="Q12:Q43" si="12">EXP(-$D$7*(($D$4*(C12-$Q$4)^2)+($D$5*(D12-$Q$5)^2)))</f>
        <v>8.9525466051355251E-6</v>
      </c>
      <c r="R12" s="19">
        <f t="shared" ref="R12:R43" si="13">EXP(-$D$7*(($D$4*(C12-$R$4)^2)+($D$5*(D12-$R$5)^2)))</f>
        <v>4.4643913538790509E-3</v>
      </c>
      <c r="S12" s="19">
        <f t="shared" ref="S12:S43" si="14">EXP(-$D$7*(($D$4*(C12-$S$4)^2)+($D$5*(D12-$S$5)^2)))</f>
        <v>0.11545875426927892</v>
      </c>
      <c r="T12" s="19">
        <f t="shared" ref="T12:T43" si="15">EXP(-$D$7*(($D$4*(C12-$T$4)^2)+($D$5*(D12-$T$5)^2)))</f>
        <v>1.7201108747118223E-13</v>
      </c>
      <c r="U12" s="19">
        <f t="shared" ref="U12:U43" si="16">EXP(-$D$7*(($D$4*(C12-$U$4)^2)+($D$5*(D12-$U$5)^2)))</f>
        <v>2.2539387382913913E-2</v>
      </c>
      <c r="V12" s="19">
        <f t="shared" ref="V12:V43" si="17">EXP(-$D$7*(($D$4*(C12-$V$4)^2)+($D$5*(D12-$V$5)^2)))</f>
        <v>1.1859465664378739E-2</v>
      </c>
      <c r="W12" s="19">
        <f t="shared" ref="W12:W43" si="18">EXP(-$D$7*(($D$4*(C12-$W$4)^2)+($D$5*(D12-$W$5)^2)))</f>
        <v>2.5808836790982346E-7</v>
      </c>
      <c r="X12" s="19">
        <f t="shared" ref="X12:X43" si="19">EXP(-$D$7*(($D$4*(C12-$X$4)^2)+($D$5*(D12-$X$5)^2)))</f>
        <v>1.9010211319268353E-14</v>
      </c>
      <c r="Y12" s="19">
        <f t="shared" ref="Y12:Y43" si="20">EXP(-$D$7*(($D$4*(C12-$Y$4)^2)+($D$5*(D12-$Y$5)^2)))</f>
        <v>1.4533046399624128E-2</v>
      </c>
      <c r="Z12" s="19">
        <f t="shared" ref="Z12:Z43" si="21">EXP(-$D$7*(($D$4*(C12-$Z$4)^2)+($D$5*(D12-$Z$5)^2)))</f>
        <v>2.2539387382913913E-2</v>
      </c>
      <c r="AA12" s="19">
        <f t="shared" ref="AA12:AA43" si="22">EXP(-$D$7*(($D$4*(C12-$AA$4)^2)+($D$5*(D12-$AA$5)^2)))</f>
        <v>2.9754336388612031E-9</v>
      </c>
      <c r="AB12" s="19">
        <f t="shared" ref="AB12:AB43" si="23">EXP(-$D$7*(($D$4*(C12-$AB$4)^2)+($D$5*(D12-$AB$5)^2)))</f>
        <v>6.464746578409677E-23</v>
      </c>
      <c r="AC12" s="19">
        <f t="shared" ref="AC12:AC43" si="24">EXP(-$D$7*(($D$4*(C12-$AC$4)^2)+($D$5*(D12-$AC$5)^2)))</f>
        <v>2.168871167834471E-15</v>
      </c>
      <c r="AD12" s="19">
        <f t="shared" ref="AD12:AD43" si="25">EXP(-$D$7*(($D$4*(C12-$AD$4)^2)+($D$5*(D12-$AD$5)^2)))</f>
        <v>1.0275790374648593E-6</v>
      </c>
      <c r="AE12" s="19">
        <f t="shared" ref="AE12:AE43" si="26">EXP(-$D$7*(($D$4*(C12-$AE$4)^2)+($D$5*(D12-$AE$5)^2)))</f>
        <v>2.1663082742576452E-11</v>
      </c>
      <c r="AF12" s="19">
        <f t="shared" ref="AF12:AF43" si="27">EXP(-$D$7*(($D$4*(C12-$AF$4)^2)+($D$5*(D12-$AF$5)^2)))</f>
        <v>1.5926564646219406E-3</v>
      </c>
      <c r="AG12" s="19">
        <f t="shared" ref="AG12:AG43" si="28">EXP(-$D$7*(($D$4*(C12-$AG$4)^2)+($D$5*(D12-$AG$5)^2)))</f>
        <v>5.1089301671062319E-3</v>
      </c>
      <c r="AH12" s="19">
        <f t="shared" ref="AH12:AH43" si="29">EXP(-$D$7*(($D$4*(C12-$AH$4)^2)+($D$5*(D12-$AH$5)^2)))</f>
        <v>6.0813738786559253E-4</v>
      </c>
      <c r="AI12" s="19">
        <f t="shared" ref="AI12:AI43" si="30">EXP(-$D$7*(($D$4*(C12-$AI$4)^2)+($D$5*(D12-$AI$5)^2)))</f>
        <v>2.6336233445041014E-13</v>
      </c>
      <c r="AJ12" s="19">
        <f t="shared" ref="AJ12:AJ43" si="31">EXP(-$D$7*(($D$4*(C12-$AJ$4)^2)+($D$5*(D12-$AJ$5)^2)))</f>
        <v>5.8189278156986679E-8</v>
      </c>
      <c r="AK12" s="19">
        <f t="shared" ref="AK12:AK43" si="32">EXP(-$D$7*(($D$4*(C12-$AK$4)^2)+($D$5*(D12-$AK$5)^2)))</f>
        <v>2.1242707436406074E-2</v>
      </c>
    </row>
    <row r="13" spans="2:37" x14ac:dyDescent="0.3">
      <c r="C13" s="21">
        <v>-1.0171766341327397</v>
      </c>
      <c r="D13" s="21">
        <v>-0.71381495974132181</v>
      </c>
      <c r="E13" s="16">
        <v>0</v>
      </c>
      <c r="F13" s="17"/>
      <c r="G13" s="19"/>
      <c r="H13" s="19">
        <f t="shared" si="3"/>
        <v>0.34720755377825813</v>
      </c>
      <c r="I13" s="19">
        <f t="shared" si="4"/>
        <v>1.1182665442618909E-18</v>
      </c>
      <c r="J13" s="19">
        <f t="shared" si="5"/>
        <v>6.4445189915860145E-3</v>
      </c>
      <c r="K13" s="19">
        <f t="shared" si="6"/>
        <v>1.1543440099313775E-2</v>
      </c>
      <c r="L13" s="19">
        <f t="shared" si="7"/>
        <v>8.55233857196718E-15</v>
      </c>
      <c r="M13" s="19">
        <f t="shared" si="8"/>
        <v>1.111949259672192E-10</v>
      </c>
      <c r="N13" s="19">
        <f t="shared" si="9"/>
        <v>1.1516132291170874E-11</v>
      </c>
      <c r="O13" s="19">
        <f t="shared" si="10"/>
        <v>1.1536402294958796E-4</v>
      </c>
      <c r="P13" s="19">
        <f t="shared" si="11"/>
        <v>2.3019389140746746E-4</v>
      </c>
      <c r="Q13" s="19">
        <f t="shared" si="12"/>
        <v>0.25848810612436113</v>
      </c>
      <c r="R13" s="19">
        <f t="shared" si="13"/>
        <v>4.3249160832644429E-8</v>
      </c>
      <c r="S13" s="19">
        <f t="shared" si="14"/>
        <v>1.4710898798503194E-4</v>
      </c>
      <c r="T13" s="19">
        <f t="shared" si="15"/>
        <v>3.5467654207912341E-2</v>
      </c>
      <c r="U13" s="19">
        <f t="shared" si="16"/>
        <v>5.0296417001425416E-11</v>
      </c>
      <c r="V13" s="19">
        <f t="shared" si="17"/>
        <v>5.6194272233949167E-4</v>
      </c>
      <c r="W13" s="19">
        <f t="shared" si="18"/>
        <v>1.9010211319268084E-14</v>
      </c>
      <c r="X13" s="19">
        <f t="shared" si="19"/>
        <v>5.718543205243609E-19</v>
      </c>
      <c r="Y13" s="19">
        <f t="shared" si="20"/>
        <v>4.640727829309924E-18</v>
      </c>
      <c r="Z13" s="19">
        <f t="shared" si="21"/>
        <v>5.0296417001425416E-11</v>
      </c>
      <c r="AA13" s="19">
        <f t="shared" si="22"/>
        <v>3.5467654207912341E-2</v>
      </c>
      <c r="AB13" s="19">
        <f t="shared" si="23"/>
        <v>9.0171274577224972E-5</v>
      </c>
      <c r="AC13" s="19">
        <f t="shared" si="24"/>
        <v>5.5714126053066651E-2</v>
      </c>
      <c r="AD13" s="19">
        <f t="shared" si="25"/>
        <v>9.0025623034074356E-14</v>
      </c>
      <c r="AE13" s="19">
        <f t="shared" si="26"/>
        <v>1.3593874877007559E-9</v>
      </c>
      <c r="AF13" s="19">
        <f t="shared" si="27"/>
        <v>3.2536464331625513E-2</v>
      </c>
      <c r="AG13" s="19">
        <f t="shared" si="28"/>
        <v>3.086807062010758E-12</v>
      </c>
      <c r="AH13" s="19">
        <f t="shared" si="29"/>
        <v>7.368545695552564E-8</v>
      </c>
      <c r="AI13" s="19">
        <f t="shared" si="30"/>
        <v>3.0108093923389318E-16</v>
      </c>
      <c r="AJ13" s="19">
        <f t="shared" si="31"/>
        <v>1.6113294541463595E-13</v>
      </c>
      <c r="AK13" s="19">
        <f t="shared" si="32"/>
        <v>3.0046635092005099E-4</v>
      </c>
    </row>
    <row r="14" spans="2:37" x14ac:dyDescent="0.3">
      <c r="C14" s="21">
        <v>-0.5572130398866687</v>
      </c>
      <c r="D14" s="21">
        <v>0.49604090422702057</v>
      </c>
      <c r="E14" s="16">
        <v>1</v>
      </c>
      <c r="F14" s="17"/>
      <c r="G14" s="19"/>
      <c r="H14" s="19">
        <f t="shared" si="3"/>
        <v>6.6298641519325777E-4</v>
      </c>
      <c r="I14" s="19">
        <f t="shared" si="4"/>
        <v>4.8481418620503238E-21</v>
      </c>
      <c r="J14" s="19">
        <f t="shared" si="5"/>
        <v>1.3425317213054247E-2</v>
      </c>
      <c r="K14" s="19">
        <f t="shared" si="6"/>
        <v>1.7774977645983334E-2</v>
      </c>
      <c r="L14" s="19">
        <f t="shared" si="7"/>
        <v>2.77080675313024E-4</v>
      </c>
      <c r="M14" s="19">
        <f t="shared" si="8"/>
        <v>3.086807062010758E-12</v>
      </c>
      <c r="N14" s="19">
        <f t="shared" si="9"/>
        <v>9.7115507966668898E-3</v>
      </c>
      <c r="O14" s="19">
        <f t="shared" si="10"/>
        <v>3.9793558805132382E-3</v>
      </c>
      <c r="P14" s="19">
        <f t="shared" si="11"/>
        <v>1.4533046399624116E-2</v>
      </c>
      <c r="Q14" s="19">
        <f t="shared" si="12"/>
        <v>3.5467654207912341E-2</v>
      </c>
      <c r="R14" s="19">
        <f t="shared" si="13"/>
        <v>5.9874923494675554E-2</v>
      </c>
      <c r="S14" s="19">
        <f t="shared" si="14"/>
        <v>1.1773691905368288E-2</v>
      </c>
      <c r="T14" s="19">
        <f t="shared" si="15"/>
        <v>2.5787661218940448E-10</v>
      </c>
      <c r="U14" s="19">
        <f t="shared" si="16"/>
        <v>2.1663082742576452E-11</v>
      </c>
      <c r="V14" s="19">
        <f t="shared" si="17"/>
        <v>0.15396535680254739</v>
      </c>
      <c r="W14" s="19">
        <f t="shared" si="18"/>
        <v>4.5524801196947912E-4</v>
      </c>
      <c r="X14" s="19">
        <f t="shared" si="19"/>
        <v>1.8406023912370994E-6</v>
      </c>
      <c r="Y14" s="19">
        <f t="shared" si="20"/>
        <v>5.2493470134573597E-13</v>
      </c>
      <c r="Z14" s="19">
        <f t="shared" si="21"/>
        <v>2.1663082742576452E-11</v>
      </c>
      <c r="AA14" s="19">
        <f t="shared" si="22"/>
        <v>7.7161313217342764E-2</v>
      </c>
      <c r="AB14" s="19">
        <f t="shared" si="23"/>
        <v>1.5206398919032877E-15</v>
      </c>
      <c r="AC14" s="19">
        <f t="shared" si="24"/>
        <v>1.0250429826994165E-9</v>
      </c>
      <c r="AD14" s="19">
        <f t="shared" si="25"/>
        <v>3.032604377717875E-18</v>
      </c>
      <c r="AE14" s="19">
        <f t="shared" si="26"/>
        <v>2.2539387382913934E-2</v>
      </c>
      <c r="AF14" s="19">
        <f t="shared" si="27"/>
        <v>2.7373081454228284E-2</v>
      </c>
      <c r="AG14" s="19">
        <f t="shared" si="28"/>
        <v>4.065340233893946E-4</v>
      </c>
      <c r="AH14" s="19">
        <f t="shared" si="29"/>
        <v>2.9090179971256786E-11</v>
      </c>
      <c r="AI14" s="19">
        <f t="shared" si="30"/>
        <v>4.6167770612963666E-5</v>
      </c>
      <c r="AJ14" s="19">
        <f t="shared" si="31"/>
        <v>1.5583490605789341E-3</v>
      </c>
      <c r="AK14" s="19">
        <f t="shared" si="32"/>
        <v>0.11137482711104695</v>
      </c>
    </row>
    <row r="15" spans="2:37" x14ac:dyDescent="0.3">
      <c r="C15" s="21">
        <v>1.6111867615590947</v>
      </c>
      <c r="D15" s="21">
        <v>0.49604090422702057</v>
      </c>
      <c r="E15" s="16">
        <v>0</v>
      </c>
      <c r="F15" s="17"/>
      <c r="G15" s="19"/>
      <c r="H15" s="19">
        <f t="shared" si="3"/>
        <v>4.0863279272357445E-14</v>
      </c>
      <c r="I15" s="19">
        <f t="shared" si="4"/>
        <v>1.3593874877007559E-9</v>
      </c>
      <c r="J15" s="19">
        <f t="shared" si="5"/>
        <v>1.7755831486516381E-8</v>
      </c>
      <c r="K15" s="19">
        <f t="shared" si="6"/>
        <v>5.6549302739567521E-9</v>
      </c>
      <c r="L15" s="19">
        <f t="shared" si="7"/>
        <v>4.5500276273117091E-7</v>
      </c>
      <c r="M15" s="19">
        <f t="shared" si="8"/>
        <v>5.6142889283380306E-7</v>
      </c>
      <c r="N15" s="19">
        <f t="shared" si="9"/>
        <v>5.3395334591555697E-8</v>
      </c>
      <c r="O15" s="19">
        <f t="shared" si="10"/>
        <v>3.0822586960082222E-23</v>
      </c>
      <c r="P15" s="19">
        <f t="shared" si="11"/>
        <v>1.9454026409350919E-21</v>
      </c>
      <c r="Q15" s="19">
        <f t="shared" si="12"/>
        <v>1.2649242447048126E-13</v>
      </c>
      <c r="R15" s="19">
        <f t="shared" si="13"/>
        <v>2.36512718643562E-5</v>
      </c>
      <c r="S15" s="19">
        <f t="shared" si="14"/>
        <v>4.6507414431318304E-6</v>
      </c>
      <c r="T15" s="19">
        <f t="shared" si="15"/>
        <v>4.2860391591526574E-26</v>
      </c>
      <c r="U15" s="19">
        <f t="shared" si="16"/>
        <v>1.6379619160757753E-5</v>
      </c>
      <c r="V15" s="19">
        <f t="shared" si="17"/>
        <v>2.0362892636079988E-7</v>
      </c>
      <c r="W15" s="19">
        <f t="shared" si="18"/>
        <v>1.7982811281179026E-7</v>
      </c>
      <c r="X15" s="19">
        <f t="shared" si="19"/>
        <v>8.150483462038527E-15</v>
      </c>
      <c r="Y15" s="19">
        <f t="shared" si="20"/>
        <v>0.14718828061841085</v>
      </c>
      <c r="Z15" s="19">
        <f t="shared" si="21"/>
        <v>1.6379619160757753E-5</v>
      </c>
      <c r="AA15" s="19">
        <f t="shared" si="22"/>
        <v>1.2824598834820749E-17</v>
      </c>
      <c r="AB15" s="19">
        <f t="shared" si="23"/>
        <v>9.4861797099257024E-39</v>
      </c>
      <c r="AC15" s="19">
        <f t="shared" si="24"/>
        <v>1.3721289196923009E-28</v>
      </c>
      <c r="AD15" s="19">
        <f t="shared" si="25"/>
        <v>9.532297024297241E-12</v>
      </c>
      <c r="AE15" s="19">
        <f t="shared" si="26"/>
        <v>1.118869296686001E-15</v>
      </c>
      <c r="AF15" s="19">
        <f t="shared" si="27"/>
        <v>5.0390114580544574E-10</v>
      </c>
      <c r="AG15" s="19">
        <f t="shared" si="28"/>
        <v>3.4458335838487616E-3</v>
      </c>
      <c r="AH15" s="19">
        <f t="shared" si="29"/>
        <v>1.02504298269942E-9</v>
      </c>
      <c r="AI15" s="19">
        <f t="shared" si="30"/>
        <v>1.1829482799091362E-14</v>
      </c>
      <c r="AJ15" s="19">
        <f t="shared" si="31"/>
        <v>8.568000234175428E-9</v>
      </c>
      <c r="AK15" s="19">
        <f t="shared" si="32"/>
        <v>6.1235288608200966E-7</v>
      </c>
    </row>
    <row r="16" spans="2:37" x14ac:dyDescent="0.3">
      <c r="C16" s="21">
        <v>-0.36008578520978113</v>
      </c>
      <c r="D16" s="21">
        <v>-0.91545760373604557</v>
      </c>
      <c r="E16" s="16">
        <v>0</v>
      </c>
      <c r="F16" s="17"/>
      <c r="G16" s="19"/>
      <c r="H16" s="19">
        <f t="shared" si="3"/>
        <v>0.67193440685608863</v>
      </c>
      <c r="I16" s="19">
        <f t="shared" si="4"/>
        <v>4.0237156269796364E-11</v>
      </c>
      <c r="J16" s="19">
        <f t="shared" si="5"/>
        <v>0.1135963706778431</v>
      </c>
      <c r="K16" s="19">
        <f t="shared" si="6"/>
        <v>0.13212791307605559</v>
      </c>
      <c r="L16" s="19">
        <f t="shared" si="7"/>
        <v>3.3618960526633579E-14</v>
      </c>
      <c r="M16" s="19">
        <f t="shared" si="8"/>
        <v>2.3651271864356159E-5</v>
      </c>
      <c r="N16" s="19">
        <f t="shared" si="9"/>
        <v>1.2087336454579638E-11</v>
      </c>
      <c r="O16" s="19">
        <f t="shared" si="10"/>
        <v>1.9456988677413573E-8</v>
      </c>
      <c r="P16" s="19">
        <f t="shared" si="11"/>
        <v>9.2072149373319399E-8</v>
      </c>
      <c r="Q16" s="19">
        <f t="shared" si="12"/>
        <v>9.3536878859705005E-2</v>
      </c>
      <c r="R16" s="19">
        <f t="shared" si="13"/>
        <v>5.614288928338021E-7</v>
      </c>
      <c r="S16" s="19">
        <f t="shared" si="14"/>
        <v>9.7115507966668811E-3</v>
      </c>
      <c r="T16" s="19">
        <f t="shared" si="15"/>
        <v>7.1659017025770926E-3</v>
      </c>
      <c r="U16" s="19">
        <f t="shared" si="16"/>
        <v>1.0970795724635842E-5</v>
      </c>
      <c r="V16" s="19">
        <f t="shared" si="17"/>
        <v>4.3923794111222301E-3</v>
      </c>
      <c r="W16" s="19">
        <f t="shared" si="18"/>
        <v>4.852568936664182E-14</v>
      </c>
      <c r="X16" s="19">
        <f t="shared" si="19"/>
        <v>1.362711545220112E-20</v>
      </c>
      <c r="Y16" s="19">
        <f t="shared" si="20"/>
        <v>9.6958639566332644E-12</v>
      </c>
      <c r="Z16" s="19">
        <f t="shared" si="21"/>
        <v>1.0970795724635842E-5</v>
      </c>
      <c r="AA16" s="19">
        <f t="shared" si="22"/>
        <v>2.77080675313024E-4</v>
      </c>
      <c r="AB16" s="19">
        <f t="shared" si="23"/>
        <v>1.5378506029179372E-7</v>
      </c>
      <c r="AC16" s="19">
        <f t="shared" si="24"/>
        <v>8.6546098481967348E-4</v>
      </c>
      <c r="AD16" s="19">
        <f t="shared" si="25"/>
        <v>1.5378506029179319E-7</v>
      </c>
      <c r="AE16" s="19">
        <f t="shared" si="26"/>
        <v>5.2080733154282262E-12</v>
      </c>
      <c r="AF16" s="19">
        <f t="shared" si="27"/>
        <v>0.15703643450283544</v>
      </c>
      <c r="AG16" s="19">
        <f t="shared" si="28"/>
        <v>5.4808241534949688E-10</v>
      </c>
      <c r="AH16" s="19">
        <f t="shared" si="29"/>
        <v>1.7646014360010824E-3</v>
      </c>
      <c r="AI16" s="19">
        <f t="shared" si="30"/>
        <v>4.5431347052573199E-18</v>
      </c>
      <c r="AJ16" s="19">
        <f t="shared" si="31"/>
        <v>1.1262251864378549E-13</v>
      </c>
      <c r="AK16" s="19">
        <f t="shared" si="32"/>
        <v>3.6167481270080607E-3</v>
      </c>
    </row>
    <row r="17" spans="3:37" x14ac:dyDescent="0.3">
      <c r="C17" s="21">
        <v>-1.2143038888096274</v>
      </c>
      <c r="D17" s="21">
        <v>-0.51217231574659805</v>
      </c>
      <c r="E17" s="16">
        <v>0</v>
      </c>
      <c r="F17" s="17"/>
      <c r="G17" s="19"/>
      <c r="H17" s="19">
        <f t="shared" si="3"/>
        <v>9.4218314196249139E-2</v>
      </c>
      <c r="I17" s="19">
        <f t="shared" si="4"/>
        <v>6.4099643398990543E-22</v>
      </c>
      <c r="J17" s="19">
        <f t="shared" si="5"/>
        <v>1.5926564646219406E-3</v>
      </c>
      <c r="K17" s="19">
        <f t="shared" si="6"/>
        <v>3.2472912515101489E-3</v>
      </c>
      <c r="L17" s="19">
        <f t="shared" si="7"/>
        <v>4.2952874371262671E-14</v>
      </c>
      <c r="M17" s="19">
        <f t="shared" si="8"/>
        <v>5.2493470134573597E-13</v>
      </c>
      <c r="N17" s="19">
        <f t="shared" si="9"/>
        <v>6.4661900825791076E-11</v>
      </c>
      <c r="O17" s="19">
        <f t="shared" si="10"/>
        <v>2.8522344470397584E-3</v>
      </c>
      <c r="P17" s="19">
        <f t="shared" si="11"/>
        <v>4.3923794111222301E-3</v>
      </c>
      <c r="Q17" s="19">
        <f t="shared" si="12"/>
        <v>0.20495648158133772</v>
      </c>
      <c r="R17" s="19">
        <f t="shared" si="13"/>
        <v>4.8619122355471391E-8</v>
      </c>
      <c r="S17" s="19">
        <f t="shared" si="14"/>
        <v>3.2518936428406107E-5</v>
      </c>
      <c r="T17" s="19">
        <f t="shared" si="15"/>
        <v>6.0720566827126357E-3</v>
      </c>
      <c r="U17" s="19">
        <f t="shared" si="16"/>
        <v>3.132463717557027E-13</v>
      </c>
      <c r="V17" s="19">
        <f t="shared" si="17"/>
        <v>3.1317696008779553E-4</v>
      </c>
      <c r="W17" s="19">
        <f t="shared" si="18"/>
        <v>1.0867976202710868E-13</v>
      </c>
      <c r="X17" s="19">
        <f t="shared" si="19"/>
        <v>3.1205523521273723E-17</v>
      </c>
      <c r="Y17" s="19">
        <f t="shared" si="20"/>
        <v>4.581185872945667E-20</v>
      </c>
      <c r="Z17" s="19">
        <f t="shared" si="21"/>
        <v>3.132463717557027E-13</v>
      </c>
      <c r="AA17" s="19">
        <f t="shared" si="22"/>
        <v>0.15703643450283544</v>
      </c>
      <c r="AB17" s="19">
        <f t="shared" si="23"/>
        <v>4.8645328356185313E-5</v>
      </c>
      <c r="AC17" s="19">
        <f t="shared" si="24"/>
        <v>2.7373081454228249E-2</v>
      </c>
      <c r="AD17" s="19">
        <f t="shared" si="25"/>
        <v>9.6856427107639691E-17</v>
      </c>
      <c r="AE17" s="19">
        <f t="shared" si="26"/>
        <v>4.1114227398503144E-8</v>
      </c>
      <c r="AF17" s="19">
        <f t="shared" si="27"/>
        <v>1.1859465664378739E-2</v>
      </c>
      <c r="AG17" s="19">
        <f t="shared" si="28"/>
        <v>2.1044629069341434E-12</v>
      </c>
      <c r="AH17" s="19">
        <f t="shared" si="29"/>
        <v>5.0390114580544398E-10</v>
      </c>
      <c r="AI17" s="19">
        <f t="shared" si="30"/>
        <v>1.4176043206523438E-14</v>
      </c>
      <c r="AJ17" s="19">
        <f t="shared" si="31"/>
        <v>1.3586551643579652E-12</v>
      </c>
      <c r="AK17" s="19">
        <f t="shared" si="32"/>
        <v>1.4710898798503194E-4</v>
      </c>
    </row>
    <row r="18" spans="3:37" x14ac:dyDescent="0.3">
      <c r="C18" s="21">
        <v>-0.42579487010207701</v>
      </c>
      <c r="D18" s="21">
        <v>0.69768354822174428</v>
      </c>
      <c r="E18" s="16">
        <v>1</v>
      </c>
      <c r="F18" s="17"/>
      <c r="G18" s="19"/>
      <c r="H18" s="19">
        <f t="shared" si="3"/>
        <v>4.327247239165125E-5</v>
      </c>
      <c r="I18" s="19">
        <f t="shared" si="4"/>
        <v>1.2780636417337191E-21</v>
      </c>
      <c r="J18" s="19">
        <f t="shared" si="5"/>
        <v>3.6167481270080607E-3</v>
      </c>
      <c r="K18" s="19">
        <f t="shared" si="6"/>
        <v>4.3923794111222301E-3</v>
      </c>
      <c r="L18" s="19">
        <f t="shared" si="7"/>
        <v>4.4643913538790388E-3</v>
      </c>
      <c r="M18" s="19">
        <f t="shared" si="8"/>
        <v>7.737907705611981E-13</v>
      </c>
      <c r="N18" s="19">
        <f t="shared" si="9"/>
        <v>7.3764912176213865E-2</v>
      </c>
      <c r="O18" s="19">
        <f t="shared" si="10"/>
        <v>7.4812042575760009E-4</v>
      </c>
      <c r="P18" s="19">
        <f t="shared" si="11"/>
        <v>3.2472912515101489E-3</v>
      </c>
      <c r="Q18" s="19">
        <f t="shared" si="12"/>
        <v>4.3923794111222301E-3</v>
      </c>
      <c r="R18" s="19">
        <f t="shared" si="13"/>
        <v>0.17400661658498681</v>
      </c>
      <c r="S18" s="19">
        <f t="shared" si="14"/>
        <v>6.7282350265791884E-3</v>
      </c>
      <c r="T18" s="19">
        <f t="shared" si="15"/>
        <v>1.5214595259929564E-12</v>
      </c>
      <c r="U18" s="19">
        <f t="shared" si="16"/>
        <v>8.8903799137449443E-12</v>
      </c>
      <c r="V18" s="19">
        <f t="shared" si="17"/>
        <v>9.3536878859705005E-2</v>
      </c>
      <c r="W18" s="19">
        <f t="shared" si="18"/>
        <v>6.7282350265791763E-3</v>
      </c>
      <c r="X18" s="19">
        <f t="shared" si="19"/>
        <v>4.6167770612963666E-5</v>
      </c>
      <c r="Y18" s="19">
        <f t="shared" si="20"/>
        <v>2.3832191342816219E-12</v>
      </c>
      <c r="Z18" s="19">
        <f t="shared" si="21"/>
        <v>8.8903799137449443E-12</v>
      </c>
      <c r="AA18" s="19">
        <f t="shared" si="22"/>
        <v>1.1773691905368288E-2</v>
      </c>
      <c r="AB18" s="19">
        <f t="shared" si="23"/>
        <v>2.1196133552321292E-18</v>
      </c>
      <c r="AC18" s="19">
        <f t="shared" si="24"/>
        <v>5.8973781187311566E-12</v>
      </c>
      <c r="AD18" s="19">
        <f t="shared" si="25"/>
        <v>2.6680037763968705E-19</v>
      </c>
      <c r="AE18" s="19">
        <f t="shared" si="26"/>
        <v>5.5714126053066727E-2</v>
      </c>
      <c r="AF18" s="19">
        <f t="shared" si="27"/>
        <v>5.6912625772197302E-3</v>
      </c>
      <c r="AG18" s="19">
        <f t="shared" si="28"/>
        <v>3.2472912515101489E-3</v>
      </c>
      <c r="AH18" s="19">
        <f t="shared" si="29"/>
        <v>2.8924099064871871E-12</v>
      </c>
      <c r="AI18" s="19">
        <f t="shared" si="30"/>
        <v>6.488269764212129E-4</v>
      </c>
      <c r="AJ18" s="19">
        <f t="shared" si="31"/>
        <v>1.7774977645983302E-2</v>
      </c>
      <c r="AK18" s="19">
        <f t="shared" si="32"/>
        <v>7.3764912176213865E-2</v>
      </c>
    </row>
    <row r="19" spans="3:37" x14ac:dyDescent="0.3">
      <c r="C19" s="21">
        <v>0.42842323349776923</v>
      </c>
      <c r="D19" s="21">
        <v>-0.71381495974132181</v>
      </c>
      <c r="E19" s="16">
        <v>1</v>
      </c>
      <c r="F19" s="17"/>
      <c r="G19" s="19"/>
      <c r="H19" s="19">
        <f t="shared" si="3"/>
        <v>7.7707055289680527E-3</v>
      </c>
      <c r="I19" s="19">
        <f t="shared" si="4"/>
        <v>6.8713625027361501E-6</v>
      </c>
      <c r="J19" s="19">
        <f t="shared" si="5"/>
        <v>0.111374827111047</v>
      </c>
      <c r="K19" s="19">
        <f t="shared" si="6"/>
        <v>7.7161313217342792E-2</v>
      </c>
      <c r="L19" s="19">
        <f t="shared" si="7"/>
        <v>1.7074276583326603E-11</v>
      </c>
      <c r="M19" s="19">
        <f t="shared" si="8"/>
        <v>5.1198909999521799E-2</v>
      </c>
      <c r="N19" s="19">
        <f t="shared" si="9"/>
        <v>5.1455921304680452E-10</v>
      </c>
      <c r="O19" s="19">
        <f t="shared" si="10"/>
        <v>6.4777894143671539E-13</v>
      </c>
      <c r="P19" s="19">
        <f t="shared" si="11"/>
        <v>8.6400167531868881E-12</v>
      </c>
      <c r="Q19" s="19">
        <f t="shared" si="12"/>
        <v>8.6546098481967424E-4</v>
      </c>
      <c r="R19" s="19">
        <f t="shared" si="13"/>
        <v>3.3396652187904515E-5</v>
      </c>
      <c r="S19" s="19">
        <f t="shared" si="14"/>
        <v>0.1135963706778431</v>
      </c>
      <c r="T19" s="19">
        <f t="shared" si="15"/>
        <v>1.5378506029179372E-7</v>
      </c>
      <c r="U19" s="19">
        <f t="shared" si="16"/>
        <v>5.9874923494675526E-2</v>
      </c>
      <c r="V19" s="19">
        <f t="shared" si="17"/>
        <v>9.7115507966668811E-3</v>
      </c>
      <c r="W19" s="19">
        <f t="shared" si="18"/>
        <v>1.4679531422698882E-11</v>
      </c>
      <c r="X19" s="19">
        <f t="shared" si="19"/>
        <v>2.2118375581709572E-19</v>
      </c>
      <c r="Y19" s="19">
        <f t="shared" si="20"/>
        <v>2.8515673079330129E-5</v>
      </c>
      <c r="Z19" s="19">
        <f t="shared" si="21"/>
        <v>5.9874923494675526E-2</v>
      </c>
      <c r="AA19" s="19">
        <f t="shared" si="22"/>
        <v>1.5378506029179372E-7</v>
      </c>
      <c r="AB19" s="19">
        <f t="shared" si="23"/>
        <v>4.3829220822812148E-15</v>
      </c>
      <c r="AC19" s="19">
        <f t="shared" si="24"/>
        <v>2.0911544591580188E-9</v>
      </c>
      <c r="AD19" s="19">
        <f t="shared" si="25"/>
        <v>2.7708067531302449E-4</v>
      </c>
      <c r="AE19" s="19">
        <f t="shared" si="26"/>
        <v>2.6336233445041014E-13</v>
      </c>
      <c r="AF19" s="19">
        <f t="shared" si="27"/>
        <v>3.2536464331625513E-2</v>
      </c>
      <c r="AG19" s="19">
        <f t="shared" si="28"/>
        <v>1.8406023912370929E-6</v>
      </c>
      <c r="AH19" s="19">
        <f t="shared" si="29"/>
        <v>0.11359637067784305</v>
      </c>
      <c r="AI19" s="19">
        <f t="shared" si="30"/>
        <v>1.742154741091322E-17</v>
      </c>
      <c r="AJ19" s="19">
        <f t="shared" si="31"/>
        <v>7.1996777643858476E-12</v>
      </c>
      <c r="AK19" s="19">
        <f t="shared" si="32"/>
        <v>1.3425317213054247E-2</v>
      </c>
    </row>
    <row r="20" spans="3:37" x14ac:dyDescent="0.3">
      <c r="C20" s="21">
        <v>1.019804997528432</v>
      </c>
      <c r="D20" s="21">
        <v>-0.31052967175187435</v>
      </c>
      <c r="E20" s="16">
        <v>1</v>
      </c>
      <c r="F20" s="17"/>
      <c r="G20" s="19"/>
      <c r="H20" s="19">
        <f t="shared" si="3"/>
        <v>1.7636508175541751E-6</v>
      </c>
      <c r="I20" s="19">
        <f t="shared" si="4"/>
        <v>4.8645328356185313E-5</v>
      </c>
      <c r="J20" s="19">
        <f t="shared" si="5"/>
        <v>1.9517026275925817E-3</v>
      </c>
      <c r="K20" s="19">
        <f t="shared" si="6"/>
        <v>9.1677560926698939E-4</v>
      </c>
      <c r="L20" s="19">
        <f t="shared" si="7"/>
        <v>3.1497791641837123E-9</v>
      </c>
      <c r="M20" s="19">
        <f t="shared" si="8"/>
        <v>3.7840743390634896E-2</v>
      </c>
      <c r="N20" s="19">
        <f t="shared" si="9"/>
        <v>8.8951718822355169E-9</v>
      </c>
      <c r="O20" s="19">
        <f t="shared" si="10"/>
        <v>3.8562507827764936E-17</v>
      </c>
      <c r="P20" s="19">
        <f t="shared" si="11"/>
        <v>1.1188692966859773E-15</v>
      </c>
      <c r="Q20" s="19">
        <f t="shared" si="12"/>
        <v>4.5920395904968044E-7</v>
      </c>
      <c r="R20" s="19">
        <f t="shared" si="13"/>
        <v>1.615150344222673E-4</v>
      </c>
      <c r="S20" s="19">
        <f t="shared" si="14"/>
        <v>2.1242707436406074E-2</v>
      </c>
      <c r="T20" s="19">
        <f t="shared" si="15"/>
        <v>4.0863279272357445E-14</v>
      </c>
      <c r="U20" s="19">
        <f t="shared" si="16"/>
        <v>0.14718828061841085</v>
      </c>
      <c r="V20" s="19">
        <f t="shared" si="17"/>
        <v>8.6546098481967424E-4</v>
      </c>
      <c r="W20" s="19">
        <f t="shared" si="18"/>
        <v>1.8360598029831662E-9</v>
      </c>
      <c r="X20" s="19">
        <f t="shared" si="19"/>
        <v>1.4168406349893122E-17</v>
      </c>
      <c r="Y20" s="19">
        <f t="shared" si="20"/>
        <v>5.9874923494675554E-2</v>
      </c>
      <c r="Z20" s="19">
        <f t="shared" si="21"/>
        <v>0.14718828061841085</v>
      </c>
      <c r="AA20" s="19">
        <f t="shared" si="22"/>
        <v>2.7331434969114697E-11</v>
      </c>
      <c r="AB20" s="19">
        <f t="shared" si="23"/>
        <v>4.8736989581186185E-24</v>
      </c>
      <c r="AC20" s="19">
        <f t="shared" si="24"/>
        <v>1.7953764068243621E-16</v>
      </c>
      <c r="AD20" s="19">
        <f t="shared" si="25"/>
        <v>3.8844814592086191E-5</v>
      </c>
      <c r="AE20" s="19">
        <f t="shared" si="26"/>
        <v>2.9130740116638421E-14</v>
      </c>
      <c r="AF20" s="19">
        <f t="shared" si="27"/>
        <v>1.7770820069553482E-4</v>
      </c>
      <c r="AG20" s="19">
        <f t="shared" si="28"/>
        <v>3.0477427155546524E-4</v>
      </c>
      <c r="AH20" s="19">
        <f t="shared" si="29"/>
        <v>3.6167481270080607E-3</v>
      </c>
      <c r="AI20" s="19">
        <f t="shared" si="30"/>
        <v>2.2748984916015201E-16</v>
      </c>
      <c r="AJ20" s="19">
        <f t="shared" si="31"/>
        <v>2.8067142351443078E-10</v>
      </c>
      <c r="AK20" s="19">
        <f t="shared" si="32"/>
        <v>1.764601436001084E-3</v>
      </c>
    </row>
    <row r="21" spans="3:37" x14ac:dyDescent="0.3">
      <c r="C21" s="21">
        <v>-9.7249445640597676E-2</v>
      </c>
      <c r="D21" s="21">
        <v>0.89932619221646803</v>
      </c>
      <c r="E21" s="16">
        <v>1</v>
      </c>
      <c r="F21" s="17"/>
      <c r="G21" s="19"/>
      <c r="H21" s="19">
        <f t="shared" si="3"/>
        <v>7.7612331301964083E-7</v>
      </c>
      <c r="I21" s="19">
        <f t="shared" si="4"/>
        <v>8.6187673771641506E-21</v>
      </c>
      <c r="J21" s="19">
        <f t="shared" si="5"/>
        <v>6.6298641519325777E-4</v>
      </c>
      <c r="K21" s="19">
        <f t="shared" si="6"/>
        <v>6.488269764212129E-4</v>
      </c>
      <c r="L21" s="19">
        <f t="shared" si="7"/>
        <v>9.3536878859704922E-2</v>
      </c>
      <c r="M21" s="19">
        <f t="shared" si="8"/>
        <v>1.3586551643579652E-12</v>
      </c>
      <c r="N21" s="19">
        <f t="shared" si="9"/>
        <v>0.43396840948738319</v>
      </c>
      <c r="O21" s="19">
        <f t="shared" si="10"/>
        <v>4.8648782544349987E-6</v>
      </c>
      <c r="P21" s="19">
        <f t="shared" si="11"/>
        <v>3.2518936428406107E-5</v>
      </c>
      <c r="Q21" s="19">
        <f t="shared" si="12"/>
        <v>1.1536402294958817E-4</v>
      </c>
      <c r="R21" s="19">
        <f t="shared" si="13"/>
        <v>0.57769254183621388</v>
      </c>
      <c r="S21" s="19">
        <f t="shared" si="14"/>
        <v>4.3923794111222301E-3</v>
      </c>
      <c r="T21" s="19">
        <f t="shared" si="15"/>
        <v>7.6883173119489599E-16</v>
      </c>
      <c r="U21" s="19">
        <f t="shared" si="16"/>
        <v>2.9090179971256786E-11</v>
      </c>
      <c r="V21" s="19">
        <f t="shared" si="17"/>
        <v>3.8666547046462697E-2</v>
      </c>
      <c r="W21" s="19">
        <f t="shared" si="18"/>
        <v>0.11359637067784299</v>
      </c>
      <c r="X21" s="19">
        <f t="shared" si="19"/>
        <v>4.6934579196649724E-4</v>
      </c>
      <c r="Y21" s="19">
        <f t="shared" si="20"/>
        <v>2.7678222032194595E-10</v>
      </c>
      <c r="Z21" s="19">
        <f t="shared" si="21"/>
        <v>2.9090179971256786E-11</v>
      </c>
      <c r="AA21" s="19">
        <f t="shared" si="22"/>
        <v>1.5386795136848353E-4</v>
      </c>
      <c r="AB21" s="19">
        <f t="shared" si="23"/>
        <v>5.3475728234350084E-23</v>
      </c>
      <c r="AC21" s="19">
        <f t="shared" si="24"/>
        <v>1.5206398919032553E-15</v>
      </c>
      <c r="AD21" s="19">
        <f t="shared" si="25"/>
        <v>2.1302841528156312E-19</v>
      </c>
      <c r="AE21" s="19">
        <f t="shared" si="26"/>
        <v>1.9802888254917446E-2</v>
      </c>
      <c r="AF21" s="19">
        <f t="shared" si="27"/>
        <v>5.4591251140788041E-4</v>
      </c>
      <c r="AG21" s="19">
        <f t="shared" si="28"/>
        <v>7.3373039388756348E-2</v>
      </c>
      <c r="AH21" s="19">
        <f t="shared" si="29"/>
        <v>9.2601619741245258E-13</v>
      </c>
      <c r="AI21" s="19">
        <f t="shared" si="30"/>
        <v>2.8522344470397658E-3</v>
      </c>
      <c r="AJ21" s="19">
        <f t="shared" si="31"/>
        <v>0.1570364345028353</v>
      </c>
      <c r="AK21" s="19">
        <f t="shared" si="32"/>
        <v>3.7840743390634861E-2</v>
      </c>
    </row>
    <row r="22" spans="3:37" x14ac:dyDescent="0.3">
      <c r="C22" s="21">
        <v>1.0855140824207279</v>
      </c>
      <c r="D22" s="21">
        <v>1.5042541242006393</v>
      </c>
      <c r="E22" s="16">
        <v>0</v>
      </c>
      <c r="F22" s="17"/>
      <c r="G22" s="19"/>
      <c r="H22" s="19">
        <f t="shared" si="3"/>
        <v>2.8634645802406835E-17</v>
      </c>
      <c r="I22" s="19">
        <f t="shared" si="4"/>
        <v>1.5733697743947708E-21</v>
      </c>
      <c r="J22" s="19">
        <f t="shared" si="5"/>
        <v>6.4661900825790843E-11</v>
      </c>
      <c r="K22" s="19">
        <f t="shared" si="6"/>
        <v>2.9090179971256683E-11</v>
      </c>
      <c r="L22" s="19">
        <f t="shared" si="7"/>
        <v>2.6031632584780754E-2</v>
      </c>
      <c r="M22" s="19">
        <f t="shared" si="8"/>
        <v>1.1987539936130558E-15</v>
      </c>
      <c r="N22" s="19">
        <f t="shared" si="9"/>
        <v>1.5926564646219392E-3</v>
      </c>
      <c r="O22" s="19">
        <f t="shared" si="10"/>
        <v>1.0767309320991503E-18</v>
      </c>
      <c r="P22" s="19">
        <f t="shared" si="11"/>
        <v>3.4058396857818534E-17</v>
      </c>
      <c r="Q22" s="19">
        <f t="shared" si="12"/>
        <v>1.031519114766997E-14</v>
      </c>
      <c r="R22" s="19">
        <f t="shared" si="13"/>
        <v>5.6194272233949069E-4</v>
      </c>
      <c r="S22" s="19">
        <f t="shared" si="14"/>
        <v>3.248614840663265E-8</v>
      </c>
      <c r="T22" s="19">
        <f t="shared" si="15"/>
        <v>1.9772360614130713E-31</v>
      </c>
      <c r="U22" s="19">
        <f t="shared" si="16"/>
        <v>1.8907877821191792E-13</v>
      </c>
      <c r="V22" s="19">
        <f t="shared" si="17"/>
        <v>4.3249160832644429E-8</v>
      </c>
      <c r="W22" s="19">
        <f t="shared" si="18"/>
        <v>1.4533046399624128E-2</v>
      </c>
      <c r="X22" s="19">
        <f t="shared" si="19"/>
        <v>4.6507414431318304E-6</v>
      </c>
      <c r="Y22" s="19">
        <f t="shared" si="20"/>
        <v>2.5808836790982346E-7</v>
      </c>
      <c r="Z22" s="19">
        <f t="shared" si="21"/>
        <v>1.8907877821191792E-13</v>
      </c>
      <c r="AA22" s="19">
        <f t="shared" si="22"/>
        <v>6.8449333244193086E-16</v>
      </c>
      <c r="AB22" s="19">
        <f t="shared" si="23"/>
        <v>3.6167523288648828E-43</v>
      </c>
      <c r="AC22" s="19">
        <f t="shared" si="24"/>
        <v>2.7187620087943656E-32</v>
      </c>
      <c r="AD22" s="19">
        <f t="shared" si="25"/>
        <v>2.2901468435271353E-23</v>
      </c>
      <c r="AE22" s="19">
        <f t="shared" si="26"/>
        <v>2.9754336388612031E-9</v>
      </c>
      <c r="AF22" s="19">
        <f t="shared" si="27"/>
        <v>5.1723499665849756E-12</v>
      </c>
      <c r="AG22" s="19">
        <f t="shared" si="28"/>
        <v>5.5714126053066651E-2</v>
      </c>
      <c r="AH22" s="19">
        <f t="shared" si="29"/>
        <v>2.2768384217139574E-18</v>
      </c>
      <c r="AI22" s="19">
        <f t="shared" si="30"/>
        <v>1.763650817554178E-6</v>
      </c>
      <c r="AJ22" s="19">
        <f t="shared" si="31"/>
        <v>1.9517026275925817E-3</v>
      </c>
      <c r="AK22" s="19">
        <f t="shared" si="32"/>
        <v>9.2072149373319399E-8</v>
      </c>
    </row>
    <row r="23" spans="3:37" x14ac:dyDescent="0.3">
      <c r="C23" s="21">
        <v>-1.80568565284029</v>
      </c>
      <c r="D23" s="21">
        <v>-0.91545760373604557</v>
      </c>
      <c r="E23" s="16">
        <v>0</v>
      </c>
      <c r="F23" s="17"/>
      <c r="G23" s="19"/>
      <c r="H23" s="19">
        <f t="shared" si="3"/>
        <v>3.3656538931780877E-4</v>
      </c>
      <c r="I23" s="19">
        <f t="shared" si="4"/>
        <v>7.3408037056214598E-29</v>
      </c>
      <c r="J23" s="19">
        <f t="shared" si="5"/>
        <v>7.368545695552564E-8</v>
      </c>
      <c r="K23" s="19">
        <f t="shared" si="6"/>
        <v>2.2158689845979591E-7</v>
      </c>
      <c r="L23" s="19">
        <f t="shared" si="7"/>
        <v>1.8877336369989308E-22</v>
      </c>
      <c r="M23" s="19">
        <f t="shared" si="8"/>
        <v>5.758277827001412E-19</v>
      </c>
      <c r="N23" s="19">
        <f t="shared" si="9"/>
        <v>3.032604377717875E-18</v>
      </c>
      <c r="O23" s="19">
        <f t="shared" si="10"/>
        <v>3.8844814592086191E-5</v>
      </c>
      <c r="P23" s="19">
        <f t="shared" si="11"/>
        <v>2.7499281811377648E-5</v>
      </c>
      <c r="Q23" s="19">
        <f t="shared" si="12"/>
        <v>3.1317696008779607E-4</v>
      </c>
      <c r="R23" s="19">
        <f t="shared" si="13"/>
        <v>8.150483462038527E-15</v>
      </c>
      <c r="S23" s="19">
        <f t="shared" si="14"/>
        <v>1.409863923451694E-10</v>
      </c>
      <c r="T23" s="19">
        <f t="shared" si="15"/>
        <v>1.8526911408721401E-2</v>
      </c>
      <c r="U23" s="19">
        <f t="shared" si="16"/>
        <v>1.0331040523543668E-19</v>
      </c>
      <c r="V23" s="19">
        <f t="shared" si="17"/>
        <v>2.8491621880109265E-9</v>
      </c>
      <c r="W23" s="19">
        <f t="shared" si="18"/>
        <v>7.0446646710773259E-22</v>
      </c>
      <c r="X23" s="19">
        <f t="shared" si="19"/>
        <v>3.9495714389308436E-25</v>
      </c>
      <c r="Y23" s="19">
        <f t="shared" si="20"/>
        <v>1.7688982189698485E-29</v>
      </c>
      <c r="Z23" s="19">
        <f t="shared" si="21"/>
        <v>1.0331040523543668E-19</v>
      </c>
      <c r="AA23" s="19">
        <f t="shared" si="22"/>
        <v>7.1637169161097188E-4</v>
      </c>
      <c r="AB23" s="19">
        <f t="shared" si="23"/>
        <v>3.5467654207912369E-2</v>
      </c>
      <c r="AC23" s="19">
        <f t="shared" si="24"/>
        <v>0.25848810612436113</v>
      </c>
      <c r="AD23" s="19">
        <f t="shared" si="25"/>
        <v>5.6012880273771968E-22</v>
      </c>
      <c r="AE23" s="19">
        <f t="shared" si="26"/>
        <v>3.0135649375585432E-13</v>
      </c>
      <c r="AF23" s="19">
        <f t="shared" si="27"/>
        <v>1.7604118610137298E-6</v>
      </c>
      <c r="AG23" s="19">
        <f t="shared" si="28"/>
        <v>1.0304080231044446E-20</v>
      </c>
      <c r="AH23" s="19">
        <f t="shared" si="29"/>
        <v>1.283151137108099E-14</v>
      </c>
      <c r="AI23" s="19">
        <f t="shared" si="30"/>
        <v>8.8016887938475764E-22</v>
      </c>
      <c r="AJ23" s="19">
        <f t="shared" si="31"/>
        <v>2.8255980492654749E-20</v>
      </c>
      <c r="AK23" s="19">
        <f t="shared" si="32"/>
        <v>9.074096881709546E-10</v>
      </c>
    </row>
    <row r="24" spans="3:37" x14ac:dyDescent="0.3">
      <c r="C24" s="21">
        <v>-1.9371038226248818</v>
      </c>
      <c r="D24" s="21">
        <v>-1.9236708237096642</v>
      </c>
      <c r="E24" s="16">
        <v>0</v>
      </c>
      <c r="F24" s="17"/>
      <c r="G24" s="19"/>
      <c r="H24" s="19">
        <f t="shared" si="3"/>
        <v>4.8619122355471563E-8</v>
      </c>
      <c r="I24" s="19">
        <f t="shared" si="4"/>
        <v>1.7560642828933838E-30</v>
      </c>
      <c r="J24" s="19">
        <f t="shared" si="5"/>
        <v>9.9716770422219868E-14</v>
      </c>
      <c r="K24" s="19">
        <f t="shared" si="6"/>
        <v>3.2691393055880756E-13</v>
      </c>
      <c r="L24" s="19">
        <f t="shared" si="7"/>
        <v>1.87747466527991E-36</v>
      </c>
      <c r="M24" s="19">
        <f t="shared" si="8"/>
        <v>5.6012880273771968E-22</v>
      </c>
      <c r="N24" s="19">
        <f t="shared" si="9"/>
        <v>3.2536902828453914E-31</v>
      </c>
      <c r="O24" s="19">
        <f t="shared" si="10"/>
        <v>1.1262251864378589E-13</v>
      </c>
      <c r="P24" s="19">
        <f t="shared" si="11"/>
        <v>6.7082259710044897E-14</v>
      </c>
      <c r="Q24" s="19">
        <f t="shared" si="12"/>
        <v>9.2193978171842572E-10</v>
      </c>
      <c r="R24" s="19">
        <f t="shared" si="13"/>
        <v>3.005946102603008E-25</v>
      </c>
      <c r="S24" s="19">
        <f t="shared" si="14"/>
        <v>1.7686281741630659E-17</v>
      </c>
      <c r="T24" s="19">
        <f t="shared" si="15"/>
        <v>1.9802888254917439E-2</v>
      </c>
      <c r="U24" s="19">
        <f t="shared" si="16"/>
        <v>1.2070382965511823E-23</v>
      </c>
      <c r="V24" s="19">
        <f t="shared" si="17"/>
        <v>6.6110864156876282E-17</v>
      </c>
      <c r="W24" s="19">
        <f t="shared" si="18"/>
        <v>7.6382984152511987E-36</v>
      </c>
      <c r="X24" s="19">
        <f t="shared" si="19"/>
        <v>1.9185076280139498E-41</v>
      </c>
      <c r="Y24" s="19">
        <f t="shared" si="20"/>
        <v>2.7931353336053505E-37</v>
      </c>
      <c r="Z24" s="19">
        <f t="shared" si="21"/>
        <v>1.2070382965511823E-23</v>
      </c>
      <c r="AA24" s="19">
        <f t="shared" si="22"/>
        <v>6.6182151674366212E-11</v>
      </c>
      <c r="AB24" s="19">
        <f t="shared" si="23"/>
        <v>0.81603439074449358</v>
      </c>
      <c r="AC24" s="19">
        <f t="shared" si="24"/>
        <v>5.5714126053066748E-2</v>
      </c>
      <c r="AD24" s="19">
        <f t="shared" si="25"/>
        <v>2.0418483668921445E-22</v>
      </c>
      <c r="AE24" s="19">
        <f t="shared" si="26"/>
        <v>9.935255404286262E-26</v>
      </c>
      <c r="AF24" s="19">
        <f t="shared" si="27"/>
        <v>3.086807062010758E-12</v>
      </c>
      <c r="AG24" s="19">
        <f t="shared" si="28"/>
        <v>2.7187620087943656E-32</v>
      </c>
      <c r="AH24" s="19">
        <f t="shared" si="29"/>
        <v>1.600317063606816E-16</v>
      </c>
      <c r="AI24" s="19">
        <f t="shared" si="30"/>
        <v>3.8806171334409198E-37</v>
      </c>
      <c r="AJ24" s="19">
        <f t="shared" si="31"/>
        <v>3.9696795877749564E-34</v>
      </c>
      <c r="AK24" s="19">
        <f t="shared" si="32"/>
        <v>1.9313284961856427E-17</v>
      </c>
    </row>
    <row r="25" spans="3:37" x14ac:dyDescent="0.3">
      <c r="C25" s="21">
        <v>-1.80568565284029</v>
      </c>
      <c r="D25" s="21">
        <v>0.49604090422702057</v>
      </c>
      <c r="E25" s="16">
        <v>0</v>
      </c>
      <c r="F25" s="17"/>
      <c r="G25" s="19"/>
      <c r="H25" s="19">
        <f t="shared" si="3"/>
        <v>2.7344225129820949E-7</v>
      </c>
      <c r="I25" s="19">
        <f t="shared" si="4"/>
        <v>6.7797494917138522E-37</v>
      </c>
      <c r="J25" s="19">
        <f t="shared" si="5"/>
        <v>1.7755831486516381E-8</v>
      </c>
      <c r="K25" s="19">
        <f t="shared" si="6"/>
        <v>5.3395334591555505E-8</v>
      </c>
      <c r="L25" s="19">
        <f t="shared" si="7"/>
        <v>6.0622486320880682E-12</v>
      </c>
      <c r="M25" s="19">
        <f t="shared" si="8"/>
        <v>1.577341453219601E-24</v>
      </c>
      <c r="N25" s="19">
        <f t="shared" si="9"/>
        <v>5.6549302739567521E-9</v>
      </c>
      <c r="O25" s="19">
        <f t="shared" si="10"/>
        <v>0.823414324784844</v>
      </c>
      <c r="P25" s="19">
        <f t="shared" si="11"/>
        <v>0.58291699426457788</v>
      </c>
      <c r="Q25" s="19">
        <f t="shared" si="12"/>
        <v>7.5465601470513623E-5</v>
      </c>
      <c r="R25" s="19">
        <f t="shared" si="13"/>
        <v>2.9754336388612031E-9</v>
      </c>
      <c r="S25" s="19">
        <f t="shared" si="14"/>
        <v>5.8508365279056838E-10</v>
      </c>
      <c r="T25" s="19">
        <f t="shared" si="15"/>
        <v>1.7110908184361247E-10</v>
      </c>
      <c r="U25" s="19">
        <f t="shared" si="16"/>
        <v>4.8736989581186185E-24</v>
      </c>
      <c r="V25" s="19">
        <f t="shared" si="17"/>
        <v>2.0362892636079988E-7</v>
      </c>
      <c r="W25" s="19">
        <f t="shared" si="18"/>
        <v>2.2623164586742776E-11</v>
      </c>
      <c r="X25" s="19">
        <f t="shared" si="19"/>
        <v>6.4786960014471221E-11</v>
      </c>
      <c r="Y25" s="19">
        <f t="shared" si="20"/>
        <v>7.3408037056214598E-29</v>
      </c>
      <c r="Z25" s="19">
        <f t="shared" si="21"/>
        <v>4.8736989581186185E-24</v>
      </c>
      <c r="AA25" s="19">
        <f t="shared" si="22"/>
        <v>5.1198909999521827E-2</v>
      </c>
      <c r="AB25" s="19">
        <f t="shared" si="23"/>
        <v>1.9020457938032035E-11</v>
      </c>
      <c r="AC25" s="19">
        <f t="shared" si="24"/>
        <v>4.1114227398503144E-8</v>
      </c>
      <c r="AD25" s="19">
        <f t="shared" si="25"/>
        <v>3.0038373188989593E-31</v>
      </c>
      <c r="AE25" s="19">
        <f t="shared" si="26"/>
        <v>5.6194272233949221E-4</v>
      </c>
      <c r="AF25" s="19">
        <f t="shared" si="27"/>
        <v>4.2420278902376399E-7</v>
      </c>
      <c r="AG25" s="19">
        <f t="shared" si="28"/>
        <v>6.4782493866663456E-14</v>
      </c>
      <c r="AH25" s="19">
        <f t="shared" si="29"/>
        <v>2.0409359807189281E-21</v>
      </c>
      <c r="AI25" s="19">
        <f t="shared" si="30"/>
        <v>8.383436988802777E-9</v>
      </c>
      <c r="AJ25" s="19">
        <f t="shared" si="31"/>
        <v>9.074096881709546E-10</v>
      </c>
      <c r="AK25" s="19">
        <f t="shared" si="32"/>
        <v>6.4852348999000223E-8</v>
      </c>
    </row>
    <row r="26" spans="3:37" x14ac:dyDescent="0.3">
      <c r="C26" s="21">
        <v>1.6768958464513906</v>
      </c>
      <c r="D26" s="21">
        <v>-1.5203855357202167</v>
      </c>
      <c r="E26" s="16">
        <v>0</v>
      </c>
      <c r="F26" s="17"/>
      <c r="G26" s="19"/>
      <c r="H26" s="19">
        <f t="shared" si="3"/>
        <v>5.6103502945109841E-13</v>
      </c>
      <c r="I26" s="19">
        <f t="shared" si="4"/>
        <v>0.97864294283025788</v>
      </c>
      <c r="J26" s="19">
        <f t="shared" si="5"/>
        <v>9.6960867645961609E-11</v>
      </c>
      <c r="K26" s="19">
        <f t="shared" si="6"/>
        <v>2.9575443794837943E-11</v>
      </c>
      <c r="L26" s="19">
        <f t="shared" si="7"/>
        <v>3.9495714389308156E-25</v>
      </c>
      <c r="M26" s="19">
        <f t="shared" si="8"/>
        <v>7.7161313217342792E-2</v>
      </c>
      <c r="N26" s="19">
        <f t="shared" si="9"/>
        <v>2.2743859454087396E-24</v>
      </c>
      <c r="O26" s="19">
        <f t="shared" si="10"/>
        <v>5.3891203052381284E-33</v>
      </c>
      <c r="P26" s="19">
        <f t="shared" si="11"/>
        <v>3.7081835129746513E-31</v>
      </c>
      <c r="Q26" s="19">
        <f t="shared" si="12"/>
        <v>4.6833523320567168E-16</v>
      </c>
      <c r="R26" s="19">
        <f t="shared" si="13"/>
        <v>2.2748984916015201E-16</v>
      </c>
      <c r="S26" s="19">
        <f t="shared" si="14"/>
        <v>5.1755053686063209E-10</v>
      </c>
      <c r="T26" s="19">
        <f t="shared" si="15"/>
        <v>4.6160741708610513E-18</v>
      </c>
      <c r="U26" s="19">
        <f t="shared" si="16"/>
        <v>4.03022555571457E-2</v>
      </c>
      <c r="V26" s="19">
        <f t="shared" si="17"/>
        <v>3.2691393055880756E-13</v>
      </c>
      <c r="W26" s="19">
        <f t="shared" si="18"/>
        <v>1.4950029994212655E-25</v>
      </c>
      <c r="X26" s="19">
        <f t="shared" si="19"/>
        <v>2.4180421265690278E-38</v>
      </c>
      <c r="Y26" s="19">
        <f t="shared" si="20"/>
        <v>4.6167770612963585E-5</v>
      </c>
      <c r="Z26" s="19">
        <f t="shared" si="21"/>
        <v>4.03022555571457E-2</v>
      </c>
      <c r="AA26" s="19">
        <f t="shared" si="22"/>
        <v>1.0318447106485167E-23</v>
      </c>
      <c r="AB26" s="19">
        <f t="shared" si="23"/>
        <v>3.5491242290989322E-29</v>
      </c>
      <c r="AC26" s="19">
        <f t="shared" si="24"/>
        <v>2.0418483668921445E-22</v>
      </c>
      <c r="AD26" s="19">
        <f t="shared" si="25"/>
        <v>0.2833333046093271</v>
      </c>
      <c r="AE26" s="19">
        <f t="shared" si="26"/>
        <v>2.7187620087944433E-32</v>
      </c>
      <c r="AF26" s="19">
        <f t="shared" si="27"/>
        <v>2.4173884143219557E-12</v>
      </c>
      <c r="AG26" s="19">
        <f t="shared" si="28"/>
        <v>7.6883173119490141E-16</v>
      </c>
      <c r="AH26" s="19">
        <f t="shared" si="29"/>
        <v>6.3411629519863162E-3</v>
      </c>
      <c r="AI26" s="19">
        <f t="shared" si="30"/>
        <v>1.8774746652799368E-36</v>
      </c>
      <c r="AJ26" s="19">
        <f t="shared" si="31"/>
        <v>6.2576253660777755E-27</v>
      </c>
      <c r="AK26" s="19">
        <f t="shared" si="32"/>
        <v>1.0264721898216139E-12</v>
      </c>
    </row>
    <row r="27" spans="3:37" x14ac:dyDescent="0.3">
      <c r="C27" s="21">
        <v>0.95409591263613613</v>
      </c>
      <c r="D27" s="21">
        <v>-0.31052967175187435</v>
      </c>
      <c r="E27" s="16">
        <v>1</v>
      </c>
      <c r="F27" s="17"/>
      <c r="G27" s="19"/>
      <c r="H27" s="19">
        <f t="shared" si="3"/>
        <v>4.8648782544350081E-6</v>
      </c>
      <c r="I27" s="19">
        <f t="shared" si="4"/>
        <v>2.9607335073127715E-5</v>
      </c>
      <c r="J27" s="19">
        <f t="shared" si="5"/>
        <v>3.9793558805132486E-3</v>
      </c>
      <c r="K27" s="19">
        <f t="shared" si="6"/>
        <v>1.9517026275925817E-3</v>
      </c>
      <c r="L27" s="19">
        <f t="shared" si="7"/>
        <v>5.1751378944691107E-9</v>
      </c>
      <c r="M27" s="19">
        <f t="shared" si="8"/>
        <v>3.5467654207912369E-2</v>
      </c>
      <c r="N27" s="19">
        <f t="shared" si="9"/>
        <v>1.7370087873993666E-8</v>
      </c>
      <c r="O27" s="19">
        <f t="shared" si="10"/>
        <v>2.1225016878751509E-16</v>
      </c>
      <c r="P27" s="19">
        <f t="shared" si="11"/>
        <v>5.6488391159842032E-15</v>
      </c>
      <c r="Q27" s="19">
        <f t="shared" si="12"/>
        <v>1.3809180976877604E-6</v>
      </c>
      <c r="R27" s="19">
        <f t="shared" si="13"/>
        <v>2.77080675313024E-4</v>
      </c>
      <c r="S27" s="19">
        <f t="shared" si="14"/>
        <v>3.6442079482013411E-2</v>
      </c>
      <c r="T27" s="19">
        <f t="shared" si="15"/>
        <v>1.6624774069133892E-13</v>
      </c>
      <c r="U27" s="19">
        <f t="shared" si="16"/>
        <v>0.13212791307605559</v>
      </c>
      <c r="V27" s="19">
        <f t="shared" si="17"/>
        <v>1.764601436001084E-3</v>
      </c>
      <c r="W27" s="19">
        <f t="shared" si="18"/>
        <v>3.1497791641837123E-9</v>
      </c>
      <c r="X27" s="19">
        <f t="shared" si="19"/>
        <v>3.4334125343586184E-17</v>
      </c>
      <c r="Y27" s="19">
        <f t="shared" si="20"/>
        <v>3.6442079482013411E-2</v>
      </c>
      <c r="Z27" s="19">
        <f t="shared" si="21"/>
        <v>0.13212791307605559</v>
      </c>
      <c r="AA27" s="19">
        <f t="shared" si="22"/>
        <v>1.111949259672192E-10</v>
      </c>
      <c r="AB27" s="19">
        <f t="shared" si="23"/>
        <v>3.3288849667062595E-23</v>
      </c>
      <c r="AC27" s="19">
        <f t="shared" si="24"/>
        <v>9.0643227987612103E-16</v>
      </c>
      <c r="AD27" s="19">
        <f t="shared" si="25"/>
        <v>3.3396652187904515E-5</v>
      </c>
      <c r="AE27" s="19">
        <f t="shared" si="26"/>
        <v>9.9716770422219868E-14</v>
      </c>
      <c r="AF27" s="19">
        <f t="shared" si="27"/>
        <v>4.1244020244140481E-4</v>
      </c>
      <c r="AG27" s="19">
        <f t="shared" si="28"/>
        <v>3.8646604838270108E-4</v>
      </c>
      <c r="AH27" s="19">
        <f t="shared" si="29"/>
        <v>4.3923794111222301E-3</v>
      </c>
      <c r="AI27" s="19">
        <f t="shared" si="30"/>
        <v>6.0099371789717584E-16</v>
      </c>
      <c r="AJ27" s="19">
        <f t="shared" si="31"/>
        <v>5.4808241534949491E-10</v>
      </c>
      <c r="AK27" s="19">
        <f t="shared" si="32"/>
        <v>3.4458335838487555E-3</v>
      </c>
    </row>
    <row r="28" spans="3:37" x14ac:dyDescent="0.3">
      <c r="C28" s="21">
        <v>3.4168724143994057E-2</v>
      </c>
      <c r="D28" s="21">
        <v>-0.10888702775715065</v>
      </c>
      <c r="E28" s="16">
        <v>1</v>
      </c>
      <c r="G28" s="20"/>
      <c r="H28" s="19">
        <f t="shared" si="3"/>
        <v>2.7921704078693561E-2</v>
      </c>
      <c r="I28" s="19">
        <f t="shared" si="4"/>
        <v>2.1663082742576452E-11</v>
      </c>
      <c r="J28" s="19">
        <f t="shared" si="5"/>
        <v>0.74852366718734153</v>
      </c>
      <c r="K28" s="19">
        <f t="shared" si="6"/>
        <v>0.67193440685608874</v>
      </c>
      <c r="L28" s="19">
        <f t="shared" si="7"/>
        <v>1.8406023912370831E-6</v>
      </c>
      <c r="M28" s="19">
        <f t="shared" si="8"/>
        <v>2.4690184141401721E-5</v>
      </c>
      <c r="N28" s="19">
        <f t="shared" si="9"/>
        <v>4.6167770612963585E-5</v>
      </c>
      <c r="O28" s="19">
        <f t="shared" si="10"/>
        <v>2.2158689845979551E-7</v>
      </c>
      <c r="P28" s="19">
        <f t="shared" si="11"/>
        <v>1.7604118610137266E-6</v>
      </c>
      <c r="Q28" s="19">
        <f t="shared" si="12"/>
        <v>5.9874923494675554E-2</v>
      </c>
      <c r="R28" s="19">
        <f t="shared" si="13"/>
        <v>3.5467654207912341E-2</v>
      </c>
      <c r="S28" s="19">
        <f t="shared" si="14"/>
        <v>0.91726975685968304</v>
      </c>
      <c r="T28" s="19">
        <f t="shared" si="15"/>
        <v>4.3249160832644429E-8</v>
      </c>
      <c r="U28" s="19">
        <f t="shared" si="16"/>
        <v>7.5465601470513352E-5</v>
      </c>
      <c r="V28" s="19">
        <f t="shared" si="17"/>
        <v>0.74852366718734142</v>
      </c>
      <c r="W28" s="19">
        <f t="shared" si="18"/>
        <v>2.0504002141650219E-6</v>
      </c>
      <c r="X28" s="19">
        <f t="shared" si="19"/>
        <v>9.532297024297241E-12</v>
      </c>
      <c r="Y28" s="19">
        <f t="shared" si="20"/>
        <v>4.5920395904968044E-7</v>
      </c>
      <c r="Z28" s="19">
        <f t="shared" si="21"/>
        <v>7.5465601470513352E-5</v>
      </c>
      <c r="AA28" s="19">
        <f t="shared" si="22"/>
        <v>7.4812042575760009E-4</v>
      </c>
      <c r="AB28" s="19">
        <f t="shared" si="23"/>
        <v>8.150483462038527E-15</v>
      </c>
      <c r="AC28" s="19">
        <f t="shared" si="24"/>
        <v>7.2734885292938232E-9</v>
      </c>
      <c r="AD28" s="19">
        <f t="shared" si="25"/>
        <v>2.0492956314375387E-9</v>
      </c>
      <c r="AE28" s="19">
        <f t="shared" si="26"/>
        <v>6.8560076726755545E-7</v>
      </c>
      <c r="AF28" s="19">
        <f t="shared" si="27"/>
        <v>0.47568031426930613</v>
      </c>
      <c r="AG28" s="19">
        <f t="shared" si="28"/>
        <v>1.0796358843762125E-3</v>
      </c>
      <c r="AH28" s="19">
        <f t="shared" si="29"/>
        <v>7.654758559566843E-5</v>
      </c>
      <c r="AI28" s="19">
        <f t="shared" si="30"/>
        <v>3.7221972904580014E-10</v>
      </c>
      <c r="AJ28" s="19">
        <f t="shared" si="31"/>
        <v>2.1875895117702073E-6</v>
      </c>
      <c r="AK28" s="19">
        <f t="shared" si="32"/>
        <v>0.79860629760888802</v>
      </c>
    </row>
    <row r="29" spans="3:37" x14ac:dyDescent="0.3">
      <c r="C29" s="21">
        <v>0.82267774285154438</v>
      </c>
      <c r="D29" s="21">
        <v>-0.10888702775715065</v>
      </c>
      <c r="E29" s="16">
        <v>1</v>
      </c>
      <c r="G29" s="20"/>
      <c r="H29" s="19">
        <f t="shared" si="3"/>
        <v>1.1767349233031575E-5</v>
      </c>
      <c r="I29" s="19">
        <f t="shared" si="4"/>
        <v>6.8560076726755545E-7</v>
      </c>
      <c r="J29" s="19">
        <f t="shared" si="5"/>
        <v>1.1859465664378739E-2</v>
      </c>
      <c r="K29" s="19">
        <f t="shared" si="6"/>
        <v>6.3411629519863162E-3</v>
      </c>
      <c r="L29" s="19">
        <f t="shared" si="7"/>
        <v>3.8896213599525262E-7</v>
      </c>
      <c r="M29" s="19">
        <f t="shared" si="8"/>
        <v>4.3923794111222414E-3</v>
      </c>
      <c r="N29" s="19">
        <f t="shared" si="9"/>
        <v>1.2280499753867398E-6</v>
      </c>
      <c r="O29" s="19">
        <f t="shared" si="10"/>
        <v>2.3442286656394004E-14</v>
      </c>
      <c r="P29" s="19">
        <f t="shared" si="11"/>
        <v>5.2493470134573597E-13</v>
      </c>
      <c r="Q29" s="19">
        <f t="shared" si="12"/>
        <v>8.9525466051355251E-6</v>
      </c>
      <c r="R29" s="19">
        <f t="shared" si="13"/>
        <v>4.4643913538790509E-3</v>
      </c>
      <c r="S29" s="19">
        <f t="shared" si="14"/>
        <v>0.11545875426927892</v>
      </c>
      <c r="T29" s="19">
        <f t="shared" si="15"/>
        <v>1.7201108747118223E-13</v>
      </c>
      <c r="U29" s="19">
        <f t="shared" si="16"/>
        <v>2.2539387382913913E-2</v>
      </c>
      <c r="V29" s="19">
        <f t="shared" si="17"/>
        <v>1.1859465664378739E-2</v>
      </c>
      <c r="W29" s="19">
        <f t="shared" si="18"/>
        <v>2.5808836790982346E-7</v>
      </c>
      <c r="X29" s="19">
        <f t="shared" si="19"/>
        <v>1.9010211319268353E-14</v>
      </c>
      <c r="Y29" s="19">
        <f t="shared" si="20"/>
        <v>1.4533046399624128E-2</v>
      </c>
      <c r="Z29" s="19">
        <f t="shared" si="21"/>
        <v>2.2539387382913913E-2</v>
      </c>
      <c r="AA29" s="19">
        <f t="shared" si="22"/>
        <v>2.9754336388612031E-9</v>
      </c>
      <c r="AB29" s="19">
        <f t="shared" si="23"/>
        <v>6.464746578409677E-23</v>
      </c>
      <c r="AC29" s="19">
        <f t="shared" si="24"/>
        <v>2.168871167834471E-15</v>
      </c>
      <c r="AD29" s="19">
        <f t="shared" si="25"/>
        <v>1.0275790374648593E-6</v>
      </c>
      <c r="AE29" s="19">
        <f t="shared" si="26"/>
        <v>2.1663082742576452E-11</v>
      </c>
      <c r="AF29" s="19">
        <f t="shared" si="27"/>
        <v>1.5926564646219406E-3</v>
      </c>
      <c r="AG29" s="19">
        <f t="shared" si="28"/>
        <v>5.1089301671062319E-3</v>
      </c>
      <c r="AH29" s="19">
        <f t="shared" si="29"/>
        <v>6.0813738786559253E-4</v>
      </c>
      <c r="AI29" s="19">
        <f t="shared" si="30"/>
        <v>2.6336233445041014E-13</v>
      </c>
      <c r="AJ29" s="19">
        <f t="shared" si="31"/>
        <v>5.8189278156986679E-8</v>
      </c>
      <c r="AK29" s="19">
        <f t="shared" si="32"/>
        <v>2.1242707436406074E-2</v>
      </c>
    </row>
    <row r="30" spans="3:37" x14ac:dyDescent="0.3">
      <c r="C30" s="21">
        <v>0.16558689392858578</v>
      </c>
      <c r="D30" s="21">
        <v>-0.91545760373604557</v>
      </c>
      <c r="E30" s="16">
        <v>0</v>
      </c>
      <c r="G30" s="20"/>
      <c r="H30" s="19">
        <f t="shared" si="3"/>
        <v>5.9874923494675554E-2</v>
      </c>
      <c r="I30" s="19">
        <f t="shared" si="4"/>
        <v>6.3819722828182214E-7</v>
      </c>
      <c r="J30" s="19">
        <f t="shared" si="5"/>
        <v>0.1135963706778431</v>
      </c>
      <c r="K30" s="19">
        <f t="shared" si="6"/>
        <v>9.3536878859705005E-2</v>
      </c>
      <c r="L30" s="19">
        <f t="shared" si="7"/>
        <v>1.8907877821191792E-13</v>
      </c>
      <c r="M30" s="19">
        <f t="shared" si="8"/>
        <v>1.1859465664378739E-2</v>
      </c>
      <c r="N30" s="19">
        <f t="shared" si="9"/>
        <v>1.7074276583326846E-11</v>
      </c>
      <c r="O30" s="19">
        <f t="shared" si="10"/>
        <v>6.8993233305493492E-12</v>
      </c>
      <c r="P30" s="19">
        <f t="shared" si="11"/>
        <v>6.5145220160644727E-11</v>
      </c>
      <c r="Q30" s="19">
        <f t="shared" si="12"/>
        <v>4.1771258816616572E-3</v>
      </c>
      <c r="R30" s="19">
        <f t="shared" si="13"/>
        <v>2.2353295732595369E-6</v>
      </c>
      <c r="S30" s="19">
        <f t="shared" si="14"/>
        <v>3.8666547046462697E-2</v>
      </c>
      <c r="T30" s="19">
        <f t="shared" si="15"/>
        <v>2.8515673079330028E-5</v>
      </c>
      <c r="U30" s="19">
        <f t="shared" si="16"/>
        <v>7.7707055289680527E-3</v>
      </c>
      <c r="V30" s="19">
        <f t="shared" si="17"/>
        <v>4.3923794111222301E-3</v>
      </c>
      <c r="W30" s="19">
        <f t="shared" si="18"/>
        <v>1.9320506993602586E-13</v>
      </c>
      <c r="X30" s="19">
        <f t="shared" si="19"/>
        <v>3.422607758770705E-21</v>
      </c>
      <c r="Y30" s="19">
        <f t="shared" si="20"/>
        <v>1.5378506029179372E-7</v>
      </c>
      <c r="Z30" s="19">
        <f t="shared" si="21"/>
        <v>7.7707055289680527E-3</v>
      </c>
      <c r="AA30" s="19">
        <f t="shared" si="22"/>
        <v>1.1026026146834613E-6</v>
      </c>
      <c r="AB30" s="19">
        <f t="shared" si="23"/>
        <v>9.6958639566332644E-12</v>
      </c>
      <c r="AC30" s="19">
        <f t="shared" si="24"/>
        <v>6.1235288608200861E-7</v>
      </c>
      <c r="AD30" s="19">
        <f t="shared" si="25"/>
        <v>1.538679513684838E-4</v>
      </c>
      <c r="AE30" s="19">
        <f t="shared" si="26"/>
        <v>8.2515716428816218E-14</v>
      </c>
      <c r="AF30" s="19">
        <f t="shared" si="27"/>
        <v>5.57141260530667E-2</v>
      </c>
      <c r="AG30" s="19">
        <f t="shared" si="28"/>
        <v>2.4489199081470017E-8</v>
      </c>
      <c r="AH30" s="19">
        <f t="shared" si="29"/>
        <v>0.111374827111047</v>
      </c>
      <c r="AI30" s="19">
        <f t="shared" si="30"/>
        <v>5.7185432052435685E-19</v>
      </c>
      <c r="AJ30" s="19">
        <f t="shared" si="31"/>
        <v>1.5908782220638139E-13</v>
      </c>
      <c r="AK30" s="19">
        <f t="shared" si="32"/>
        <v>5.1089301671062319E-3</v>
      </c>
    </row>
    <row r="31" spans="3:37" x14ac:dyDescent="0.3">
      <c r="C31" s="21">
        <v>3.4168724143994057E-2</v>
      </c>
      <c r="D31" s="21">
        <v>-0.71381495974132181</v>
      </c>
      <c r="E31" s="16">
        <v>0</v>
      </c>
      <c r="G31" s="20"/>
      <c r="H31" s="19">
        <f t="shared" si="3"/>
        <v>0.17400661658498681</v>
      </c>
      <c r="I31" s="19">
        <f t="shared" si="4"/>
        <v>1.7755831486516381E-8</v>
      </c>
      <c r="J31" s="19">
        <f t="shared" si="5"/>
        <v>0.40675314768434229</v>
      </c>
      <c r="K31" s="19">
        <f t="shared" si="6"/>
        <v>0.36513399242688316</v>
      </c>
      <c r="L31" s="19">
        <f t="shared" si="7"/>
        <v>1.7074276583326603E-11</v>
      </c>
      <c r="M31" s="19">
        <f t="shared" si="8"/>
        <v>1.764601436001084E-3</v>
      </c>
      <c r="N31" s="19">
        <f t="shared" si="9"/>
        <v>1.4503421283228962E-9</v>
      </c>
      <c r="O31" s="19">
        <f t="shared" si="10"/>
        <v>9.155299392615012E-10</v>
      </c>
      <c r="P31" s="19">
        <f t="shared" si="11"/>
        <v>7.2734885292938232E-9</v>
      </c>
      <c r="Q31" s="19">
        <f t="shared" si="12"/>
        <v>3.2536464331625513E-2</v>
      </c>
      <c r="R31" s="19">
        <f t="shared" si="13"/>
        <v>4.327247239165125E-5</v>
      </c>
      <c r="S31" s="19">
        <f t="shared" si="14"/>
        <v>0.14718828061841085</v>
      </c>
      <c r="T31" s="19">
        <f t="shared" si="15"/>
        <v>3.5448547226771577E-5</v>
      </c>
      <c r="U31" s="19">
        <f t="shared" si="16"/>
        <v>1.5926564646219406E-3</v>
      </c>
      <c r="V31" s="19">
        <f t="shared" si="17"/>
        <v>3.5467654207912341E-2</v>
      </c>
      <c r="W31" s="19">
        <f t="shared" si="18"/>
        <v>1.9020457938031766E-11</v>
      </c>
      <c r="X31" s="19">
        <f t="shared" si="19"/>
        <v>2.2768384217139736E-18</v>
      </c>
      <c r="Y31" s="19">
        <f t="shared" si="20"/>
        <v>7.368545695552564E-8</v>
      </c>
      <c r="Z31" s="19">
        <f t="shared" si="21"/>
        <v>1.5926564646219406E-3</v>
      </c>
      <c r="AA31" s="19">
        <f t="shared" si="22"/>
        <v>3.5448547226771577E-5</v>
      </c>
      <c r="AB31" s="19">
        <f t="shared" si="23"/>
        <v>2.2623164586742776E-11</v>
      </c>
      <c r="AC31" s="19">
        <f t="shared" si="24"/>
        <v>1.7604118610137237E-6</v>
      </c>
      <c r="AD31" s="19">
        <f t="shared" si="25"/>
        <v>5.6881966048807584E-6</v>
      </c>
      <c r="AE31" s="19">
        <f t="shared" si="26"/>
        <v>2.153787507554958E-11</v>
      </c>
      <c r="AF31" s="19">
        <f t="shared" si="27"/>
        <v>0.25848810612436102</v>
      </c>
      <c r="AG31" s="19">
        <f t="shared" si="28"/>
        <v>3.8896213599525405E-7</v>
      </c>
      <c r="AH31" s="19">
        <f t="shared" si="29"/>
        <v>1.8526911408721383E-2</v>
      </c>
      <c r="AI31" s="19">
        <f t="shared" si="30"/>
        <v>3.0108093923389318E-16</v>
      </c>
      <c r="AJ31" s="19">
        <f t="shared" si="31"/>
        <v>2.0293089128089507E-11</v>
      </c>
      <c r="AK31" s="19">
        <f t="shared" si="32"/>
        <v>3.7840743390634861E-2</v>
      </c>
    </row>
    <row r="32" spans="3:37" x14ac:dyDescent="0.3">
      <c r="C32" s="21">
        <v>9.9877809036289913E-2</v>
      </c>
      <c r="D32" s="21">
        <v>9.2755616237573085E-2</v>
      </c>
      <c r="E32" s="16">
        <v>1</v>
      </c>
      <c r="G32" s="20"/>
      <c r="H32" s="19">
        <f t="shared" si="3"/>
        <v>4.4643913538790422E-3</v>
      </c>
      <c r="I32" s="19">
        <f t="shared" si="4"/>
        <v>3.086807062010758E-12</v>
      </c>
      <c r="J32" s="19">
        <f t="shared" si="5"/>
        <v>0.36513399242688327</v>
      </c>
      <c r="K32" s="19">
        <f t="shared" si="6"/>
        <v>0.31392228474031408</v>
      </c>
      <c r="L32" s="19">
        <f t="shared" si="7"/>
        <v>4.327247239165125E-5</v>
      </c>
      <c r="M32" s="19">
        <f t="shared" si="8"/>
        <v>5.1518722021729619E-6</v>
      </c>
      <c r="N32" s="19">
        <f t="shared" si="9"/>
        <v>6.0813738786559253E-4</v>
      </c>
      <c r="O32" s="19">
        <f t="shared" si="10"/>
        <v>2.0362892636079953E-7</v>
      </c>
      <c r="P32" s="19">
        <f t="shared" si="11"/>
        <v>1.7636508175541687E-6</v>
      </c>
      <c r="Q32" s="19">
        <f t="shared" si="12"/>
        <v>1.9802888254917429E-2</v>
      </c>
      <c r="R32" s="19">
        <f t="shared" si="13"/>
        <v>0.15703643450283544</v>
      </c>
      <c r="S32" s="19">
        <f t="shared" si="14"/>
        <v>0.79860629760888802</v>
      </c>
      <c r="T32" s="19">
        <f t="shared" si="15"/>
        <v>9.2193978171842241E-10</v>
      </c>
      <c r="U32" s="19">
        <f t="shared" si="16"/>
        <v>2.4690184141401677E-5</v>
      </c>
      <c r="V32" s="19">
        <f t="shared" si="17"/>
        <v>0.82341432478484367</v>
      </c>
      <c r="W32" s="19">
        <f t="shared" si="18"/>
        <v>4.6167770612963585E-5</v>
      </c>
      <c r="X32" s="19">
        <f t="shared" si="19"/>
        <v>5.1455921304680452E-10</v>
      </c>
      <c r="Y32" s="19">
        <f t="shared" si="20"/>
        <v>1.1268766585146773E-6</v>
      </c>
      <c r="Z32" s="19">
        <f t="shared" si="21"/>
        <v>2.4690184141401677E-5</v>
      </c>
      <c r="AA32" s="19">
        <f t="shared" si="22"/>
        <v>4.1244020244140481E-4</v>
      </c>
      <c r="AB32" s="19">
        <f t="shared" si="23"/>
        <v>6.891402443667546E-17</v>
      </c>
      <c r="AC32" s="19">
        <f t="shared" si="24"/>
        <v>1.8762616035205627E-10</v>
      </c>
      <c r="AD32" s="19">
        <f t="shared" si="25"/>
        <v>1.3765724182794454E-10</v>
      </c>
      <c r="AE32" s="19">
        <f t="shared" si="26"/>
        <v>5.1518722021729619E-6</v>
      </c>
      <c r="AF32" s="19">
        <f t="shared" si="27"/>
        <v>0.20384849996393695</v>
      </c>
      <c r="AG32" s="19">
        <f t="shared" si="28"/>
        <v>9.7115507966668811E-3</v>
      </c>
      <c r="AH32" s="19">
        <f t="shared" si="29"/>
        <v>8.2088136623154078E-6</v>
      </c>
      <c r="AI32" s="19">
        <f t="shared" si="30"/>
        <v>1.2273012578995319E-8</v>
      </c>
      <c r="AJ32" s="19">
        <f t="shared" si="31"/>
        <v>4.327247239165125E-5</v>
      </c>
      <c r="AK32" s="19">
        <f t="shared" si="32"/>
        <v>0.91726975685968304</v>
      </c>
    </row>
    <row r="33" spans="3:37" x14ac:dyDescent="0.3">
      <c r="C33" s="21">
        <v>-0.62292212477896458</v>
      </c>
      <c r="D33" s="21">
        <v>1.705896768195363</v>
      </c>
      <c r="E33" s="16">
        <v>0</v>
      </c>
      <c r="G33" s="20"/>
      <c r="H33" s="19">
        <f t="shared" si="3"/>
        <v>1.8907877821191792E-13</v>
      </c>
      <c r="I33" s="19">
        <f t="shared" si="4"/>
        <v>1.7636745864333538E-35</v>
      </c>
      <c r="J33" s="19">
        <f t="shared" si="5"/>
        <v>3.7221972904580014E-10</v>
      </c>
      <c r="K33" s="19">
        <f t="shared" si="6"/>
        <v>5.1455921304680452E-10</v>
      </c>
      <c r="L33" s="19">
        <f t="shared" si="7"/>
        <v>2.1242707436406081E-2</v>
      </c>
      <c r="M33" s="19">
        <f t="shared" si="8"/>
        <v>2.2743859454087396E-24</v>
      </c>
      <c r="N33" s="19">
        <f t="shared" si="9"/>
        <v>7.7161313217342764E-2</v>
      </c>
      <c r="O33" s="19">
        <f t="shared" si="10"/>
        <v>5.1518722021729526E-6</v>
      </c>
      <c r="P33" s="19">
        <f t="shared" si="11"/>
        <v>1.7258618769011784E-5</v>
      </c>
      <c r="Q33" s="19">
        <f t="shared" si="12"/>
        <v>1.4503421283228962E-9</v>
      </c>
      <c r="R33" s="19">
        <f t="shared" si="13"/>
        <v>2.77080675313024E-4</v>
      </c>
      <c r="S33" s="19">
        <f t="shared" si="14"/>
        <v>3.1497791641837234E-9</v>
      </c>
      <c r="T33" s="19">
        <f t="shared" si="15"/>
        <v>6.2707494756668918E-24</v>
      </c>
      <c r="U33" s="19">
        <f t="shared" si="16"/>
        <v>1.7531615226369671E-22</v>
      </c>
      <c r="V33" s="19">
        <f t="shared" si="17"/>
        <v>5.614288928338021E-7</v>
      </c>
      <c r="W33" s="19">
        <f t="shared" si="18"/>
        <v>3.6442079482013411E-2</v>
      </c>
      <c r="X33" s="19">
        <f t="shared" si="19"/>
        <v>0.31392228474031419</v>
      </c>
      <c r="Y33" s="19">
        <f t="shared" si="20"/>
        <v>4.9823888430378747E-20</v>
      </c>
      <c r="Z33" s="19">
        <f t="shared" si="21"/>
        <v>1.7531615226369671E-22</v>
      </c>
      <c r="AA33" s="19">
        <f t="shared" si="22"/>
        <v>5.614288928338021E-7</v>
      </c>
      <c r="AB33" s="19">
        <f t="shared" si="23"/>
        <v>5.4131862359062401E-30</v>
      </c>
      <c r="AC33" s="19">
        <f t="shared" si="24"/>
        <v>3.5473606264208598E-22</v>
      </c>
      <c r="AD33" s="19">
        <f t="shared" si="25"/>
        <v>1.3588519430642338E-33</v>
      </c>
      <c r="AE33" s="19">
        <f t="shared" si="26"/>
        <v>0.31392228474031392</v>
      </c>
      <c r="AF33" s="19">
        <f t="shared" si="27"/>
        <v>8.6387898701059653E-10</v>
      </c>
      <c r="AG33" s="19">
        <f t="shared" si="28"/>
        <v>1.5947638491553193E-5</v>
      </c>
      <c r="AH33" s="19">
        <f t="shared" si="29"/>
        <v>2.4216501676809675E-24</v>
      </c>
      <c r="AI33" s="19">
        <f t="shared" si="30"/>
        <v>0.74852366718734153</v>
      </c>
      <c r="AJ33" s="19">
        <f t="shared" si="31"/>
        <v>0.14199538335044048</v>
      </c>
      <c r="AK33" s="19">
        <f t="shared" si="32"/>
        <v>3.8896213599525405E-7</v>
      </c>
    </row>
    <row r="34" spans="3:37" x14ac:dyDescent="0.3">
      <c r="C34" s="21">
        <v>-0.75434029456355634</v>
      </c>
      <c r="D34" s="21">
        <v>-0.31052967175187435</v>
      </c>
      <c r="E34" s="16">
        <v>1</v>
      </c>
      <c r="G34" s="20"/>
      <c r="H34" s="19">
        <f t="shared" si="3"/>
        <v>0.36513399242688316</v>
      </c>
      <c r="I34" s="19">
        <f t="shared" si="4"/>
        <v>1.9184416523882548E-17</v>
      </c>
      <c r="J34" s="19">
        <f t="shared" si="5"/>
        <v>0.1154587542692788</v>
      </c>
      <c r="K34" s="19">
        <f t="shared" si="6"/>
        <v>0.17400661658498681</v>
      </c>
      <c r="L34" s="19">
        <f t="shared" si="7"/>
        <v>5.4808241534949491E-10</v>
      </c>
      <c r="M34" s="19">
        <f t="shared" si="8"/>
        <v>1.7248924905644841E-9</v>
      </c>
      <c r="N34" s="19">
        <f t="shared" si="9"/>
        <v>1.6401292482562376E-7</v>
      </c>
      <c r="O34" s="19">
        <f t="shared" si="10"/>
        <v>1.006553346035656E-3</v>
      </c>
      <c r="P34" s="19">
        <f t="shared" si="11"/>
        <v>2.8370820794673081E-3</v>
      </c>
      <c r="Q34" s="19">
        <f t="shared" si="12"/>
        <v>0.97864294283025788</v>
      </c>
      <c r="R34" s="19">
        <f t="shared" si="13"/>
        <v>9.0171274577224823E-5</v>
      </c>
      <c r="S34" s="19">
        <f t="shared" si="14"/>
        <v>1.1859465664378739E-2</v>
      </c>
      <c r="T34" s="19">
        <f t="shared" si="15"/>
        <v>3.0477427155546524E-4</v>
      </c>
      <c r="U34" s="19">
        <f t="shared" si="16"/>
        <v>2.0911544591580188E-9</v>
      </c>
      <c r="V34" s="19">
        <f t="shared" si="17"/>
        <v>5.1198909999521799E-2</v>
      </c>
      <c r="W34" s="19">
        <f t="shared" si="18"/>
        <v>1.02504298269942E-9</v>
      </c>
      <c r="X34" s="19">
        <f t="shared" si="19"/>
        <v>8.8816200605574359E-14</v>
      </c>
      <c r="Y34" s="19">
        <f t="shared" si="20"/>
        <v>2.3613068520101823E-14</v>
      </c>
      <c r="Z34" s="19">
        <f t="shared" si="21"/>
        <v>2.0911544591580188E-9</v>
      </c>
      <c r="AA34" s="19">
        <f t="shared" si="22"/>
        <v>0.20384849996393695</v>
      </c>
      <c r="AB34" s="19">
        <f t="shared" si="23"/>
        <v>4.3249160832644581E-8</v>
      </c>
      <c r="AC34" s="19">
        <f t="shared" si="24"/>
        <v>4.5524801196947912E-4</v>
      </c>
      <c r="AD34" s="19">
        <f t="shared" si="25"/>
        <v>1.7201108747118223E-13</v>
      </c>
      <c r="AE34" s="19">
        <f t="shared" si="26"/>
        <v>2.050400214165033E-6</v>
      </c>
      <c r="AF34" s="19">
        <f t="shared" si="27"/>
        <v>0.34720755377825802</v>
      </c>
      <c r="AG34" s="19">
        <f t="shared" si="28"/>
        <v>4.8619122355471391E-8</v>
      </c>
      <c r="AH34" s="19">
        <f t="shared" si="29"/>
        <v>1.7982811281179026E-7</v>
      </c>
      <c r="AI34" s="19">
        <f t="shared" si="30"/>
        <v>1.4679531422699092E-11</v>
      </c>
      <c r="AJ34" s="19">
        <f t="shared" si="31"/>
        <v>5.1751378944691107E-9</v>
      </c>
      <c r="AK34" s="19">
        <f t="shared" si="32"/>
        <v>3.2536464331625513E-2</v>
      </c>
    </row>
    <row r="35" spans="3:37" x14ac:dyDescent="0.3">
      <c r="C35" s="21">
        <v>1.2169322522053196</v>
      </c>
      <c r="D35" s="21">
        <v>0.49604090422702057</v>
      </c>
      <c r="E35" s="16">
        <v>1</v>
      </c>
      <c r="G35" s="20"/>
      <c r="H35" s="19">
        <f t="shared" si="3"/>
        <v>9.6960867645961609E-11</v>
      </c>
      <c r="I35" s="19">
        <f t="shared" si="4"/>
        <v>3.7221972904580014E-10</v>
      </c>
      <c r="J35" s="19">
        <f t="shared" si="5"/>
        <v>6.8713625027361255E-6</v>
      </c>
      <c r="K35" s="19">
        <f t="shared" si="6"/>
        <v>2.8355536988907479E-6</v>
      </c>
      <c r="L35" s="19">
        <f t="shared" si="7"/>
        <v>4.8213870832302543E-5</v>
      </c>
      <c r="M35" s="19">
        <f t="shared" si="8"/>
        <v>2.050400214165033E-6</v>
      </c>
      <c r="N35" s="19">
        <f t="shared" si="9"/>
        <v>1.5947638491553193E-5</v>
      </c>
      <c r="O35" s="19">
        <f t="shared" si="10"/>
        <v>4.6160741708610182E-18</v>
      </c>
      <c r="P35" s="19">
        <f t="shared" si="11"/>
        <v>1.7353842084938103E-16</v>
      </c>
      <c r="Q35" s="19">
        <f t="shared" si="12"/>
        <v>5.0390114580544574E-10</v>
      </c>
      <c r="R35" s="19">
        <f t="shared" si="13"/>
        <v>3.2472912515101489E-3</v>
      </c>
      <c r="S35" s="19">
        <f t="shared" si="14"/>
        <v>6.3854122044394994E-4</v>
      </c>
      <c r="T35" s="19">
        <f t="shared" si="15"/>
        <v>1.046883596984036E-21</v>
      </c>
      <c r="U35" s="19">
        <f t="shared" si="16"/>
        <v>4.6167770612963585E-5</v>
      </c>
      <c r="V35" s="19">
        <f t="shared" si="17"/>
        <v>7.8802739828352276E-5</v>
      </c>
      <c r="W35" s="19">
        <f t="shared" si="18"/>
        <v>2.4690184141401677E-5</v>
      </c>
      <c r="X35" s="19">
        <f t="shared" si="19"/>
        <v>8.8903799137449766E-12</v>
      </c>
      <c r="Y35" s="19">
        <f t="shared" si="20"/>
        <v>4.03022555571457E-2</v>
      </c>
      <c r="Z35" s="19">
        <f t="shared" si="21"/>
        <v>4.6167770612963585E-5</v>
      </c>
      <c r="AA35" s="19">
        <f t="shared" si="22"/>
        <v>3.132463717557027E-13</v>
      </c>
      <c r="AB35" s="19">
        <f t="shared" si="23"/>
        <v>5.1884653325986515E-33</v>
      </c>
      <c r="AC35" s="19">
        <f t="shared" si="24"/>
        <v>1.2239989856840838E-23</v>
      </c>
      <c r="AD35" s="19">
        <f t="shared" si="25"/>
        <v>2.0735947954012459E-11</v>
      </c>
      <c r="AE35" s="19">
        <f t="shared" si="26"/>
        <v>9.6958639566332644E-12</v>
      </c>
      <c r="AF35" s="19">
        <f t="shared" si="27"/>
        <v>4.2420278902376399E-7</v>
      </c>
      <c r="AG35" s="19">
        <f t="shared" si="28"/>
        <v>7.7161313217342792E-2</v>
      </c>
      <c r="AH35" s="19">
        <f t="shared" si="29"/>
        <v>1.7714896197620423E-8</v>
      </c>
      <c r="AI35" s="19">
        <f t="shared" si="30"/>
        <v>2.1663082742576452E-11</v>
      </c>
      <c r="AJ35" s="19">
        <f t="shared" si="31"/>
        <v>2.5590132803809114E-6</v>
      </c>
      <c r="AK35" s="19">
        <f t="shared" si="32"/>
        <v>1.8289205473093071E-4</v>
      </c>
    </row>
    <row r="36" spans="3:37" x14ac:dyDescent="0.3">
      <c r="C36" s="21">
        <v>1.1512231673130238</v>
      </c>
      <c r="D36" s="21">
        <v>-1.3187428917254931</v>
      </c>
      <c r="E36" s="16">
        <v>0</v>
      </c>
      <c r="G36" s="20"/>
      <c r="H36" s="19">
        <f t="shared" si="3"/>
        <v>7.368545695552564E-8</v>
      </c>
      <c r="I36" s="19">
        <f t="shared" si="4"/>
        <v>0.14199538335044054</v>
      </c>
      <c r="J36" s="19">
        <f t="shared" si="5"/>
        <v>2.5590132803809114E-6</v>
      </c>
      <c r="K36" s="19">
        <f t="shared" si="6"/>
        <v>1.1026026146834613E-6</v>
      </c>
      <c r="L36" s="19">
        <f t="shared" si="7"/>
        <v>7.1980556403918428E-20</v>
      </c>
      <c r="M36" s="19">
        <f t="shared" si="8"/>
        <v>0.79860629760888779</v>
      </c>
      <c r="N36" s="19">
        <f t="shared" si="9"/>
        <v>1.098988422855842E-18</v>
      </c>
      <c r="O36" s="19">
        <f t="shared" si="10"/>
        <v>2.0398364965222558E-24</v>
      </c>
      <c r="P36" s="19">
        <f t="shared" si="11"/>
        <v>7.0342094439051066E-23</v>
      </c>
      <c r="Q36" s="19">
        <f t="shared" si="12"/>
        <v>2.7678222032194595E-10</v>
      </c>
      <c r="R36" s="19">
        <f t="shared" si="13"/>
        <v>1.1516132291170874E-11</v>
      </c>
      <c r="S36" s="19">
        <f t="shared" si="14"/>
        <v>5.1518722021729619E-6</v>
      </c>
      <c r="T36" s="19">
        <f t="shared" si="15"/>
        <v>2.6695471000430594E-12</v>
      </c>
      <c r="U36" s="19">
        <f t="shared" si="16"/>
        <v>0.44343896072283145</v>
      </c>
      <c r="V36" s="19">
        <f t="shared" si="17"/>
        <v>1.9456988677413573E-8</v>
      </c>
      <c r="W36" s="19">
        <f t="shared" si="18"/>
        <v>3.8487436993292269E-20</v>
      </c>
      <c r="X36" s="19">
        <f t="shared" si="19"/>
        <v>3.3418244167180766E-31</v>
      </c>
      <c r="Y36" s="19">
        <f t="shared" si="20"/>
        <v>1.1536402294958817E-4</v>
      </c>
      <c r="Z36" s="19">
        <f t="shared" si="21"/>
        <v>0.44343896072283145</v>
      </c>
      <c r="AA36" s="19">
        <f t="shared" si="22"/>
        <v>1.5432765622347922E-16</v>
      </c>
      <c r="AB36" s="19">
        <f t="shared" si="23"/>
        <v>8.6266732528371006E-22</v>
      </c>
      <c r="AC36" s="19">
        <f t="shared" si="24"/>
        <v>9.9730932222697204E-16</v>
      </c>
      <c r="AD36" s="19">
        <f t="shared" si="25"/>
        <v>0.43396840948738336</v>
      </c>
      <c r="AE36" s="19">
        <f t="shared" si="26"/>
        <v>1.1712571709321523E-24</v>
      </c>
      <c r="AF36" s="19">
        <f t="shared" si="27"/>
        <v>1.7982811281179026E-7</v>
      </c>
      <c r="AG36" s="19">
        <f t="shared" si="28"/>
        <v>5.2080733154281527E-12</v>
      </c>
      <c r="AH36" s="19">
        <f t="shared" si="29"/>
        <v>0.34720755377825796</v>
      </c>
      <c r="AI36" s="19">
        <f t="shared" si="30"/>
        <v>3.4477373738082422E-29</v>
      </c>
      <c r="AJ36" s="19">
        <f t="shared" si="31"/>
        <v>4.5406872473954165E-21</v>
      </c>
      <c r="AK36" s="19">
        <f t="shared" si="32"/>
        <v>4.3249160832644429E-8</v>
      </c>
    </row>
    <row r="37" spans="3:37" x14ac:dyDescent="0.3">
      <c r="C37" s="21">
        <v>-0.29437670031748525</v>
      </c>
      <c r="D37" s="21">
        <v>1.1009688362111918</v>
      </c>
      <c r="E37" s="16">
        <v>1</v>
      </c>
      <c r="G37" s="20"/>
      <c r="H37" s="19">
        <f t="shared" si="3"/>
        <v>4.9931396820484393E-8</v>
      </c>
      <c r="I37" s="19">
        <f t="shared" si="4"/>
        <v>1.1712571709321523E-24</v>
      </c>
      <c r="J37" s="19">
        <f t="shared" si="5"/>
        <v>3.8844814592086123E-5</v>
      </c>
      <c r="K37" s="19">
        <f t="shared" si="6"/>
        <v>4.327247239165125E-5</v>
      </c>
      <c r="L37" s="19">
        <f t="shared" si="7"/>
        <v>0.11137482711104695</v>
      </c>
      <c r="M37" s="19">
        <f t="shared" si="8"/>
        <v>1.5206398919032768E-15</v>
      </c>
      <c r="N37" s="19">
        <f t="shared" si="9"/>
        <v>0.57769254183621399</v>
      </c>
      <c r="O37" s="19">
        <f t="shared" si="10"/>
        <v>2.8515673079330028E-5</v>
      </c>
      <c r="P37" s="19">
        <f t="shared" si="11"/>
        <v>1.4710898798503194E-4</v>
      </c>
      <c r="Q37" s="19">
        <f t="shared" si="12"/>
        <v>2.1686442101277813E-5</v>
      </c>
      <c r="R37" s="19">
        <f t="shared" si="13"/>
        <v>0.15396535680254739</v>
      </c>
      <c r="S37" s="19">
        <f t="shared" si="14"/>
        <v>2.3019389140746746E-4</v>
      </c>
      <c r="T37" s="19">
        <f t="shared" si="15"/>
        <v>3.1205523521273723E-17</v>
      </c>
      <c r="U37" s="19">
        <f t="shared" si="16"/>
        <v>4.2952874371262671E-14</v>
      </c>
      <c r="V37" s="19">
        <f t="shared" si="17"/>
        <v>5.1089301671062319E-3</v>
      </c>
      <c r="W37" s="19">
        <f t="shared" si="18"/>
        <v>0.15396535680254739</v>
      </c>
      <c r="X37" s="19">
        <f t="shared" si="19"/>
        <v>6.0720566827126513E-3</v>
      </c>
      <c r="Y37" s="19">
        <f t="shared" si="20"/>
        <v>6.4777894143671539E-13</v>
      </c>
      <c r="Z37" s="19">
        <f t="shared" si="21"/>
        <v>4.2952874371262671E-14</v>
      </c>
      <c r="AA37" s="19">
        <f t="shared" si="22"/>
        <v>1.615150344222673E-4</v>
      </c>
      <c r="AB37" s="19">
        <f t="shared" si="23"/>
        <v>6.8395331774607454E-24</v>
      </c>
      <c r="AC37" s="19">
        <f t="shared" si="24"/>
        <v>1.7712569570407203E-16</v>
      </c>
      <c r="AD37" s="19">
        <f t="shared" si="25"/>
        <v>5.4337126486669751E-23</v>
      </c>
      <c r="AE37" s="19">
        <f t="shared" si="26"/>
        <v>0.14199538335044054</v>
      </c>
      <c r="AF37" s="19">
        <f t="shared" si="27"/>
        <v>4.7175296108962167E-5</v>
      </c>
      <c r="AG37" s="19">
        <f t="shared" si="28"/>
        <v>1.1859465664378739E-2</v>
      </c>
      <c r="AH37" s="19">
        <f t="shared" si="29"/>
        <v>1.5013397051765342E-15</v>
      </c>
      <c r="AI37" s="19">
        <f t="shared" si="30"/>
        <v>3.183858872802451E-2</v>
      </c>
      <c r="AJ37" s="19">
        <f t="shared" si="31"/>
        <v>0.31392228474031386</v>
      </c>
      <c r="AK37" s="19">
        <f t="shared" si="32"/>
        <v>4.3923794111222301E-3</v>
      </c>
    </row>
    <row r="38" spans="3:37" x14ac:dyDescent="0.3">
      <c r="C38" s="21">
        <v>-1.3457220585942191</v>
      </c>
      <c r="D38" s="21">
        <v>-1.5203855357202167</v>
      </c>
      <c r="E38" s="16">
        <v>0</v>
      </c>
      <c r="G38" s="20"/>
      <c r="H38" s="19">
        <f t="shared" si="3"/>
        <v>1.7267524466421645E-3</v>
      </c>
      <c r="I38" s="19">
        <f t="shared" si="4"/>
        <v>1.9454026409350919E-21</v>
      </c>
      <c r="J38" s="19">
        <f t="shared" si="5"/>
        <v>2.7344225129820849E-7</v>
      </c>
      <c r="K38" s="19">
        <f t="shared" si="6"/>
        <v>6.0780977472453612E-7</v>
      </c>
      <c r="L38" s="19">
        <f t="shared" si="7"/>
        <v>5.4197928997946906E-26</v>
      </c>
      <c r="M38" s="19">
        <f t="shared" si="8"/>
        <v>6.4782493866663456E-14</v>
      </c>
      <c r="N38" s="19">
        <f t="shared" si="9"/>
        <v>8.8016887938475764E-22</v>
      </c>
      <c r="O38" s="19">
        <f t="shared" si="10"/>
        <v>1.049142528867625E-9</v>
      </c>
      <c r="P38" s="19">
        <f t="shared" si="11"/>
        <v>1.3593874877007559E-9</v>
      </c>
      <c r="Q38" s="19">
        <f t="shared" si="12"/>
        <v>7.654758559566843E-5</v>
      </c>
      <c r="R38" s="19">
        <f t="shared" si="13"/>
        <v>2.2748984916015201E-16</v>
      </c>
      <c r="S38" s="19">
        <f t="shared" si="14"/>
        <v>5.1755053686063209E-10</v>
      </c>
      <c r="T38" s="19">
        <f t="shared" si="15"/>
        <v>0.82341432478484355</v>
      </c>
      <c r="U38" s="19">
        <f t="shared" si="16"/>
        <v>4.6432292096498748E-15</v>
      </c>
      <c r="V38" s="19">
        <f t="shared" si="17"/>
        <v>9.2193978171842241E-10</v>
      </c>
      <c r="W38" s="19">
        <f t="shared" si="18"/>
        <v>1.4950029994212655E-25</v>
      </c>
      <c r="X38" s="19">
        <f t="shared" si="19"/>
        <v>1.9231011103764317E-31</v>
      </c>
      <c r="Y38" s="19">
        <f t="shared" si="20"/>
        <v>9.17749456372703E-26</v>
      </c>
      <c r="Z38" s="19">
        <f t="shared" si="21"/>
        <v>4.6432292096498748E-15</v>
      </c>
      <c r="AA38" s="19">
        <f t="shared" si="22"/>
        <v>1.8406023912370929E-6</v>
      </c>
      <c r="AB38" s="19">
        <f t="shared" si="23"/>
        <v>0.14199538335044054</v>
      </c>
      <c r="AC38" s="19">
        <f t="shared" si="24"/>
        <v>0.74852366718734153</v>
      </c>
      <c r="AD38" s="19">
        <f t="shared" si="25"/>
        <v>4.4794130948338921E-15</v>
      </c>
      <c r="AE38" s="19">
        <f t="shared" si="26"/>
        <v>1.7196802529474428E-18</v>
      </c>
      <c r="AF38" s="19">
        <f t="shared" si="27"/>
        <v>2.6382588899996861E-6</v>
      </c>
      <c r="AG38" s="19">
        <f t="shared" si="28"/>
        <v>7.0446646710773259E-22</v>
      </c>
      <c r="AH38" s="19">
        <f t="shared" si="29"/>
        <v>7.973163276027861E-10</v>
      </c>
      <c r="AI38" s="19">
        <f t="shared" si="30"/>
        <v>7.9295201152551079E-28</v>
      </c>
      <c r="AJ38" s="19">
        <f t="shared" si="31"/>
        <v>2.4216501676809675E-24</v>
      </c>
      <c r="AK38" s="19">
        <f t="shared" si="32"/>
        <v>3.9723639642546922E-10</v>
      </c>
    </row>
    <row r="39" spans="3:37" x14ac:dyDescent="0.3">
      <c r="C39" s="21">
        <v>-0.5572130398866687</v>
      </c>
      <c r="D39" s="21">
        <v>-0.91545760373604557</v>
      </c>
      <c r="E39" s="16">
        <v>0</v>
      </c>
      <c r="G39" s="20"/>
      <c r="H39" s="19">
        <f t="shared" si="3"/>
        <v>0.8160343907444938</v>
      </c>
      <c r="I39" s="19">
        <f t="shared" si="4"/>
        <v>5.2493470134573597E-13</v>
      </c>
      <c r="J39" s="19">
        <f t="shared" si="5"/>
        <v>5.57141260530667E-2</v>
      </c>
      <c r="K39" s="19">
        <f t="shared" si="6"/>
        <v>7.3764912176213893E-2</v>
      </c>
      <c r="L39" s="19">
        <f t="shared" si="7"/>
        <v>8.6280610165376649E-15</v>
      </c>
      <c r="M39" s="19">
        <f t="shared" si="8"/>
        <v>1.1268766585146773E-6</v>
      </c>
      <c r="N39" s="19">
        <f t="shared" si="9"/>
        <v>5.2080733154282262E-12</v>
      </c>
      <c r="O39" s="19">
        <f t="shared" si="10"/>
        <v>1.8772729198615191E-7</v>
      </c>
      <c r="P39" s="19">
        <f t="shared" si="11"/>
        <v>6.8560076726755418E-7</v>
      </c>
      <c r="Q39" s="19">
        <f t="shared" si="12"/>
        <v>0.14718828061841085</v>
      </c>
      <c r="R39" s="19">
        <f t="shared" si="13"/>
        <v>1.6401292482562405E-7</v>
      </c>
      <c r="S39" s="19">
        <f t="shared" si="14"/>
        <v>2.8370820794673081E-3</v>
      </c>
      <c r="T39" s="19">
        <f t="shared" si="15"/>
        <v>2.7921704078693561E-2</v>
      </c>
      <c r="U39" s="19">
        <f t="shared" si="16"/>
        <v>4.5920395904968044E-7</v>
      </c>
      <c r="V39" s="19">
        <f t="shared" si="17"/>
        <v>2.1542728761834548E-3</v>
      </c>
      <c r="W39" s="19">
        <f t="shared" si="18"/>
        <v>1.4176043206523438E-14</v>
      </c>
      <c r="X39" s="19">
        <f t="shared" si="19"/>
        <v>1.1220762068839307E-20</v>
      </c>
      <c r="Y39" s="19">
        <f t="shared" si="20"/>
        <v>1.2649242447048126E-13</v>
      </c>
      <c r="Z39" s="19">
        <f t="shared" si="21"/>
        <v>4.5920395904968044E-7</v>
      </c>
      <c r="AA39" s="19">
        <f t="shared" si="22"/>
        <v>1.0796358843762125E-3</v>
      </c>
      <c r="AB39" s="19">
        <f t="shared" si="23"/>
        <v>2.8355536988907627E-6</v>
      </c>
      <c r="AC39" s="19">
        <f t="shared" si="24"/>
        <v>6.4445189915860032E-3</v>
      </c>
      <c r="AD39" s="19">
        <f t="shared" si="25"/>
        <v>5.6549302739567521E-9</v>
      </c>
      <c r="AE39" s="19">
        <f t="shared" si="26"/>
        <v>1.208733645457968E-11</v>
      </c>
      <c r="AF39" s="19">
        <f t="shared" si="27"/>
        <v>0.1135963706778431</v>
      </c>
      <c r="AG39" s="19">
        <f t="shared" si="28"/>
        <v>6.4661900825791076E-11</v>
      </c>
      <c r="AH39" s="19">
        <f t="shared" si="29"/>
        <v>1.8289205473093136E-4</v>
      </c>
      <c r="AI39" s="19">
        <f t="shared" si="30"/>
        <v>4.8471092439030781E-18</v>
      </c>
      <c r="AJ39" s="19">
        <f t="shared" si="31"/>
        <v>4.852568936664182E-14</v>
      </c>
      <c r="AK39" s="19">
        <f t="shared" si="32"/>
        <v>1.5583490605789341E-3</v>
      </c>
    </row>
    <row r="40" spans="3:37" x14ac:dyDescent="0.3">
      <c r="C40" s="21">
        <v>-1.5428493132711067</v>
      </c>
      <c r="D40" s="21">
        <v>-0.51217231574659805</v>
      </c>
      <c r="E40" s="16">
        <v>0</v>
      </c>
      <c r="G40" s="20"/>
      <c r="H40" s="19">
        <f t="shared" si="3"/>
        <v>6.341162951986311E-3</v>
      </c>
      <c r="I40" s="19">
        <f t="shared" si="4"/>
        <v>2.2562292940633837E-26</v>
      </c>
      <c r="J40" s="19">
        <f t="shared" si="5"/>
        <v>2.3651271864356159E-5</v>
      </c>
      <c r="K40" s="19">
        <f t="shared" si="6"/>
        <v>5.9842667935079859E-5</v>
      </c>
      <c r="L40" s="19">
        <f t="shared" si="7"/>
        <v>2.1673949489792025E-16</v>
      </c>
      <c r="M40" s="19">
        <f t="shared" si="8"/>
        <v>1.6003170636067933E-16</v>
      </c>
      <c r="N40" s="19">
        <f t="shared" si="9"/>
        <v>7.737907705611981E-13</v>
      </c>
      <c r="O40" s="19">
        <f t="shared" si="10"/>
        <v>6.0720566827126357E-3</v>
      </c>
      <c r="P40" s="19">
        <f t="shared" si="11"/>
        <v>6.0720566827126357E-3</v>
      </c>
      <c r="Q40" s="19">
        <f t="shared" si="12"/>
        <v>2.1242707436406074E-2</v>
      </c>
      <c r="R40" s="19">
        <f t="shared" si="13"/>
        <v>3.0444598665289915E-10</v>
      </c>
      <c r="S40" s="19">
        <f t="shared" si="14"/>
        <v>2.0362892636079988E-7</v>
      </c>
      <c r="T40" s="19">
        <f t="shared" si="15"/>
        <v>2.8522344470397584E-3</v>
      </c>
      <c r="U40" s="19">
        <f t="shared" si="16"/>
        <v>7.6953696986930979E-17</v>
      </c>
      <c r="V40" s="19">
        <f t="shared" si="17"/>
        <v>4.6507414431318228E-6</v>
      </c>
      <c r="W40" s="19">
        <f t="shared" si="18"/>
        <v>6.8053711742539647E-16</v>
      </c>
      <c r="X40" s="19">
        <f t="shared" si="19"/>
        <v>1.098988422855842E-18</v>
      </c>
      <c r="Y40" s="19">
        <f t="shared" si="20"/>
        <v>1.612521571103175E-24</v>
      </c>
      <c r="Z40" s="19">
        <f t="shared" si="21"/>
        <v>7.6953696986930979E-17</v>
      </c>
      <c r="AA40" s="19">
        <f t="shared" si="22"/>
        <v>7.3764912176213823E-2</v>
      </c>
      <c r="AB40" s="19">
        <f t="shared" si="23"/>
        <v>3.0477427155546524E-4</v>
      </c>
      <c r="AC40" s="19">
        <f t="shared" si="24"/>
        <v>3.7840743390634812E-2</v>
      </c>
      <c r="AD40" s="19">
        <f t="shared" si="25"/>
        <v>1.9174081578059113E-20</v>
      </c>
      <c r="AE40" s="19">
        <f t="shared" si="26"/>
        <v>8.1435221907777186E-9</v>
      </c>
      <c r="AF40" s="19">
        <f t="shared" si="27"/>
        <v>3.3656538931780758E-4</v>
      </c>
      <c r="AG40" s="19">
        <f t="shared" si="28"/>
        <v>2.9076573146596693E-15</v>
      </c>
      <c r="AH40" s="19">
        <f t="shared" si="29"/>
        <v>5.6103502945109639E-13</v>
      </c>
      <c r="AI40" s="19">
        <f t="shared" si="30"/>
        <v>7.6883173119489599E-16</v>
      </c>
      <c r="AJ40" s="19">
        <f t="shared" si="31"/>
        <v>1.6258644010294439E-14</v>
      </c>
      <c r="AK40" s="19">
        <f t="shared" si="32"/>
        <v>1.7604118610137266E-6</v>
      </c>
    </row>
    <row r="41" spans="3:37" x14ac:dyDescent="0.3">
      <c r="C41" s="21">
        <v>0.23129597882088165</v>
      </c>
      <c r="D41" s="21">
        <v>0.29439826023229682</v>
      </c>
      <c r="E41" s="16">
        <v>1</v>
      </c>
      <c r="G41" s="20"/>
      <c r="H41" s="19">
        <f t="shared" si="3"/>
        <v>2.77080675313024E-4</v>
      </c>
      <c r="I41" s="19">
        <f t="shared" si="4"/>
        <v>7.737907705611981E-13</v>
      </c>
      <c r="J41" s="19">
        <f t="shared" si="5"/>
        <v>9.3536878859705005E-2</v>
      </c>
      <c r="K41" s="19">
        <f t="shared" si="6"/>
        <v>7.3764912176213893E-2</v>
      </c>
      <c r="L41" s="19">
        <f t="shared" si="7"/>
        <v>6.6298641519325538E-4</v>
      </c>
      <c r="M41" s="19">
        <f t="shared" si="8"/>
        <v>1.228049975386742E-6</v>
      </c>
      <c r="N41" s="19">
        <f t="shared" si="9"/>
        <v>4.3923794111222301E-3</v>
      </c>
      <c r="O41" s="19">
        <f t="shared" si="10"/>
        <v>3.6402826219423266E-8</v>
      </c>
      <c r="P41" s="19">
        <f t="shared" si="11"/>
        <v>3.7472622295056491E-7</v>
      </c>
      <c r="Q41" s="19">
        <f t="shared" si="12"/>
        <v>2.3320229362314877E-3</v>
      </c>
      <c r="R41" s="19">
        <f t="shared" si="13"/>
        <v>0.43396840948738308</v>
      </c>
      <c r="S41" s="19">
        <f t="shared" si="14"/>
        <v>0.43396840948738308</v>
      </c>
      <c r="T41" s="19">
        <f t="shared" si="15"/>
        <v>5.1723499665850127E-12</v>
      </c>
      <c r="U41" s="19">
        <f t="shared" si="16"/>
        <v>9.6352123343240737E-6</v>
      </c>
      <c r="V41" s="19">
        <f t="shared" si="17"/>
        <v>0.47568031426930607</v>
      </c>
      <c r="W41" s="19">
        <f t="shared" si="18"/>
        <v>6.4882697642121051E-4</v>
      </c>
      <c r="X41" s="19">
        <f t="shared" si="19"/>
        <v>1.2273012578995319E-8</v>
      </c>
      <c r="Y41" s="19">
        <f t="shared" si="20"/>
        <v>4.8648782544350081E-6</v>
      </c>
      <c r="Z41" s="19">
        <f t="shared" si="21"/>
        <v>9.6352123343240737E-6</v>
      </c>
      <c r="AA41" s="19">
        <f t="shared" si="22"/>
        <v>5.9842667935079859E-5</v>
      </c>
      <c r="AB41" s="19">
        <f t="shared" si="23"/>
        <v>9.1342896617863718E-20</v>
      </c>
      <c r="AC41" s="19">
        <f t="shared" si="24"/>
        <v>1.0264721898216102E-12</v>
      </c>
      <c r="AD41" s="19">
        <f t="shared" si="25"/>
        <v>1.1516132291170874E-11</v>
      </c>
      <c r="AE41" s="19">
        <f t="shared" si="26"/>
        <v>1.2109471661102883E-5</v>
      </c>
      <c r="AF41" s="19">
        <f t="shared" si="27"/>
        <v>4.0302255557145665E-2</v>
      </c>
      <c r="AG41" s="19">
        <f t="shared" si="28"/>
        <v>7.3764912176213865E-2</v>
      </c>
      <c r="AH41" s="19">
        <f t="shared" si="29"/>
        <v>7.7612331301964221E-7</v>
      </c>
      <c r="AI41" s="19">
        <f t="shared" si="30"/>
        <v>1.6401292482562405E-7</v>
      </c>
      <c r="AJ41" s="19">
        <f t="shared" si="31"/>
        <v>4.6934579196649556E-4</v>
      </c>
      <c r="AK41" s="19">
        <f t="shared" si="32"/>
        <v>0.57769254183621399</v>
      </c>
    </row>
    <row r="42" spans="3:37" x14ac:dyDescent="0.3">
      <c r="C42" s="21">
        <v>0.16558689392858578</v>
      </c>
      <c r="D42" s="21">
        <v>1.705896768195363</v>
      </c>
      <c r="E42" s="16">
        <v>1</v>
      </c>
      <c r="G42" s="20"/>
      <c r="H42" s="19">
        <f t="shared" si="3"/>
        <v>1.4176043206523438E-14</v>
      </c>
      <c r="I42" s="19">
        <f t="shared" si="4"/>
        <v>9.9299031265030874E-29</v>
      </c>
      <c r="J42" s="19">
        <f t="shared" si="5"/>
        <v>1.049142528867625E-9</v>
      </c>
      <c r="K42" s="19">
        <f t="shared" si="6"/>
        <v>8.6387898701059963E-10</v>
      </c>
      <c r="L42" s="19">
        <f t="shared" si="7"/>
        <v>0.79860629760888813</v>
      </c>
      <c r="M42" s="19">
        <f t="shared" si="8"/>
        <v>7.1980556403918428E-20</v>
      </c>
      <c r="N42" s="19">
        <f t="shared" si="9"/>
        <v>0.3651339924268831</v>
      </c>
      <c r="O42" s="19">
        <f t="shared" si="10"/>
        <v>9.6960867645961273E-11</v>
      </c>
      <c r="P42" s="19">
        <f t="shared" si="11"/>
        <v>9.155299392615012E-10</v>
      </c>
      <c r="Q42" s="19">
        <f t="shared" si="12"/>
        <v>3.8578700927984005E-11</v>
      </c>
      <c r="R42" s="19">
        <f t="shared" si="13"/>
        <v>6.2045679961193088E-3</v>
      </c>
      <c r="S42" s="19">
        <f t="shared" si="14"/>
        <v>7.0531872981973949E-8</v>
      </c>
      <c r="T42" s="19">
        <f t="shared" si="15"/>
        <v>4.4368395648960838E-27</v>
      </c>
      <c r="U42" s="19">
        <f t="shared" si="16"/>
        <v>9.3151642860414975E-18</v>
      </c>
      <c r="V42" s="19">
        <f t="shared" si="17"/>
        <v>1.5824495115210013E-6</v>
      </c>
      <c r="W42" s="19">
        <f t="shared" si="18"/>
        <v>0.81603439074449391</v>
      </c>
      <c r="X42" s="19">
        <f t="shared" si="19"/>
        <v>0.11137482711104704</v>
      </c>
      <c r="Y42" s="19">
        <f t="shared" si="20"/>
        <v>2.8052022142014036E-13</v>
      </c>
      <c r="Z42" s="19">
        <f t="shared" si="21"/>
        <v>9.3151642860414975E-18</v>
      </c>
      <c r="AA42" s="19">
        <f t="shared" si="22"/>
        <v>3.9723639642546922E-10</v>
      </c>
      <c r="AB42" s="19">
        <f t="shared" si="23"/>
        <v>7.638298415251307E-36</v>
      </c>
      <c r="AC42" s="19">
        <f t="shared" si="24"/>
        <v>1.8817930347224887E-26</v>
      </c>
      <c r="AD42" s="19">
        <f t="shared" si="25"/>
        <v>1.2121553420639653E-28</v>
      </c>
      <c r="AE42" s="19">
        <f t="shared" si="26"/>
        <v>1.7646014360010824E-3</v>
      </c>
      <c r="AF42" s="19">
        <f t="shared" si="27"/>
        <v>5.1455921304680452E-10</v>
      </c>
      <c r="AG42" s="19">
        <f t="shared" si="28"/>
        <v>1.3425317213054247E-2</v>
      </c>
      <c r="AH42" s="19">
        <f t="shared" si="29"/>
        <v>3.4226077587706802E-21</v>
      </c>
      <c r="AI42" s="19">
        <f t="shared" si="30"/>
        <v>9.4218314196249264E-2</v>
      </c>
      <c r="AJ42" s="19">
        <f t="shared" si="31"/>
        <v>0.67193440685608874</v>
      </c>
      <c r="AK42" s="19">
        <f t="shared" si="32"/>
        <v>1.8406023912370929E-6</v>
      </c>
    </row>
    <row r="43" spans="3:37" x14ac:dyDescent="0.3">
      <c r="C43" s="21">
        <v>-3.1540360748301806E-2</v>
      </c>
      <c r="D43" s="21">
        <v>1.1009688362111918</v>
      </c>
      <c r="E43" s="16">
        <v>1</v>
      </c>
      <c r="G43" s="20"/>
      <c r="H43" s="19">
        <f t="shared" si="3"/>
        <v>1.7714896197620486E-8</v>
      </c>
      <c r="I43" s="19">
        <f t="shared" si="4"/>
        <v>1.7531615226369671E-22</v>
      </c>
      <c r="J43" s="19">
        <f t="shared" si="5"/>
        <v>4.6167770612963585E-5</v>
      </c>
      <c r="K43" s="19">
        <f t="shared" si="6"/>
        <v>4.327247239165125E-5</v>
      </c>
      <c r="L43" s="19">
        <f t="shared" si="7"/>
        <v>0.31392228474031386</v>
      </c>
      <c r="M43" s="19">
        <f t="shared" si="8"/>
        <v>4.0470404107469203E-14</v>
      </c>
      <c r="N43" s="19">
        <f t="shared" si="9"/>
        <v>0.81603439074449391</v>
      </c>
      <c r="O43" s="19">
        <f t="shared" si="10"/>
        <v>6.3819722828181992E-7</v>
      </c>
      <c r="P43" s="19">
        <f t="shared" si="11"/>
        <v>4.6507414431318228E-6</v>
      </c>
      <c r="Q43" s="19">
        <f t="shared" si="12"/>
        <v>5.4468009210251301E-6</v>
      </c>
      <c r="R43" s="19">
        <f t="shared" si="13"/>
        <v>0.3651339924268831</v>
      </c>
      <c r="S43" s="19">
        <f t="shared" si="14"/>
        <v>5.4591251140788041E-4</v>
      </c>
      <c r="T43" s="19">
        <f t="shared" si="15"/>
        <v>2.3396113191717058E-18</v>
      </c>
      <c r="U43" s="19">
        <f t="shared" si="16"/>
        <v>1.3586551643579652E-12</v>
      </c>
      <c r="V43" s="19">
        <f t="shared" si="17"/>
        <v>6.0720566827126357E-3</v>
      </c>
      <c r="W43" s="19">
        <f t="shared" si="18"/>
        <v>0.3651339924268831</v>
      </c>
      <c r="X43" s="19">
        <f t="shared" si="19"/>
        <v>3.6167481270080702E-3</v>
      </c>
      <c r="Y43" s="19">
        <f t="shared" si="20"/>
        <v>9.6960867645961609E-11</v>
      </c>
      <c r="Z43" s="19">
        <f t="shared" si="21"/>
        <v>1.3586551643579652E-12</v>
      </c>
      <c r="AA43" s="19">
        <f t="shared" si="22"/>
        <v>1.2109471661102883E-5</v>
      </c>
      <c r="AB43" s="19">
        <f t="shared" si="23"/>
        <v>6.4545875239105637E-26</v>
      </c>
      <c r="AC43" s="19">
        <f t="shared" si="24"/>
        <v>5.5996973736118735E-18</v>
      </c>
      <c r="AD43" s="19">
        <f t="shared" si="25"/>
        <v>2.0427702794539402E-21</v>
      </c>
      <c r="AE43" s="19">
        <f t="shared" si="26"/>
        <v>2.1242707436406081E-2</v>
      </c>
      <c r="AF43" s="19">
        <f t="shared" si="27"/>
        <v>3.3396652187904515E-5</v>
      </c>
      <c r="AG43" s="19">
        <f t="shared" si="28"/>
        <v>9.4218314196249139E-2</v>
      </c>
      <c r="AH43" s="19">
        <f t="shared" si="29"/>
        <v>1.4176043206523438E-14</v>
      </c>
      <c r="AI43" s="19">
        <f t="shared" si="30"/>
        <v>1.3425317213054259E-2</v>
      </c>
      <c r="AJ43" s="19">
        <f t="shared" si="31"/>
        <v>0.44343896072283145</v>
      </c>
      <c r="AK43" s="19">
        <f t="shared" si="32"/>
        <v>6.2045679961193088E-3</v>
      </c>
    </row>
    <row r="44" spans="3:37" x14ac:dyDescent="0.3">
      <c r="C44" s="21">
        <v>1.3483504219899114</v>
      </c>
      <c r="D44" s="21">
        <v>-0.71381495974132181</v>
      </c>
      <c r="E44" s="16">
        <v>0</v>
      </c>
      <c r="G44" s="20"/>
      <c r="H44" s="19">
        <f t="shared" ref="H44:H75" si="33">EXP(-$D$7*(($D$4*(C44-$H$4)^2)+($D$5*(D44-$H$5)^2)))</f>
        <v>1.3031966500653524E-8</v>
      </c>
      <c r="I44" s="19">
        <f t="shared" ref="I44:I75" si="34">EXP(-$D$7*(($D$4*(C44-$I$4)^2)+($D$5*(D44-$I$5)^2)))</f>
        <v>1.7774977645983351E-2</v>
      </c>
      <c r="J44" s="19">
        <f t="shared" ref="J44:J75" si="35">EXP(-$D$7*(($D$4*(C44-$J$4)^2)+($D$5*(D44-$J$5)^2)))</f>
        <v>1.2852271343288358E-5</v>
      </c>
      <c r="K44" s="19">
        <f t="shared" ref="K44:K75" si="36">EXP(-$D$7*(($D$4*(C44-$K$4)^2)+($D$5*(D44-$K$5)^2)))</f>
        <v>4.8648782544349987E-6</v>
      </c>
      <c r="L44" s="19">
        <f t="shared" ref="L44:L75" si="37">EXP(-$D$7*(($D$4*(C44-$L$4)^2)+($D$5*(D44-$L$5)^2)))</f>
        <v>4.0470404107468629E-14</v>
      </c>
      <c r="M44" s="19">
        <f t="shared" ref="M44:M75" si="38">EXP(-$D$7*(($D$4*(C44-$M$4)^2)+($D$5*(D44-$M$5)^2)))</f>
        <v>0.31392228474031397</v>
      </c>
      <c r="N44" s="19">
        <f t="shared" ref="N44:N75" si="39">EXP(-$D$7*(($D$4*(C44-$N$4)^2)+($D$5*(D44-$N$5)^2)))</f>
        <v>1.0867976202710868E-13</v>
      </c>
      <c r="O44" s="19">
        <f t="shared" ref="O44:O75" si="40">EXP(-$D$7*(($D$4*(C44-$O$4)^2)+($D$5*(D44-$O$5)^2)))</f>
        <v>6.8493395219204565E-23</v>
      </c>
      <c r="P44" s="19">
        <f t="shared" ref="P44:P75" si="41">EXP(-$D$7*(($D$4*(C44-$P$4)^2)+($D$5*(D44-$P$5)^2)))</f>
        <v>3.0603944668053416E-21</v>
      </c>
      <c r="Q44" s="19">
        <f t="shared" ref="Q44:Q75" si="42">EXP(-$D$7*(($D$4*(C44-$Q$4)^2)+($D$5*(D44-$Q$5)^2)))</f>
        <v>4.3326743050248112E-10</v>
      </c>
      <c r="R44" s="19">
        <f t="shared" ref="R44:R75" si="43">EXP(-$D$7*(($D$4*(C44-$R$4)^2)+($D$5*(D44-$R$5)^2)))</f>
        <v>4.3249160832644429E-8</v>
      </c>
      <c r="S44" s="19">
        <f t="shared" ref="S44:S75" si="44">EXP(-$D$7*(($D$4*(C44-$S$4)^2)+($D$5*(D44-$S$5)^2)))</f>
        <v>1.4710898798503194E-4</v>
      </c>
      <c r="T44" s="19">
        <f t="shared" ref="T44:T75" si="45">EXP(-$D$7*(($D$4*(C44-$T$4)^2)+($D$5*(D44-$T$5)^2)))</f>
        <v>1.1188692966859773E-15</v>
      </c>
      <c r="U44" s="19">
        <f t="shared" ref="U44:U75" si="46">EXP(-$D$7*(($D$4*(C44-$U$4)^2)+($D$5*(D44-$U$5)^2)))</f>
        <v>0.67193440685608852</v>
      </c>
      <c r="V44" s="19">
        <f t="shared" ref="V44:V75" si="47">EXP(-$D$7*(($D$4*(C44-$V$4)^2)+($D$5*(D44-$V$5)^2)))</f>
        <v>1.1206795039820178E-6</v>
      </c>
      <c r="W44" s="19">
        <f t="shared" ref="W44:W75" si="48">EXP(-$D$7*(($D$4*(C44-$W$4)^2)+($D$5*(D44-$W$5)^2)))</f>
        <v>1.9010211319268084E-14</v>
      </c>
      <c r="X44" s="19">
        <f t="shared" ref="X44:X75" si="49">EXP(-$D$7*(($D$4*(C44-$X$4)^2)+($D$5*(D44-$X$5)^2)))</f>
        <v>2.2743859454087558E-24</v>
      </c>
      <c r="Y44" s="19">
        <f t="shared" ref="Y44:Y75" si="50">EXP(-$D$7*(($D$4*(C44-$Y$4)^2)+($D$5*(D44-$Y$5)^2)))</f>
        <v>7.3764912176213893E-2</v>
      </c>
      <c r="Z44" s="19">
        <f t="shared" ref="Z44:Z75" si="51">EXP(-$D$7*(($D$4*(C44-$Z$4)^2)+($D$5*(D44-$Z$5)^2)))</f>
        <v>0.67193440685608852</v>
      </c>
      <c r="AA44" s="19">
        <f t="shared" ref="AA44:AA75" si="52">EXP(-$D$7*(($D$4*(C44-$AA$4)^2)+($D$5*(D44-$AA$5)^2)))</f>
        <v>1.1188692966859773E-15</v>
      </c>
      <c r="AB44" s="19">
        <f t="shared" ref="AB44:AB75" si="53">EXP(-$D$7*(($D$4*(C44-$AB$4)^2)+($D$5*(D44-$AB$5)^2)))</f>
        <v>2.2562292940633997E-26</v>
      </c>
      <c r="AC44" s="19">
        <f t="shared" ref="AC44:AC75" si="54">EXP(-$D$7*(($D$4*(C44-$AC$4)^2)+($D$5*(D44-$AC$5)^2)))</f>
        <v>7.4071124152414769E-19</v>
      </c>
      <c r="AD44" s="19">
        <f t="shared" ref="AD44:AD75" si="55">EXP(-$D$7*(($D$4*(C44-$AD$4)^2)+($D$5*(D44-$AD$5)^2)))</f>
        <v>5.6912625772197458E-3</v>
      </c>
      <c r="AE44" s="19">
        <f t="shared" ref="AE44:AE75" si="56">EXP(-$D$7*(($D$4*(C44-$AE$4)^2)+($D$5*(D44-$AE$5)^2)))</f>
        <v>2.1503085451518411E-20</v>
      </c>
      <c r="AF44" s="19">
        <f t="shared" ref="AF44:AF75" si="57">EXP(-$D$7*(($D$4*(C44-$AF$4)^2)+($D$5*(D44-$AF$5)^2)))</f>
        <v>6.1235288608200861E-7</v>
      </c>
      <c r="AG44" s="19">
        <f t="shared" ref="AG44:AG75" si="58">EXP(-$D$7*(($D$4*(C44-$AG$4)^2)+($D$5*(D44-$AG$5)^2)))</f>
        <v>1.6401292482562376E-7</v>
      </c>
      <c r="AH44" s="19">
        <f t="shared" ref="AH44:AH75" si="59">EXP(-$D$7*(($D$4*(C44-$AH$4)^2)+($D$5*(D44-$AH$5)^2)))</f>
        <v>1.8526911408721359E-2</v>
      </c>
      <c r="AI44" s="19">
        <f t="shared" ref="AI44:AI75" si="60">EXP(-$D$7*(($D$4*(C44-$AI$4)^2)+($D$5*(D44-$AI$5)^2)))</f>
        <v>5.3475728234350084E-23</v>
      </c>
      <c r="AJ44" s="19">
        <f t="shared" ref="AJ44:AJ75" si="61">EXP(-$D$7*(($D$4*(C44-$AJ$4)^2)+($D$5*(D44-$AJ$5)^2)))</f>
        <v>1.5206398919032553E-15</v>
      </c>
      <c r="AK44" s="19">
        <f t="shared" ref="AK44:AK75" si="62">EXP(-$D$7*(($D$4*(C44-$AK$4)^2)+($D$5*(D44-$AK$5)^2)))</f>
        <v>2.8355536988907479E-6</v>
      </c>
    </row>
    <row r="45" spans="3:37" x14ac:dyDescent="0.3">
      <c r="C45" s="21">
        <v>-0.2286676154251894</v>
      </c>
      <c r="D45" s="21">
        <v>0.49604090422702057</v>
      </c>
      <c r="E45" s="16">
        <v>1</v>
      </c>
      <c r="G45" s="20"/>
      <c r="H45" s="19">
        <f t="shared" si="33"/>
        <v>3.8646604838270108E-4</v>
      </c>
      <c r="I45" s="19">
        <f t="shared" si="34"/>
        <v>5.4036598125888266E-18</v>
      </c>
      <c r="J45" s="19">
        <f t="shared" si="35"/>
        <v>3.5467654207912341E-2</v>
      </c>
      <c r="K45" s="19">
        <f t="shared" si="36"/>
        <v>3.7840743390634861E-2</v>
      </c>
      <c r="L45" s="19">
        <f t="shared" si="37"/>
        <v>2.1542728761834548E-3</v>
      </c>
      <c r="M45" s="19">
        <f t="shared" si="38"/>
        <v>3.9723639642546922E-10</v>
      </c>
      <c r="N45" s="19">
        <f t="shared" si="39"/>
        <v>3.183858872802451E-2</v>
      </c>
      <c r="O45" s="19">
        <f t="shared" si="40"/>
        <v>7.3333512182597465E-5</v>
      </c>
      <c r="P45" s="19">
        <f t="shared" si="41"/>
        <v>4.1244020244140481E-4</v>
      </c>
      <c r="Q45" s="19">
        <f t="shared" si="42"/>
        <v>1.3425317213054247E-2</v>
      </c>
      <c r="R45" s="19">
        <f t="shared" si="43"/>
        <v>0.37513029121549041</v>
      </c>
      <c r="S45" s="19">
        <f t="shared" si="44"/>
        <v>7.3764912176213893E-2</v>
      </c>
      <c r="T45" s="19">
        <f t="shared" si="45"/>
        <v>2.153787507554958E-11</v>
      </c>
      <c r="U45" s="19">
        <f t="shared" si="46"/>
        <v>3.4595301519242264E-9</v>
      </c>
      <c r="V45" s="19">
        <f t="shared" si="47"/>
        <v>0.40675314768434212</v>
      </c>
      <c r="W45" s="19">
        <f t="shared" si="48"/>
        <v>2.8522344470397584E-3</v>
      </c>
      <c r="X45" s="19">
        <f t="shared" si="49"/>
        <v>2.0504002141650402E-6</v>
      </c>
      <c r="Y45" s="19">
        <f t="shared" si="50"/>
        <v>5.8508365279056838E-10</v>
      </c>
      <c r="Z45" s="19">
        <f t="shared" si="51"/>
        <v>3.4595301519242264E-9</v>
      </c>
      <c r="AA45" s="19">
        <f t="shared" si="52"/>
        <v>6.4445189915860093E-3</v>
      </c>
      <c r="AB45" s="19">
        <f t="shared" si="53"/>
        <v>9.5220293951306256E-18</v>
      </c>
      <c r="AC45" s="19">
        <f t="shared" si="54"/>
        <v>2.9090179971256683E-11</v>
      </c>
      <c r="AD45" s="19">
        <f t="shared" si="55"/>
        <v>6.0099371789717584E-16</v>
      </c>
      <c r="AE45" s="19">
        <f t="shared" si="56"/>
        <v>4.4643913538790509E-3</v>
      </c>
      <c r="AF45" s="19">
        <f t="shared" si="57"/>
        <v>3.7840743390634861E-2</v>
      </c>
      <c r="AG45" s="19">
        <f t="shared" si="58"/>
        <v>1.1543440099313775E-2</v>
      </c>
      <c r="AH45" s="19">
        <f t="shared" si="59"/>
        <v>1.02504298269942E-9</v>
      </c>
      <c r="AI45" s="19">
        <f t="shared" si="60"/>
        <v>3.3396652187904576E-5</v>
      </c>
      <c r="AJ45" s="19">
        <f t="shared" si="61"/>
        <v>5.1089301671062319E-3</v>
      </c>
      <c r="AK45" s="19">
        <f t="shared" si="62"/>
        <v>0.36513399242688305</v>
      </c>
    </row>
    <row r="46" spans="3:37" x14ac:dyDescent="0.3">
      <c r="C46" s="21">
        <v>-1.5428493132711067</v>
      </c>
      <c r="D46" s="21">
        <v>0.69768354822174428</v>
      </c>
      <c r="E46" s="16">
        <v>1</v>
      </c>
      <c r="G46" s="20"/>
      <c r="H46" s="19">
        <f t="shared" si="33"/>
        <v>3.665853343046171E-7</v>
      </c>
      <c r="I46" s="19">
        <f t="shared" si="34"/>
        <v>7.5404207421497772E-35</v>
      </c>
      <c r="J46" s="19">
        <f t="shared" si="35"/>
        <v>1.7982811281179026E-7</v>
      </c>
      <c r="K46" s="19">
        <f t="shared" si="36"/>
        <v>4.5500276273116927E-7</v>
      </c>
      <c r="L46" s="19">
        <f t="shared" si="37"/>
        <v>5.6549302739567322E-9</v>
      </c>
      <c r="M46" s="19">
        <f t="shared" si="38"/>
        <v>7.0342094439051066E-23</v>
      </c>
      <c r="N46" s="19">
        <f t="shared" si="39"/>
        <v>1.7604118610137266E-6</v>
      </c>
      <c r="O46" s="19">
        <f t="shared" si="40"/>
        <v>0.79860629760888802</v>
      </c>
      <c r="P46" s="19">
        <f t="shared" si="41"/>
        <v>0.79860629760888802</v>
      </c>
      <c r="Q46" s="19">
        <f t="shared" si="42"/>
        <v>1.6151503442226703E-4</v>
      </c>
      <c r="R46" s="19">
        <f t="shared" si="43"/>
        <v>4.5920395904967964E-7</v>
      </c>
      <c r="S46" s="19">
        <f t="shared" si="44"/>
        <v>1.7755831486516381E-8</v>
      </c>
      <c r="T46" s="19">
        <f t="shared" si="45"/>
        <v>9.532297024297241E-12</v>
      </c>
      <c r="U46" s="19">
        <f t="shared" si="46"/>
        <v>3.8791556422138216E-22</v>
      </c>
      <c r="V46" s="19">
        <f t="shared" si="47"/>
        <v>4.6507414431318228E-6</v>
      </c>
      <c r="W46" s="19">
        <f t="shared" si="48"/>
        <v>1.7755831486516319E-8</v>
      </c>
      <c r="X46" s="19">
        <f t="shared" si="49"/>
        <v>4.3249160832644429E-8</v>
      </c>
      <c r="Y46" s="19">
        <f t="shared" si="50"/>
        <v>1.4060704339298785E-25</v>
      </c>
      <c r="Z46" s="19">
        <f t="shared" si="51"/>
        <v>3.8791556422138216E-22</v>
      </c>
      <c r="AA46" s="19">
        <f t="shared" si="52"/>
        <v>7.3764912176213823E-2</v>
      </c>
      <c r="AB46" s="19">
        <f t="shared" si="53"/>
        <v>8.8816200605574359E-14</v>
      </c>
      <c r="AC46" s="19">
        <f t="shared" si="54"/>
        <v>1.4503421283228962E-9</v>
      </c>
      <c r="AD46" s="19">
        <f t="shared" si="55"/>
        <v>5.5876405418776406E-30</v>
      </c>
      <c r="AE46" s="19">
        <f t="shared" si="56"/>
        <v>1.8526911408721376E-2</v>
      </c>
      <c r="AF46" s="19">
        <f t="shared" si="57"/>
        <v>2.5590132803809114E-6</v>
      </c>
      <c r="AG46" s="19">
        <f t="shared" si="58"/>
        <v>5.0296417001425416E-11</v>
      </c>
      <c r="AH46" s="19">
        <f t="shared" si="59"/>
        <v>2.1503085451518411E-20</v>
      </c>
      <c r="AI46" s="19">
        <f t="shared" si="60"/>
        <v>2.6382588899996815E-6</v>
      </c>
      <c r="AJ46" s="19">
        <f t="shared" si="61"/>
        <v>4.2420278902376325E-7</v>
      </c>
      <c r="AK46" s="19">
        <f t="shared" si="62"/>
        <v>1.7604118610137266E-6</v>
      </c>
    </row>
    <row r="47" spans="3:37" x14ac:dyDescent="0.3">
      <c r="C47" s="21">
        <v>-1.0171766341327397</v>
      </c>
      <c r="D47" s="21">
        <v>0.49604090422702057</v>
      </c>
      <c r="E47" s="16">
        <v>1</v>
      </c>
      <c r="G47" s="20"/>
      <c r="H47" s="19">
        <f t="shared" si="33"/>
        <v>2.3019389140746746E-4</v>
      </c>
      <c r="I47" s="19">
        <f t="shared" si="34"/>
        <v>4.2860391591526574E-26</v>
      </c>
      <c r="J47" s="19">
        <f t="shared" si="35"/>
        <v>5.6194272233949167E-4</v>
      </c>
      <c r="K47" s="19">
        <f t="shared" si="36"/>
        <v>1.0065533460356568E-3</v>
      </c>
      <c r="L47" s="19">
        <f t="shared" si="37"/>
        <v>2.5590132803809114E-6</v>
      </c>
      <c r="M47" s="19">
        <f t="shared" si="38"/>
        <v>5.6052202992214881E-16</v>
      </c>
      <c r="N47" s="19">
        <f t="shared" si="39"/>
        <v>3.0046635092005099E-4</v>
      </c>
      <c r="O47" s="19">
        <f t="shared" si="40"/>
        <v>0.17400661658498665</v>
      </c>
      <c r="P47" s="19">
        <f t="shared" si="41"/>
        <v>0.34720755377825796</v>
      </c>
      <c r="Q47" s="19">
        <f t="shared" si="42"/>
        <v>2.2539387382913913E-2</v>
      </c>
      <c r="R47" s="19">
        <f t="shared" si="43"/>
        <v>7.4812042575760009E-4</v>
      </c>
      <c r="S47" s="19">
        <f t="shared" si="44"/>
        <v>1.4710898798503194E-4</v>
      </c>
      <c r="T47" s="19">
        <f t="shared" si="45"/>
        <v>1.3593874877007559E-9</v>
      </c>
      <c r="U47" s="19">
        <f t="shared" si="46"/>
        <v>2.9076573146596693E-15</v>
      </c>
      <c r="V47" s="19">
        <f t="shared" si="47"/>
        <v>6.4445189915860093E-3</v>
      </c>
      <c r="W47" s="19">
        <f t="shared" si="48"/>
        <v>5.6881966048807482E-6</v>
      </c>
      <c r="X47" s="19">
        <f t="shared" si="49"/>
        <v>2.5808836790982573E-7</v>
      </c>
      <c r="Y47" s="19">
        <f t="shared" si="50"/>
        <v>4.640727829309924E-18</v>
      </c>
      <c r="Z47" s="19">
        <f t="shared" si="51"/>
        <v>2.9076573146596693E-15</v>
      </c>
      <c r="AA47" s="19">
        <f t="shared" si="52"/>
        <v>0.40675314768434212</v>
      </c>
      <c r="AB47" s="19">
        <f t="shared" si="53"/>
        <v>3.0135649375585432E-13</v>
      </c>
      <c r="AC47" s="19">
        <f t="shared" si="54"/>
        <v>2.4489199081469931E-8</v>
      </c>
      <c r="AD47" s="19">
        <f t="shared" si="55"/>
        <v>3.0086971968550993E-22</v>
      </c>
      <c r="AE47" s="19">
        <f t="shared" si="56"/>
        <v>3.5467654207912369E-2</v>
      </c>
      <c r="AF47" s="19">
        <f t="shared" si="57"/>
        <v>2.8370820794673081E-3</v>
      </c>
      <c r="AG47" s="19">
        <f t="shared" si="58"/>
        <v>6.1235288608200966E-7</v>
      </c>
      <c r="AH47" s="19">
        <f t="shared" si="59"/>
        <v>3.2388515312511454E-14</v>
      </c>
      <c r="AI47" s="19">
        <f t="shared" si="60"/>
        <v>1.1848621599427252E-5</v>
      </c>
      <c r="AJ47" s="19">
        <f t="shared" si="61"/>
        <v>4.8213870832302543E-5</v>
      </c>
      <c r="AK47" s="19">
        <f t="shared" si="62"/>
        <v>3.4458335838487525E-3</v>
      </c>
    </row>
    <row r="48" spans="3:37" x14ac:dyDescent="0.3">
      <c r="C48" s="21">
        <v>1.3483504219899114</v>
      </c>
      <c r="D48" s="21">
        <v>-0.71381495974132181</v>
      </c>
      <c r="E48" s="16">
        <v>0</v>
      </c>
      <c r="G48" s="20"/>
      <c r="H48" s="19">
        <f t="shared" si="33"/>
        <v>1.3031966500653524E-8</v>
      </c>
      <c r="I48" s="19">
        <f t="shared" si="34"/>
        <v>1.7774977645983351E-2</v>
      </c>
      <c r="J48" s="19">
        <f t="shared" si="35"/>
        <v>1.2852271343288358E-5</v>
      </c>
      <c r="K48" s="19">
        <f t="shared" si="36"/>
        <v>4.8648782544349987E-6</v>
      </c>
      <c r="L48" s="19">
        <f t="shared" si="37"/>
        <v>4.0470404107468629E-14</v>
      </c>
      <c r="M48" s="19">
        <f t="shared" si="38"/>
        <v>0.31392228474031397</v>
      </c>
      <c r="N48" s="19">
        <f t="shared" si="39"/>
        <v>1.0867976202710868E-13</v>
      </c>
      <c r="O48" s="19">
        <f t="shared" si="40"/>
        <v>6.8493395219204565E-23</v>
      </c>
      <c r="P48" s="19">
        <f t="shared" si="41"/>
        <v>3.0603944668053416E-21</v>
      </c>
      <c r="Q48" s="19">
        <f t="shared" si="42"/>
        <v>4.3326743050248112E-10</v>
      </c>
      <c r="R48" s="19">
        <f t="shared" si="43"/>
        <v>4.3249160832644429E-8</v>
      </c>
      <c r="S48" s="19">
        <f t="shared" si="44"/>
        <v>1.4710898798503194E-4</v>
      </c>
      <c r="T48" s="19">
        <f t="shared" si="45"/>
        <v>1.1188692966859773E-15</v>
      </c>
      <c r="U48" s="19">
        <f t="shared" si="46"/>
        <v>0.67193440685608852</v>
      </c>
      <c r="V48" s="19">
        <f t="shared" si="47"/>
        <v>1.1206795039820178E-6</v>
      </c>
      <c r="W48" s="19">
        <f t="shared" si="48"/>
        <v>1.9010211319268084E-14</v>
      </c>
      <c r="X48" s="19">
        <f t="shared" si="49"/>
        <v>2.2743859454087558E-24</v>
      </c>
      <c r="Y48" s="19">
        <f t="shared" si="50"/>
        <v>7.3764912176213893E-2</v>
      </c>
      <c r="Z48" s="19">
        <f t="shared" si="51"/>
        <v>0.67193440685608852</v>
      </c>
      <c r="AA48" s="19">
        <f t="shared" si="52"/>
        <v>1.1188692966859773E-15</v>
      </c>
      <c r="AB48" s="19">
        <f t="shared" si="53"/>
        <v>2.2562292940633997E-26</v>
      </c>
      <c r="AC48" s="19">
        <f t="shared" si="54"/>
        <v>7.4071124152414769E-19</v>
      </c>
      <c r="AD48" s="19">
        <f t="shared" si="55"/>
        <v>5.6912625772197458E-3</v>
      </c>
      <c r="AE48" s="19">
        <f t="shared" si="56"/>
        <v>2.1503085451518411E-20</v>
      </c>
      <c r="AF48" s="19">
        <f t="shared" si="57"/>
        <v>6.1235288608200861E-7</v>
      </c>
      <c r="AG48" s="19">
        <f t="shared" si="58"/>
        <v>1.6401292482562376E-7</v>
      </c>
      <c r="AH48" s="19">
        <f t="shared" si="59"/>
        <v>1.8526911408721359E-2</v>
      </c>
      <c r="AI48" s="19">
        <f t="shared" si="60"/>
        <v>5.3475728234350084E-23</v>
      </c>
      <c r="AJ48" s="19">
        <f t="shared" si="61"/>
        <v>1.5206398919032553E-15</v>
      </c>
      <c r="AK48" s="19">
        <f t="shared" si="62"/>
        <v>2.8355536988907479E-6</v>
      </c>
    </row>
    <row r="49" spans="3:37" x14ac:dyDescent="0.3">
      <c r="C49" s="21">
        <v>-0.88575846434814798</v>
      </c>
      <c r="D49" s="21">
        <v>0.49604090422702057</v>
      </c>
      <c r="E49" s="16">
        <v>1</v>
      </c>
      <c r="G49" s="20"/>
      <c r="H49" s="19">
        <f t="shared" si="33"/>
        <v>3.8646604838270108E-4</v>
      </c>
      <c r="I49" s="19">
        <f t="shared" si="34"/>
        <v>1.4780055745477629E-24</v>
      </c>
      <c r="J49" s="19">
        <f t="shared" si="35"/>
        <v>1.7267524466421662E-3</v>
      </c>
      <c r="K49" s="19">
        <f t="shared" si="36"/>
        <v>2.8370820794673081E-3</v>
      </c>
      <c r="L49" s="19">
        <f t="shared" si="37"/>
        <v>1.2109471661102883E-5</v>
      </c>
      <c r="M49" s="19">
        <f t="shared" si="38"/>
        <v>8.150483462038527E-15</v>
      </c>
      <c r="N49" s="19">
        <f t="shared" si="39"/>
        <v>1.0065533460356568E-3</v>
      </c>
      <c r="O49" s="19">
        <f t="shared" si="40"/>
        <v>7.337303938875625E-2</v>
      </c>
      <c r="P49" s="19">
        <f t="shared" si="41"/>
        <v>0.17400661658498665</v>
      </c>
      <c r="Q49" s="19">
        <f t="shared" si="42"/>
        <v>3.1838588728024475E-2</v>
      </c>
      <c r="R49" s="19">
        <f t="shared" si="43"/>
        <v>3.2472912515101489E-3</v>
      </c>
      <c r="S49" s="19">
        <f t="shared" si="44"/>
        <v>6.3854122044394994E-4</v>
      </c>
      <c r="T49" s="19">
        <f t="shared" si="45"/>
        <v>1.049142528867625E-9</v>
      </c>
      <c r="U49" s="19">
        <f t="shared" si="46"/>
        <v>4.6093196896831282E-14</v>
      </c>
      <c r="V49" s="19">
        <f t="shared" si="47"/>
        <v>1.9802888254917439E-2</v>
      </c>
      <c r="W49" s="19">
        <f t="shared" si="48"/>
        <v>2.4690184141401677E-5</v>
      </c>
      <c r="X49" s="19">
        <f t="shared" si="49"/>
        <v>5.6142889283380507E-7</v>
      </c>
      <c r="Y49" s="19">
        <f t="shared" si="50"/>
        <v>1.600317063606816E-16</v>
      </c>
      <c r="Z49" s="19">
        <f t="shared" si="51"/>
        <v>4.6093196896831282E-14</v>
      </c>
      <c r="AA49" s="19">
        <f t="shared" si="52"/>
        <v>0.31392228474031386</v>
      </c>
      <c r="AB49" s="19">
        <f t="shared" si="53"/>
        <v>8.2515716428816218E-14</v>
      </c>
      <c r="AC49" s="19">
        <f t="shared" si="54"/>
        <v>1.2273012578995274E-8</v>
      </c>
      <c r="AD49" s="19">
        <f t="shared" si="55"/>
        <v>5.1996608368557327E-21</v>
      </c>
      <c r="AE49" s="19">
        <f t="shared" si="56"/>
        <v>3.8666547046462732E-2</v>
      </c>
      <c r="AF49" s="19">
        <f t="shared" si="57"/>
        <v>6.7282350265791945E-3</v>
      </c>
      <c r="AG49" s="19">
        <f t="shared" si="58"/>
        <v>4.8648782544350081E-6</v>
      </c>
      <c r="AH49" s="19">
        <f t="shared" si="59"/>
        <v>2.805202214201394E-13</v>
      </c>
      <c r="AI49" s="19">
        <f t="shared" si="60"/>
        <v>2.1686442101277854E-5</v>
      </c>
      <c r="AJ49" s="19">
        <f t="shared" si="61"/>
        <v>1.615150344222673E-4</v>
      </c>
      <c r="AK49" s="19">
        <f t="shared" si="62"/>
        <v>1.1543440099313775E-2</v>
      </c>
    </row>
    <row r="50" spans="3:37" x14ac:dyDescent="0.3">
      <c r="C50" s="21">
        <v>1.0855140824207279</v>
      </c>
      <c r="D50" s="21">
        <v>-0.91545760373604557</v>
      </c>
      <c r="E50" s="16">
        <v>0</v>
      </c>
      <c r="G50" s="20"/>
      <c r="H50" s="19">
        <f t="shared" si="33"/>
        <v>1.1268766585146773E-6</v>
      </c>
      <c r="I50" s="19">
        <f t="shared" si="34"/>
        <v>1.8526911408721401E-2</v>
      </c>
      <c r="J50" s="19">
        <f t="shared" si="35"/>
        <v>1.4710898798503194E-4</v>
      </c>
      <c r="K50" s="19">
        <f t="shared" si="36"/>
        <v>6.6181582681948273E-5</v>
      </c>
      <c r="L50" s="19">
        <f t="shared" si="37"/>
        <v>5.0294433940915021E-15</v>
      </c>
      <c r="M50" s="19">
        <f t="shared" si="38"/>
        <v>0.81603439074449391</v>
      </c>
      <c r="N50" s="19">
        <f t="shared" si="39"/>
        <v>4.0470404107469203E-14</v>
      </c>
      <c r="O50" s="19">
        <f t="shared" si="40"/>
        <v>8.1867263898512147E-21</v>
      </c>
      <c r="P50" s="19">
        <f t="shared" si="41"/>
        <v>2.5895678116011901E-19</v>
      </c>
      <c r="Q50" s="19">
        <f t="shared" si="42"/>
        <v>2.346756453532276E-8</v>
      </c>
      <c r="R50" s="19">
        <f t="shared" si="43"/>
        <v>3.2486148406632882E-8</v>
      </c>
      <c r="S50" s="19">
        <f t="shared" si="44"/>
        <v>5.6194272233949167E-4</v>
      </c>
      <c r="T50" s="19">
        <f t="shared" si="45"/>
        <v>2.3282560743243221E-12</v>
      </c>
      <c r="U50" s="19">
        <f t="shared" si="46"/>
        <v>0.97864294283025788</v>
      </c>
      <c r="V50" s="19">
        <f t="shared" si="47"/>
        <v>5.6881966048807482E-6</v>
      </c>
      <c r="W50" s="19">
        <f t="shared" si="48"/>
        <v>2.807858246022881E-15</v>
      </c>
      <c r="X50" s="19">
        <f t="shared" si="49"/>
        <v>3.9495714389308156E-25</v>
      </c>
      <c r="Y50" s="19">
        <f t="shared" si="50"/>
        <v>4.4643913538790509E-3</v>
      </c>
      <c r="Z50" s="19">
        <f t="shared" si="51"/>
        <v>0.97864294283025788</v>
      </c>
      <c r="AA50" s="19">
        <f t="shared" si="52"/>
        <v>9.0025623034074028E-14</v>
      </c>
      <c r="AB50" s="19">
        <f t="shared" si="53"/>
        <v>5.6012880273771968E-22</v>
      </c>
      <c r="AC50" s="19">
        <f t="shared" si="54"/>
        <v>2.434145312931219E-15</v>
      </c>
      <c r="AD50" s="19">
        <f t="shared" si="55"/>
        <v>3.5467654207912369E-2</v>
      </c>
      <c r="AE50" s="19">
        <f t="shared" si="56"/>
        <v>7.5607643226598068E-20</v>
      </c>
      <c r="AF50" s="19">
        <f t="shared" si="57"/>
        <v>1.1767349233031533E-5</v>
      </c>
      <c r="AG50" s="19">
        <f t="shared" si="58"/>
        <v>2.4489199081470017E-8</v>
      </c>
      <c r="AH50" s="19">
        <f t="shared" si="59"/>
        <v>0.20384849996393672</v>
      </c>
      <c r="AI50" s="19">
        <f t="shared" si="60"/>
        <v>1.969868772448644E-23</v>
      </c>
      <c r="AJ50" s="19">
        <f t="shared" si="61"/>
        <v>3.7707884265835088E-16</v>
      </c>
      <c r="AK50" s="19">
        <f t="shared" si="62"/>
        <v>1.2109471661102883E-5</v>
      </c>
    </row>
    <row r="51" spans="3:37" x14ac:dyDescent="0.3">
      <c r="C51" s="21">
        <v>0.88838682774384026</v>
      </c>
      <c r="D51" s="21">
        <v>-1.9236708237096642</v>
      </c>
      <c r="E51" s="16">
        <v>0</v>
      </c>
      <c r="G51" s="20"/>
      <c r="H51" s="19">
        <f t="shared" si="33"/>
        <v>1.9215454796953944E-8</v>
      </c>
      <c r="I51" s="19">
        <f t="shared" si="34"/>
        <v>1.1543440099313775E-2</v>
      </c>
      <c r="J51" s="19">
        <f t="shared" si="35"/>
        <v>1.7370087873993666E-8</v>
      </c>
      <c r="K51" s="19">
        <f t="shared" si="36"/>
        <v>8.8951718822355169E-9</v>
      </c>
      <c r="L51" s="19">
        <f t="shared" si="37"/>
        <v>3.5169999863773294E-27</v>
      </c>
      <c r="M51" s="19">
        <f t="shared" si="38"/>
        <v>3.183858872802442E-2</v>
      </c>
      <c r="N51" s="19">
        <f t="shared" si="39"/>
        <v>3.6284648098371532E-25</v>
      </c>
      <c r="O51" s="19">
        <f t="shared" si="40"/>
        <v>5.5906523138911289E-27</v>
      </c>
      <c r="P51" s="19">
        <f t="shared" si="41"/>
        <v>1.3648053626955642E-25</v>
      </c>
      <c r="Q51" s="19">
        <f t="shared" si="42"/>
        <v>8.8903799137449766E-12</v>
      </c>
      <c r="R51" s="19">
        <f t="shared" si="43"/>
        <v>8.7956223990799945E-17</v>
      </c>
      <c r="S51" s="19">
        <f t="shared" si="44"/>
        <v>5.1751378944691289E-9</v>
      </c>
      <c r="T51" s="19">
        <f t="shared" si="45"/>
        <v>4.3326743050248112E-10</v>
      </c>
      <c r="U51" s="19">
        <f t="shared" si="46"/>
        <v>4.3923794111222301E-3</v>
      </c>
      <c r="V51" s="19">
        <f t="shared" si="47"/>
        <v>1.1516132291170874E-11</v>
      </c>
      <c r="W51" s="19">
        <f t="shared" si="48"/>
        <v>2.2350230622519583E-27</v>
      </c>
      <c r="X51" s="19">
        <f t="shared" si="49"/>
        <v>1.9895083460513845E-39</v>
      </c>
      <c r="Y51" s="19">
        <f t="shared" si="50"/>
        <v>1.8360598029831726E-9</v>
      </c>
      <c r="Z51" s="19">
        <f t="shared" si="51"/>
        <v>4.3923794111222301E-3</v>
      </c>
      <c r="AA51" s="19">
        <f t="shared" si="52"/>
        <v>1.4479994247282423E-18</v>
      </c>
      <c r="AB51" s="19">
        <f t="shared" si="53"/>
        <v>3.7668752736499803E-18</v>
      </c>
      <c r="AC51" s="19">
        <f t="shared" si="54"/>
        <v>1.1335178383046631E-13</v>
      </c>
      <c r="AD51" s="19">
        <f t="shared" si="55"/>
        <v>0.4756803142693059</v>
      </c>
      <c r="AE51" s="19">
        <f t="shared" si="56"/>
        <v>3.6513891337022507E-30</v>
      </c>
      <c r="AF51" s="19">
        <f t="shared" si="57"/>
        <v>2.0492956314375313E-9</v>
      </c>
      <c r="AG51" s="19">
        <f t="shared" si="58"/>
        <v>3.5062819665360473E-18</v>
      </c>
      <c r="AH51" s="19">
        <f t="shared" si="59"/>
        <v>0.13212791307605559</v>
      </c>
      <c r="AI51" s="19">
        <f t="shared" si="60"/>
        <v>9.8187735455219766E-37</v>
      </c>
      <c r="AJ51" s="19">
        <f t="shared" si="61"/>
        <v>4.4269249493452255E-28</v>
      </c>
      <c r="AK51" s="19">
        <f t="shared" si="62"/>
        <v>2.153787507554958E-11</v>
      </c>
    </row>
    <row r="52" spans="3:37" x14ac:dyDescent="0.3">
      <c r="C52" s="21">
        <v>0.82267774285154438</v>
      </c>
      <c r="D52" s="21">
        <v>0.69768354822174428</v>
      </c>
      <c r="E52" s="16">
        <v>1</v>
      </c>
      <c r="G52" s="20"/>
      <c r="H52" s="19">
        <f t="shared" si="33"/>
        <v>3.4595301519242264E-9</v>
      </c>
      <c r="I52" s="19">
        <f t="shared" si="34"/>
        <v>3.0135649375585432E-13</v>
      </c>
      <c r="J52" s="19">
        <f t="shared" si="35"/>
        <v>9.0171274577224823E-5</v>
      </c>
      <c r="K52" s="19">
        <f t="shared" si="36"/>
        <v>4.8213870832302543E-5</v>
      </c>
      <c r="L52" s="19">
        <f t="shared" si="37"/>
        <v>6.7282350265791824E-3</v>
      </c>
      <c r="M52" s="19">
        <f t="shared" si="38"/>
        <v>4.9931396820484393E-8</v>
      </c>
      <c r="N52" s="19">
        <f t="shared" si="39"/>
        <v>4.1771258816616572E-3</v>
      </c>
      <c r="O52" s="19">
        <f t="shared" si="40"/>
        <v>1.1921537707741993E-13</v>
      </c>
      <c r="P52" s="19">
        <f t="shared" si="41"/>
        <v>2.6695471000430594E-12</v>
      </c>
      <c r="Q52" s="19">
        <f t="shared" si="42"/>
        <v>6.8069048045038159E-8</v>
      </c>
      <c r="R52" s="19">
        <f t="shared" si="43"/>
        <v>0.11545875426927892</v>
      </c>
      <c r="S52" s="19">
        <f t="shared" si="44"/>
        <v>4.4643913538790509E-3</v>
      </c>
      <c r="T52" s="19">
        <f t="shared" si="45"/>
        <v>7.5607643226598068E-20</v>
      </c>
      <c r="U52" s="19">
        <f t="shared" si="46"/>
        <v>1.3030115960351701E-6</v>
      </c>
      <c r="V52" s="19">
        <f t="shared" si="47"/>
        <v>2.3320229362314877E-3</v>
      </c>
      <c r="W52" s="19">
        <f t="shared" si="48"/>
        <v>4.4643913538790422E-3</v>
      </c>
      <c r="X52" s="19">
        <f t="shared" si="49"/>
        <v>4.3249160832644429E-8</v>
      </c>
      <c r="Y52" s="19">
        <f t="shared" si="50"/>
        <v>5.6194272233949167E-4</v>
      </c>
      <c r="Z52" s="19">
        <f t="shared" si="51"/>
        <v>1.3030115960351701E-6</v>
      </c>
      <c r="AA52" s="19">
        <f t="shared" si="52"/>
        <v>5.8508365279056838E-10</v>
      </c>
      <c r="AB52" s="19">
        <f t="shared" si="53"/>
        <v>5.5876405418777198E-30</v>
      </c>
      <c r="AC52" s="19">
        <f t="shared" si="54"/>
        <v>4.8481418620503238E-21</v>
      </c>
      <c r="AD52" s="19">
        <f t="shared" si="55"/>
        <v>8.8816200605574359E-14</v>
      </c>
      <c r="AE52" s="19">
        <f t="shared" si="56"/>
        <v>7.368545695552564E-8</v>
      </c>
      <c r="AF52" s="19">
        <f t="shared" si="57"/>
        <v>1.2109471661102883E-5</v>
      </c>
      <c r="AG52" s="19">
        <f t="shared" si="58"/>
        <v>0.67193440685608863</v>
      </c>
      <c r="AH52" s="19">
        <f t="shared" si="59"/>
        <v>1.3593874877007559E-9</v>
      </c>
      <c r="AI52" s="19">
        <f t="shared" si="60"/>
        <v>1.1781812292957703E-7</v>
      </c>
      <c r="AJ52" s="19">
        <f t="shared" si="61"/>
        <v>1.0065533460356551E-3</v>
      </c>
      <c r="AK52" s="19">
        <f t="shared" si="62"/>
        <v>4.1771258816616572E-3</v>
      </c>
    </row>
    <row r="53" spans="3:37" x14ac:dyDescent="0.3">
      <c r="C53" s="21">
        <v>1.7426049313436864</v>
      </c>
      <c r="D53" s="21">
        <v>-1.7220281797149404</v>
      </c>
      <c r="E53" s="16">
        <v>0</v>
      </c>
      <c r="G53" s="20"/>
      <c r="H53" s="19">
        <f t="shared" si="33"/>
        <v>2.0297412325905761E-14</v>
      </c>
      <c r="I53" s="19">
        <f t="shared" si="34"/>
        <v>0.81603439074449391</v>
      </c>
      <c r="J53" s="19">
        <f t="shared" si="35"/>
        <v>2.1044629069341434E-12</v>
      </c>
      <c r="K53" s="19">
        <f t="shared" si="36"/>
        <v>6.1478687855040556E-13</v>
      </c>
      <c r="L53" s="19">
        <f t="shared" si="37"/>
        <v>2.7390779006790229E-28</v>
      </c>
      <c r="M53" s="19">
        <f t="shared" si="38"/>
        <v>1.8526911408721401E-2</v>
      </c>
      <c r="N53" s="19">
        <f t="shared" si="39"/>
        <v>1.9929472270890513E-27</v>
      </c>
      <c r="O53" s="19">
        <f t="shared" si="40"/>
        <v>8.5201396957773454E-36</v>
      </c>
      <c r="P53" s="19">
        <f t="shared" si="41"/>
        <v>6.3913555901229256E-34</v>
      </c>
      <c r="Q53" s="19">
        <f t="shared" si="42"/>
        <v>6.8918917856365265E-18</v>
      </c>
      <c r="R53" s="19">
        <f t="shared" si="43"/>
        <v>7.6841754949282872E-19</v>
      </c>
      <c r="S53" s="19">
        <f t="shared" si="44"/>
        <v>8.8903799137450089E-12</v>
      </c>
      <c r="T53" s="19">
        <f t="shared" si="45"/>
        <v>5.758277827001412E-19</v>
      </c>
      <c r="U53" s="19">
        <f t="shared" si="46"/>
        <v>6.7282350265791997E-3</v>
      </c>
      <c r="V53" s="19">
        <f t="shared" si="47"/>
        <v>3.1463864075027228E-15</v>
      </c>
      <c r="W53" s="19">
        <f t="shared" si="48"/>
        <v>9.9299031265030874E-29</v>
      </c>
      <c r="X53" s="19">
        <f t="shared" si="49"/>
        <v>3.3574216053680337E-42</v>
      </c>
      <c r="Y53" s="19">
        <f t="shared" si="50"/>
        <v>2.2353295732595445E-6</v>
      </c>
      <c r="Z53" s="19">
        <f t="shared" si="51"/>
        <v>6.7282350265791997E-3</v>
      </c>
      <c r="AA53" s="19">
        <f t="shared" si="52"/>
        <v>4.9770221071007098E-26</v>
      </c>
      <c r="AB53" s="19">
        <f t="shared" si="53"/>
        <v>3.9601037311446286E-30</v>
      </c>
      <c r="AC53" s="19">
        <f t="shared" si="54"/>
        <v>1.3667935928367975E-23</v>
      </c>
      <c r="AD53" s="19">
        <f t="shared" si="55"/>
        <v>0.25116157346548784</v>
      </c>
      <c r="AE53" s="19">
        <f t="shared" si="56"/>
        <v>1.3590449275543688E-35</v>
      </c>
      <c r="AF53" s="19">
        <f t="shared" si="57"/>
        <v>4.6093196896831282E-14</v>
      </c>
      <c r="AG53" s="19">
        <f t="shared" si="58"/>
        <v>2.3396113191717058E-18</v>
      </c>
      <c r="AH53" s="19">
        <f t="shared" si="59"/>
        <v>1.764601436001084E-3</v>
      </c>
      <c r="AI53" s="19">
        <f t="shared" si="60"/>
        <v>3.5908416526300153E-40</v>
      </c>
      <c r="AJ53" s="19">
        <f t="shared" si="61"/>
        <v>3.6513891337022507E-30</v>
      </c>
      <c r="AK53" s="19">
        <f t="shared" si="62"/>
        <v>1.031519114766997E-14</v>
      </c>
    </row>
    <row r="54" spans="3:37" x14ac:dyDescent="0.3">
      <c r="C54" s="21">
        <v>-3.1540360748301806E-2</v>
      </c>
      <c r="D54" s="21">
        <v>0.29439826023229682</v>
      </c>
      <c r="E54" s="16">
        <v>1</v>
      </c>
      <c r="G54" s="20"/>
      <c r="H54" s="19">
        <f t="shared" si="33"/>
        <v>1.5583490605789341E-3</v>
      </c>
      <c r="I54" s="19">
        <f t="shared" si="34"/>
        <v>1.031519114766997E-14</v>
      </c>
      <c r="J54" s="19">
        <f t="shared" si="35"/>
        <v>0.15703643450283544</v>
      </c>
      <c r="K54" s="19">
        <f t="shared" si="36"/>
        <v>0.14718828061841085</v>
      </c>
      <c r="L54" s="19">
        <f t="shared" si="37"/>
        <v>4.6934579196649556E-4</v>
      </c>
      <c r="M54" s="19">
        <f t="shared" si="38"/>
        <v>9.207214937331973E-8</v>
      </c>
      <c r="N54" s="19">
        <f t="shared" si="39"/>
        <v>6.2045679961193088E-3</v>
      </c>
      <c r="O54" s="19">
        <f t="shared" si="40"/>
        <v>3.2455418848241605E-6</v>
      </c>
      <c r="P54" s="19">
        <f t="shared" si="41"/>
        <v>2.3651271864356159E-5</v>
      </c>
      <c r="Q54" s="19">
        <f t="shared" si="42"/>
        <v>1.8526911408721383E-2</v>
      </c>
      <c r="R54" s="19">
        <f t="shared" si="43"/>
        <v>0.36513399242688316</v>
      </c>
      <c r="S54" s="19">
        <f t="shared" si="44"/>
        <v>0.36513399242688316</v>
      </c>
      <c r="T54" s="19">
        <f t="shared" si="45"/>
        <v>1.3765724182794454E-10</v>
      </c>
      <c r="U54" s="19">
        <f t="shared" si="46"/>
        <v>6.0780977472453612E-7</v>
      </c>
      <c r="V54" s="19">
        <f t="shared" si="47"/>
        <v>0.79860629760888802</v>
      </c>
      <c r="W54" s="19">
        <f t="shared" si="48"/>
        <v>5.4591251140787857E-4</v>
      </c>
      <c r="X54" s="19">
        <f t="shared" si="49"/>
        <v>4.1114227398503144E-8</v>
      </c>
      <c r="Y54" s="19">
        <f t="shared" si="50"/>
        <v>6.4852348999000223E-8</v>
      </c>
      <c r="Z54" s="19">
        <f t="shared" si="51"/>
        <v>6.0780977472453612E-7</v>
      </c>
      <c r="AA54" s="19">
        <f t="shared" si="52"/>
        <v>1.5926564646219406E-3</v>
      </c>
      <c r="AB54" s="19">
        <f t="shared" si="53"/>
        <v>1.9313284961856427E-17</v>
      </c>
      <c r="AC54" s="19">
        <f t="shared" si="54"/>
        <v>6.4786960014470755E-11</v>
      </c>
      <c r="AD54" s="19">
        <f t="shared" si="55"/>
        <v>6.1123355090554814E-13</v>
      </c>
      <c r="AE54" s="19">
        <f t="shared" si="56"/>
        <v>1.615150344222673E-4</v>
      </c>
      <c r="AF54" s="19">
        <f t="shared" si="57"/>
        <v>0.1135963706778431</v>
      </c>
      <c r="AG54" s="19">
        <f t="shared" si="58"/>
        <v>1.8526911408721383E-2</v>
      </c>
      <c r="AH54" s="19">
        <f t="shared" si="59"/>
        <v>1.6401292482562405E-7</v>
      </c>
      <c r="AI54" s="19">
        <f t="shared" si="60"/>
        <v>7.7612331301964083E-7</v>
      </c>
      <c r="AJ54" s="19">
        <f t="shared" si="61"/>
        <v>6.6298641519325538E-4</v>
      </c>
      <c r="AK54" s="19">
        <f t="shared" si="62"/>
        <v>0.8160343907444938</v>
      </c>
    </row>
    <row r="55" spans="3:37" x14ac:dyDescent="0.3">
      <c r="C55" s="21">
        <v>-0.36008578520978113</v>
      </c>
      <c r="D55" s="21">
        <v>-0.10888702775715065</v>
      </c>
      <c r="E55" s="16">
        <v>1</v>
      </c>
      <c r="G55" s="20"/>
      <c r="H55" s="19">
        <f t="shared" si="33"/>
        <v>0.13212791307605565</v>
      </c>
      <c r="I55" s="19">
        <f t="shared" si="34"/>
        <v>1.1829482799091362E-14</v>
      </c>
      <c r="J55" s="19">
        <f t="shared" si="35"/>
        <v>0.57769254183621399</v>
      </c>
      <c r="K55" s="19">
        <f t="shared" si="36"/>
        <v>0.67193440685608863</v>
      </c>
      <c r="L55" s="19">
        <f t="shared" si="37"/>
        <v>3.8896213599525262E-7</v>
      </c>
      <c r="M55" s="19">
        <f t="shared" si="38"/>
        <v>1.7982811281179058E-7</v>
      </c>
      <c r="N55" s="19">
        <f t="shared" si="39"/>
        <v>2.7499281811377648E-5</v>
      </c>
      <c r="O55" s="19">
        <f t="shared" si="40"/>
        <v>6.6181582681948273E-5</v>
      </c>
      <c r="P55" s="19">
        <f t="shared" si="41"/>
        <v>3.1317696008779553E-4</v>
      </c>
      <c r="Q55" s="19">
        <f t="shared" si="42"/>
        <v>0.47568031426930613</v>
      </c>
      <c r="R55" s="19">
        <f t="shared" si="43"/>
        <v>9.7115507966668811E-3</v>
      </c>
      <c r="S55" s="19">
        <f t="shared" si="44"/>
        <v>0.25116157346548773</v>
      </c>
      <c r="T55" s="19">
        <f t="shared" si="45"/>
        <v>2.1067321547831659E-6</v>
      </c>
      <c r="U55" s="19">
        <f t="shared" si="46"/>
        <v>4.2420278902376399E-7</v>
      </c>
      <c r="V55" s="19">
        <f t="shared" si="47"/>
        <v>0.57769254183621399</v>
      </c>
      <c r="W55" s="19">
        <f t="shared" si="48"/>
        <v>5.6142889283379914E-7</v>
      </c>
      <c r="X55" s="19">
        <f t="shared" si="49"/>
        <v>2.0735947954012459E-11</v>
      </c>
      <c r="Y55" s="19">
        <f t="shared" si="50"/>
        <v>2.5075587807161733E-10</v>
      </c>
      <c r="Z55" s="19">
        <f t="shared" si="51"/>
        <v>4.2420278902376399E-7</v>
      </c>
      <c r="AA55" s="19">
        <f t="shared" si="52"/>
        <v>3.6442079482013397E-2</v>
      </c>
      <c r="AB55" s="19">
        <f t="shared" si="53"/>
        <v>8.8903799137450089E-12</v>
      </c>
      <c r="AC55" s="19">
        <f t="shared" si="54"/>
        <v>1.2939523285908676E-6</v>
      </c>
      <c r="AD55" s="19">
        <f t="shared" si="55"/>
        <v>8.8903799137449766E-12</v>
      </c>
      <c r="AE55" s="19">
        <f t="shared" si="56"/>
        <v>1.1848621599427252E-5</v>
      </c>
      <c r="AF55" s="19">
        <f t="shared" si="57"/>
        <v>0.79860629760888802</v>
      </c>
      <c r="AG55" s="19">
        <f t="shared" si="58"/>
        <v>4.8213870832302543E-5</v>
      </c>
      <c r="AH55" s="19">
        <f t="shared" si="59"/>
        <v>2.6382588899996861E-6</v>
      </c>
      <c r="AI55" s="19">
        <f t="shared" si="60"/>
        <v>1.3593874877007559E-9</v>
      </c>
      <c r="AJ55" s="19">
        <f t="shared" si="61"/>
        <v>1.3030115960351631E-6</v>
      </c>
      <c r="AK55" s="19">
        <f t="shared" si="62"/>
        <v>0.47568031426930607</v>
      </c>
    </row>
    <row r="56" spans="3:37" x14ac:dyDescent="0.3">
      <c r="C56" s="21">
        <v>-0.49150395499437283</v>
      </c>
      <c r="D56" s="21">
        <v>9.2755616237573085E-2</v>
      </c>
      <c r="E56" s="16">
        <v>1</v>
      </c>
      <c r="G56" s="20"/>
      <c r="H56" s="19">
        <f t="shared" si="33"/>
        <v>3.7840743390634861E-2</v>
      </c>
      <c r="I56" s="19">
        <f t="shared" si="34"/>
        <v>3.243367429368891E-17</v>
      </c>
      <c r="J56" s="19">
        <f t="shared" si="35"/>
        <v>0.20384849996393695</v>
      </c>
      <c r="K56" s="19">
        <f t="shared" si="36"/>
        <v>0.25848810612436113</v>
      </c>
      <c r="L56" s="19">
        <f t="shared" si="37"/>
        <v>3.4613948595791284E-6</v>
      </c>
      <c r="M56" s="19">
        <f t="shared" si="38"/>
        <v>2.6368376185910905E-9</v>
      </c>
      <c r="N56" s="19">
        <f t="shared" si="39"/>
        <v>2.3019389140746746E-4</v>
      </c>
      <c r="O56" s="19">
        <f t="shared" si="40"/>
        <v>8.654609848196712E-4</v>
      </c>
      <c r="P56" s="19">
        <f t="shared" si="41"/>
        <v>3.4458335838487494E-3</v>
      </c>
      <c r="Q56" s="19">
        <f t="shared" si="42"/>
        <v>0.36513399242688327</v>
      </c>
      <c r="R56" s="19">
        <f t="shared" si="43"/>
        <v>1.8526911408721401E-2</v>
      </c>
      <c r="S56" s="19">
        <f t="shared" si="44"/>
        <v>9.4218314196249223E-2</v>
      </c>
      <c r="T56" s="19">
        <f t="shared" si="45"/>
        <v>2.5808836790982483E-7</v>
      </c>
      <c r="U56" s="19">
        <f t="shared" si="46"/>
        <v>8.568000234175428E-9</v>
      </c>
      <c r="V56" s="19">
        <f t="shared" si="47"/>
        <v>0.45969911987808165</v>
      </c>
      <c r="W56" s="19">
        <f t="shared" si="48"/>
        <v>5.4468009210251301E-6</v>
      </c>
      <c r="X56" s="19">
        <f t="shared" si="49"/>
        <v>1.3593874877007559E-9</v>
      </c>
      <c r="Y56" s="19">
        <f t="shared" si="50"/>
        <v>1.1840309347879274E-11</v>
      </c>
      <c r="Z56" s="19">
        <f t="shared" si="51"/>
        <v>8.568000234175428E-9</v>
      </c>
      <c r="AA56" s="19">
        <f t="shared" si="52"/>
        <v>0.1154587542692788</v>
      </c>
      <c r="AB56" s="19">
        <f t="shared" si="53"/>
        <v>2.0442379903584452E-12</v>
      </c>
      <c r="AC56" s="19">
        <f t="shared" si="54"/>
        <v>3.665853343046171E-7</v>
      </c>
      <c r="AD56" s="19">
        <f t="shared" si="55"/>
        <v>3.2388515312511681E-14</v>
      </c>
      <c r="AE56" s="19">
        <f t="shared" si="56"/>
        <v>3.0477427155546524E-4</v>
      </c>
      <c r="AF56" s="19">
        <f t="shared" si="57"/>
        <v>0.36513399242688327</v>
      </c>
      <c r="AG56" s="19">
        <f t="shared" si="58"/>
        <v>7.5465601470513352E-5</v>
      </c>
      <c r="AH56" s="19">
        <f t="shared" si="59"/>
        <v>4.3249160832644581E-8</v>
      </c>
      <c r="AI56" s="19">
        <f t="shared" si="60"/>
        <v>7.0531872981973949E-8</v>
      </c>
      <c r="AJ56" s="19">
        <f t="shared" si="61"/>
        <v>1.6379619160757723E-5</v>
      </c>
      <c r="AK56" s="19">
        <f t="shared" si="62"/>
        <v>0.34720755377825813</v>
      </c>
    </row>
    <row r="57" spans="3:37" x14ac:dyDescent="0.3">
      <c r="C57" s="21">
        <v>0.16558689392858578</v>
      </c>
      <c r="D57" s="21">
        <v>-0.10888702775715065</v>
      </c>
      <c r="E57" s="16">
        <v>1</v>
      </c>
      <c r="G57" s="20"/>
      <c r="H57" s="19">
        <f t="shared" si="33"/>
        <v>1.1773691905368288E-2</v>
      </c>
      <c r="I57" s="19">
        <f t="shared" si="34"/>
        <v>1.8762616035205692E-10</v>
      </c>
      <c r="J57" s="19">
        <f t="shared" si="35"/>
        <v>0.57769254183621399</v>
      </c>
      <c r="K57" s="19">
        <f t="shared" si="36"/>
        <v>0.47568031426930624</v>
      </c>
      <c r="L57" s="19">
        <f t="shared" si="37"/>
        <v>2.1875895117702073E-6</v>
      </c>
      <c r="M57" s="19">
        <f t="shared" si="38"/>
        <v>9.0171274577224972E-5</v>
      </c>
      <c r="N57" s="19">
        <f t="shared" si="39"/>
        <v>3.8844814592086123E-5</v>
      </c>
      <c r="O57" s="19">
        <f t="shared" si="40"/>
        <v>2.3467564535322677E-8</v>
      </c>
      <c r="P57" s="19">
        <f t="shared" si="41"/>
        <v>2.2158689845979551E-7</v>
      </c>
      <c r="Q57" s="19">
        <f t="shared" si="42"/>
        <v>2.1242707436406074E-2</v>
      </c>
      <c r="R57" s="19">
        <f t="shared" si="43"/>
        <v>3.8666547046462697E-2</v>
      </c>
      <c r="S57" s="19">
        <f t="shared" si="44"/>
        <v>1</v>
      </c>
      <c r="T57" s="19">
        <f t="shared" si="45"/>
        <v>8.3834369888027175E-9</v>
      </c>
      <c r="U57" s="19">
        <f t="shared" si="46"/>
        <v>3.0046635092005099E-4</v>
      </c>
      <c r="V57" s="19">
        <f t="shared" si="47"/>
        <v>0.57769254183621399</v>
      </c>
      <c r="W57" s="19">
        <f t="shared" si="48"/>
        <v>2.235329573259525E-6</v>
      </c>
      <c r="X57" s="19">
        <f t="shared" si="49"/>
        <v>5.2080733154282262E-12</v>
      </c>
      <c r="Y57" s="19">
        <f t="shared" si="50"/>
        <v>3.9772121391393343E-6</v>
      </c>
      <c r="Z57" s="19">
        <f t="shared" si="51"/>
        <v>3.0046635092005099E-4</v>
      </c>
      <c r="AA57" s="19">
        <f t="shared" si="52"/>
        <v>1.4501600328488103E-4</v>
      </c>
      <c r="AB57" s="19">
        <f t="shared" si="53"/>
        <v>5.6052202992215275E-16</v>
      </c>
      <c r="AC57" s="19">
        <f t="shared" si="54"/>
        <v>9.155299392615012E-10</v>
      </c>
      <c r="AD57" s="19">
        <f t="shared" si="55"/>
        <v>8.8951718822355484E-9</v>
      </c>
      <c r="AE57" s="19">
        <f t="shared" si="56"/>
        <v>1.8772729198615257E-7</v>
      </c>
      <c r="AF57" s="19">
        <f t="shared" si="57"/>
        <v>0.28333330460932693</v>
      </c>
      <c r="AG57" s="19">
        <f t="shared" si="58"/>
        <v>2.1542728761834548E-3</v>
      </c>
      <c r="AH57" s="19">
        <f t="shared" si="59"/>
        <v>1.6651671122618194E-4</v>
      </c>
      <c r="AI57" s="19">
        <f t="shared" si="60"/>
        <v>1.7110908184361247E-10</v>
      </c>
      <c r="AJ57" s="19">
        <f t="shared" si="61"/>
        <v>1.8406023912370831E-6</v>
      </c>
      <c r="AK57" s="19">
        <f t="shared" si="62"/>
        <v>0.67193440685608863</v>
      </c>
    </row>
    <row r="58" spans="3:37" x14ac:dyDescent="0.3">
      <c r="C58" s="21">
        <v>1.2169322522053196</v>
      </c>
      <c r="D58" s="21">
        <v>0.49604090422702057</v>
      </c>
      <c r="E58" s="16">
        <v>0</v>
      </c>
      <c r="G58" s="20"/>
      <c r="H58" s="19">
        <f t="shared" si="33"/>
        <v>9.6960867645961609E-11</v>
      </c>
      <c r="I58" s="19">
        <f t="shared" si="34"/>
        <v>3.7221972904580014E-10</v>
      </c>
      <c r="J58" s="19">
        <f t="shared" si="35"/>
        <v>6.8713625027361255E-6</v>
      </c>
      <c r="K58" s="19">
        <f t="shared" si="36"/>
        <v>2.8355536988907479E-6</v>
      </c>
      <c r="L58" s="19">
        <f t="shared" si="37"/>
        <v>4.8213870832302543E-5</v>
      </c>
      <c r="M58" s="19">
        <f t="shared" si="38"/>
        <v>2.050400214165033E-6</v>
      </c>
      <c r="N58" s="19">
        <f t="shared" si="39"/>
        <v>1.5947638491553193E-5</v>
      </c>
      <c r="O58" s="19">
        <f t="shared" si="40"/>
        <v>4.6160741708610182E-18</v>
      </c>
      <c r="P58" s="19">
        <f t="shared" si="41"/>
        <v>1.7353842084938103E-16</v>
      </c>
      <c r="Q58" s="19">
        <f t="shared" si="42"/>
        <v>5.0390114580544574E-10</v>
      </c>
      <c r="R58" s="19">
        <f t="shared" si="43"/>
        <v>3.2472912515101489E-3</v>
      </c>
      <c r="S58" s="19">
        <f t="shared" si="44"/>
        <v>6.3854122044394994E-4</v>
      </c>
      <c r="T58" s="19">
        <f t="shared" si="45"/>
        <v>1.046883596984036E-21</v>
      </c>
      <c r="U58" s="19">
        <f t="shared" si="46"/>
        <v>4.6167770612963585E-5</v>
      </c>
      <c r="V58" s="19">
        <f t="shared" si="47"/>
        <v>7.8802739828352276E-5</v>
      </c>
      <c r="W58" s="19">
        <f t="shared" si="48"/>
        <v>2.4690184141401677E-5</v>
      </c>
      <c r="X58" s="19">
        <f t="shared" si="49"/>
        <v>8.8903799137449766E-12</v>
      </c>
      <c r="Y58" s="19">
        <f t="shared" si="50"/>
        <v>4.03022555571457E-2</v>
      </c>
      <c r="Z58" s="19">
        <f t="shared" si="51"/>
        <v>4.6167770612963585E-5</v>
      </c>
      <c r="AA58" s="19">
        <f t="shared" si="52"/>
        <v>3.132463717557027E-13</v>
      </c>
      <c r="AB58" s="19">
        <f t="shared" si="53"/>
        <v>5.1884653325986515E-33</v>
      </c>
      <c r="AC58" s="19">
        <f t="shared" si="54"/>
        <v>1.2239989856840838E-23</v>
      </c>
      <c r="AD58" s="19">
        <f t="shared" si="55"/>
        <v>2.0735947954012459E-11</v>
      </c>
      <c r="AE58" s="19">
        <f t="shared" si="56"/>
        <v>9.6958639566332644E-12</v>
      </c>
      <c r="AF58" s="19">
        <f t="shared" si="57"/>
        <v>4.2420278902376399E-7</v>
      </c>
      <c r="AG58" s="19">
        <f t="shared" si="58"/>
        <v>7.7161313217342792E-2</v>
      </c>
      <c r="AH58" s="19">
        <f t="shared" si="59"/>
        <v>1.7714896197620423E-8</v>
      </c>
      <c r="AI58" s="19">
        <f t="shared" si="60"/>
        <v>2.1663082742576452E-11</v>
      </c>
      <c r="AJ58" s="19">
        <f t="shared" si="61"/>
        <v>2.5590132803809114E-6</v>
      </c>
      <c r="AK58" s="19">
        <f t="shared" si="62"/>
        <v>1.8289205473093071E-4</v>
      </c>
    </row>
    <row r="59" spans="3:37" x14ac:dyDescent="0.3">
      <c r="C59" s="21">
        <v>-0.75434029456355634</v>
      </c>
      <c r="D59" s="21">
        <v>-0.91545760373604557</v>
      </c>
      <c r="E59" s="16">
        <v>1</v>
      </c>
      <c r="G59" s="20"/>
      <c r="H59" s="19">
        <f t="shared" si="33"/>
        <v>0.67193440685608852</v>
      </c>
      <c r="I59" s="19">
        <f t="shared" si="34"/>
        <v>4.6432292096498748E-15</v>
      </c>
      <c r="J59" s="19">
        <f t="shared" si="35"/>
        <v>1.8526911408721383E-2</v>
      </c>
      <c r="K59" s="19">
        <f t="shared" si="36"/>
        <v>2.7921704078693561E-2</v>
      </c>
      <c r="L59" s="19">
        <f t="shared" si="37"/>
        <v>1.5013397051765342E-15</v>
      </c>
      <c r="M59" s="19">
        <f t="shared" si="38"/>
        <v>3.6402826219423398E-8</v>
      </c>
      <c r="N59" s="19">
        <f t="shared" si="39"/>
        <v>1.5214595259929564E-12</v>
      </c>
      <c r="O59" s="19">
        <f t="shared" si="40"/>
        <v>1.2280499753867398E-6</v>
      </c>
      <c r="P59" s="19">
        <f t="shared" si="41"/>
        <v>3.4613948595791225E-6</v>
      </c>
      <c r="Q59" s="19">
        <f t="shared" si="42"/>
        <v>0.15703643450283544</v>
      </c>
      <c r="R59" s="19">
        <f t="shared" si="43"/>
        <v>3.2486148406632882E-8</v>
      </c>
      <c r="S59" s="19">
        <f t="shared" si="44"/>
        <v>5.6194272233949167E-4</v>
      </c>
      <c r="T59" s="19">
        <f t="shared" si="45"/>
        <v>7.3764912176213893E-2</v>
      </c>
      <c r="U59" s="19">
        <f t="shared" si="46"/>
        <v>1.3031966500653524E-8</v>
      </c>
      <c r="V59" s="19">
        <f t="shared" si="47"/>
        <v>7.1637169161097058E-4</v>
      </c>
      <c r="W59" s="19">
        <f t="shared" si="48"/>
        <v>2.807858246022881E-15</v>
      </c>
      <c r="X59" s="19">
        <f t="shared" si="49"/>
        <v>6.2643729798538438E-21</v>
      </c>
      <c r="Y59" s="19">
        <f t="shared" si="50"/>
        <v>1.1188692966859773E-15</v>
      </c>
      <c r="Z59" s="19">
        <f t="shared" si="51"/>
        <v>1.3031966500653524E-8</v>
      </c>
      <c r="AA59" s="19">
        <f t="shared" si="52"/>
        <v>2.8522344470397584E-3</v>
      </c>
      <c r="AB59" s="19">
        <f t="shared" si="53"/>
        <v>3.5448547226771706E-5</v>
      </c>
      <c r="AC59" s="19">
        <f t="shared" si="54"/>
        <v>3.2536464331625499E-2</v>
      </c>
      <c r="AD59" s="19">
        <f t="shared" si="55"/>
        <v>1.409863923451694E-10</v>
      </c>
      <c r="AE59" s="19">
        <f t="shared" si="56"/>
        <v>1.9020457938032035E-11</v>
      </c>
      <c r="AF59" s="19">
        <f t="shared" si="57"/>
        <v>5.57141260530667E-2</v>
      </c>
      <c r="AG59" s="19">
        <f t="shared" si="58"/>
        <v>5.1723499665850127E-12</v>
      </c>
      <c r="AH59" s="19">
        <f t="shared" si="59"/>
        <v>1.2852271343288382E-5</v>
      </c>
      <c r="AI59" s="19">
        <f t="shared" si="60"/>
        <v>3.5062819665360473E-18</v>
      </c>
      <c r="AJ59" s="19">
        <f t="shared" si="61"/>
        <v>1.4176043206523438E-14</v>
      </c>
      <c r="AK59" s="19">
        <f t="shared" si="62"/>
        <v>4.5524801196947912E-4</v>
      </c>
    </row>
    <row r="60" spans="3:37" x14ac:dyDescent="0.3">
      <c r="C60" s="21">
        <v>0.7569686579592485</v>
      </c>
      <c r="D60" s="21">
        <v>1.1009688362111918</v>
      </c>
      <c r="E60" s="16">
        <v>1</v>
      </c>
      <c r="G60" s="20"/>
      <c r="H60" s="19">
        <f t="shared" si="33"/>
        <v>1.2534092239312661E-11</v>
      </c>
      <c r="I60" s="19">
        <f t="shared" si="34"/>
        <v>9.3151642860414975E-18</v>
      </c>
      <c r="J60" s="19">
        <f t="shared" si="35"/>
        <v>1.2280499753867398E-6</v>
      </c>
      <c r="K60" s="19">
        <f t="shared" si="36"/>
        <v>6.8560076726755545E-7</v>
      </c>
      <c r="L60" s="19">
        <f t="shared" si="37"/>
        <v>0.111374827111047</v>
      </c>
      <c r="M60" s="19">
        <f t="shared" si="38"/>
        <v>1.2087336454579638E-11</v>
      </c>
      <c r="N60" s="19">
        <f t="shared" si="39"/>
        <v>3.6442079482013411E-2</v>
      </c>
      <c r="O60" s="19">
        <f t="shared" si="40"/>
        <v>1.1335178383046631E-13</v>
      </c>
      <c r="P60" s="19">
        <f t="shared" si="41"/>
        <v>2.3282560743243221E-12</v>
      </c>
      <c r="Q60" s="19">
        <f t="shared" si="42"/>
        <v>1.3672901120461702E-9</v>
      </c>
      <c r="R60" s="19">
        <f t="shared" si="43"/>
        <v>7.7161313217342792E-2</v>
      </c>
      <c r="S60" s="19">
        <f t="shared" si="44"/>
        <v>1.1536402294958817E-4</v>
      </c>
      <c r="T60" s="19">
        <f t="shared" si="45"/>
        <v>1.5622121887290025E-23</v>
      </c>
      <c r="U60" s="19">
        <f t="shared" si="46"/>
        <v>6.8127094237656064E-10</v>
      </c>
      <c r="V60" s="19">
        <f t="shared" si="47"/>
        <v>1.615150344222673E-4</v>
      </c>
      <c r="W60" s="19">
        <f t="shared" si="48"/>
        <v>7.7161313217342792E-2</v>
      </c>
      <c r="X60" s="19">
        <f t="shared" si="49"/>
        <v>1.2109471661102927E-5</v>
      </c>
      <c r="Y60" s="19">
        <f t="shared" si="50"/>
        <v>5.1518722021729619E-6</v>
      </c>
      <c r="Z60" s="19">
        <f t="shared" si="51"/>
        <v>6.8127094237656064E-10</v>
      </c>
      <c r="AA60" s="19">
        <f t="shared" si="52"/>
        <v>8.0857722276453864E-11</v>
      </c>
      <c r="AB60" s="19">
        <f t="shared" si="53"/>
        <v>8.595164253049576E-34</v>
      </c>
      <c r="AC60" s="19">
        <f t="shared" si="54"/>
        <v>2.8033227785095415E-24</v>
      </c>
      <c r="AD60" s="19">
        <f t="shared" si="55"/>
        <v>1.7196802529474428E-18</v>
      </c>
      <c r="AE60" s="19">
        <f t="shared" si="56"/>
        <v>1.1268766585146773E-6</v>
      </c>
      <c r="AF60" s="19">
        <f t="shared" si="57"/>
        <v>1.8772729198615257E-7</v>
      </c>
      <c r="AG60" s="19">
        <f t="shared" si="58"/>
        <v>0.74852366718734142</v>
      </c>
      <c r="AH60" s="19">
        <f t="shared" si="59"/>
        <v>1.8907877821191792E-13</v>
      </c>
      <c r="AI60" s="19">
        <f t="shared" si="60"/>
        <v>1.594763849155325E-5</v>
      </c>
      <c r="AJ60" s="19">
        <f t="shared" si="61"/>
        <v>1.9802888254917439E-2</v>
      </c>
      <c r="AK60" s="19">
        <f t="shared" si="62"/>
        <v>2.77080675313024E-4</v>
      </c>
    </row>
    <row r="61" spans="3:37" x14ac:dyDescent="0.3">
      <c r="C61" s="21">
        <v>3.4168724143994057E-2</v>
      </c>
      <c r="D61" s="21">
        <v>9.2755616237573085E-2</v>
      </c>
      <c r="E61" s="16">
        <v>1</v>
      </c>
      <c r="G61" s="20"/>
      <c r="H61" s="19">
        <f t="shared" si="33"/>
        <v>6.7282350265791884E-3</v>
      </c>
      <c r="I61" s="19">
        <f t="shared" si="34"/>
        <v>1.0264721898216139E-12</v>
      </c>
      <c r="J61" s="19">
        <f t="shared" si="35"/>
        <v>0.40675314768434234</v>
      </c>
      <c r="K61" s="19">
        <f t="shared" si="36"/>
        <v>0.36513399242688327</v>
      </c>
      <c r="L61" s="19">
        <f t="shared" si="37"/>
        <v>3.8844814592086123E-5</v>
      </c>
      <c r="M61" s="19">
        <f t="shared" si="38"/>
        <v>2.6382588899996861E-6</v>
      </c>
      <c r="N61" s="19">
        <f t="shared" si="39"/>
        <v>6.488269764212129E-4</v>
      </c>
      <c r="O61" s="19">
        <f t="shared" si="40"/>
        <v>6.1235288608200861E-7</v>
      </c>
      <c r="P61" s="19">
        <f t="shared" si="41"/>
        <v>4.8648782544349987E-6</v>
      </c>
      <c r="Q61" s="19">
        <f t="shared" si="42"/>
        <v>3.2536464331625513E-2</v>
      </c>
      <c r="R61" s="19">
        <f t="shared" si="43"/>
        <v>0.14718828061841085</v>
      </c>
      <c r="S61" s="19">
        <f t="shared" si="44"/>
        <v>0.74852366718734142</v>
      </c>
      <c r="T61" s="19">
        <f t="shared" si="45"/>
        <v>2.0492956314375313E-9</v>
      </c>
      <c r="U61" s="19">
        <f t="shared" si="46"/>
        <v>1.2109471661102883E-5</v>
      </c>
      <c r="V61" s="19">
        <f t="shared" si="47"/>
        <v>0.91726975685968304</v>
      </c>
      <c r="W61" s="19">
        <f t="shared" si="48"/>
        <v>4.327247239165125E-5</v>
      </c>
      <c r="X61" s="19">
        <f t="shared" si="49"/>
        <v>6.8127094237656064E-10</v>
      </c>
      <c r="Y61" s="19">
        <f t="shared" si="50"/>
        <v>3.747262229505656E-7</v>
      </c>
      <c r="Z61" s="19">
        <f t="shared" si="51"/>
        <v>1.2109471661102883E-5</v>
      </c>
      <c r="AA61" s="19">
        <f t="shared" si="52"/>
        <v>9.1677560926698939E-4</v>
      </c>
      <c r="AB61" s="19">
        <f t="shared" si="53"/>
        <v>2.5717409690415906E-16</v>
      </c>
      <c r="AC61" s="19">
        <f t="shared" si="54"/>
        <v>5.1755053686063209E-10</v>
      </c>
      <c r="AD61" s="19">
        <f t="shared" si="55"/>
        <v>6.4661900825791076E-11</v>
      </c>
      <c r="AE61" s="19">
        <f t="shared" si="56"/>
        <v>9.6352123343240737E-6</v>
      </c>
      <c r="AF61" s="19">
        <f t="shared" si="57"/>
        <v>0.25848810612436113</v>
      </c>
      <c r="AG61" s="19">
        <f t="shared" si="58"/>
        <v>6.7282350265791884E-3</v>
      </c>
      <c r="AH61" s="19">
        <f t="shared" si="59"/>
        <v>5.4468009210251301E-6</v>
      </c>
      <c r="AI61" s="19">
        <f t="shared" si="60"/>
        <v>1.7714896197620486E-8</v>
      </c>
      <c r="AJ61" s="19">
        <f t="shared" si="61"/>
        <v>4.6167770612963585E-5</v>
      </c>
      <c r="AK61" s="19">
        <f t="shared" si="62"/>
        <v>0.97864294283025788</v>
      </c>
    </row>
    <row r="62" spans="3:37" x14ac:dyDescent="0.3">
      <c r="C62" s="21">
        <v>1.5454776766667988</v>
      </c>
      <c r="D62" s="21">
        <v>0.89932619221646803</v>
      </c>
      <c r="E62" s="16">
        <v>0</v>
      </c>
      <c r="G62" s="20"/>
      <c r="H62" s="19">
        <f t="shared" si="33"/>
        <v>5.6052202992214881E-16</v>
      </c>
      <c r="I62" s="19">
        <f t="shared" si="34"/>
        <v>1.5908782220638139E-13</v>
      </c>
      <c r="J62" s="19">
        <f t="shared" si="35"/>
        <v>9.155299392615012E-10</v>
      </c>
      <c r="K62" s="19">
        <f t="shared" si="36"/>
        <v>3.0444598665289915E-10</v>
      </c>
      <c r="L62" s="19">
        <f t="shared" si="37"/>
        <v>2.8515673079330078E-5</v>
      </c>
      <c r="M62" s="19">
        <f t="shared" si="38"/>
        <v>5.1455921304680452E-10</v>
      </c>
      <c r="N62" s="19">
        <f t="shared" si="39"/>
        <v>1.763650817554178E-6</v>
      </c>
      <c r="O62" s="19">
        <f t="shared" si="40"/>
        <v>1.1095550972333539E-22</v>
      </c>
      <c r="P62" s="19">
        <f t="shared" si="41"/>
        <v>6.4237164456002787E-21</v>
      </c>
      <c r="Q62" s="19">
        <f t="shared" si="42"/>
        <v>9.6196488020167161E-15</v>
      </c>
      <c r="R62" s="19">
        <f t="shared" si="43"/>
        <v>5.9842667935080069E-5</v>
      </c>
      <c r="S62" s="19">
        <f t="shared" si="44"/>
        <v>4.5500276273117091E-7</v>
      </c>
      <c r="T62" s="19">
        <f t="shared" si="45"/>
        <v>3.3528502736792861E-29</v>
      </c>
      <c r="U62" s="19">
        <f t="shared" si="46"/>
        <v>3.2423439933166089E-8</v>
      </c>
      <c r="V62" s="19">
        <f t="shared" si="47"/>
        <v>5.3395334591555505E-8</v>
      </c>
      <c r="W62" s="19">
        <f t="shared" si="48"/>
        <v>1.1767349233031555E-5</v>
      </c>
      <c r="X62" s="19">
        <f t="shared" si="49"/>
        <v>8.6400167531868881E-12</v>
      </c>
      <c r="Y62" s="19">
        <f t="shared" si="50"/>
        <v>5.1089301671062319E-3</v>
      </c>
      <c r="Z62" s="19">
        <f t="shared" si="51"/>
        <v>3.2423439933166089E-8</v>
      </c>
      <c r="AA62" s="19">
        <f t="shared" si="52"/>
        <v>6.7101315141415114E-18</v>
      </c>
      <c r="AB62" s="19">
        <f t="shared" si="53"/>
        <v>5.5245991541507504E-42</v>
      </c>
      <c r="AC62" s="19">
        <f t="shared" si="54"/>
        <v>3.0038373188989164E-31</v>
      </c>
      <c r="AD62" s="19">
        <f t="shared" si="55"/>
        <v>6.9877407481957979E-16</v>
      </c>
      <c r="AE62" s="19">
        <f t="shared" si="56"/>
        <v>6.4782493866664378E-14</v>
      </c>
      <c r="AF62" s="19">
        <f t="shared" si="57"/>
        <v>2.9575443794837943E-11</v>
      </c>
      <c r="AG62" s="19">
        <f t="shared" si="58"/>
        <v>1.4533046399624142E-2</v>
      </c>
      <c r="AH62" s="19">
        <f t="shared" si="59"/>
        <v>5.3979057843598154E-13</v>
      </c>
      <c r="AI62" s="19">
        <f t="shared" si="60"/>
        <v>6.0622486320880682E-12</v>
      </c>
      <c r="AJ62" s="19">
        <f t="shared" si="61"/>
        <v>6.3819722828182108E-7</v>
      </c>
      <c r="AK62" s="19">
        <f t="shared" si="62"/>
        <v>1.5378506029179372E-7</v>
      </c>
    </row>
    <row r="63" spans="3:37" x14ac:dyDescent="0.3">
      <c r="C63" s="21">
        <v>0.42842323349776923</v>
      </c>
      <c r="D63" s="21">
        <v>-0.51217231574659805</v>
      </c>
      <c r="E63" s="16">
        <v>1</v>
      </c>
      <c r="G63" s="20"/>
      <c r="H63" s="19">
        <f t="shared" si="33"/>
        <v>6.3411629519863162E-3</v>
      </c>
      <c r="I63" s="19">
        <f t="shared" si="34"/>
        <v>1.1026026146834654E-6</v>
      </c>
      <c r="J63" s="19">
        <f t="shared" si="35"/>
        <v>0.20495648158133772</v>
      </c>
      <c r="K63" s="19">
        <f t="shared" si="36"/>
        <v>0.14199538335044046</v>
      </c>
      <c r="L63" s="19">
        <f t="shared" si="37"/>
        <v>1.220294381162414E-9</v>
      </c>
      <c r="M63" s="19">
        <f t="shared" si="38"/>
        <v>1.8526911408721383E-2</v>
      </c>
      <c r="N63" s="19">
        <f t="shared" si="39"/>
        <v>2.4489199081470017E-8</v>
      </c>
      <c r="O63" s="19">
        <f t="shared" si="40"/>
        <v>6.0622486320880682E-12</v>
      </c>
      <c r="P63" s="19">
        <f t="shared" si="41"/>
        <v>8.0857722276453864E-11</v>
      </c>
      <c r="Q63" s="19">
        <f t="shared" si="42"/>
        <v>1.5926564646219406E-3</v>
      </c>
      <c r="R63" s="19">
        <f t="shared" si="43"/>
        <v>4.6934579196649724E-4</v>
      </c>
      <c r="S63" s="19">
        <f t="shared" si="44"/>
        <v>0.31392228474031408</v>
      </c>
      <c r="T63" s="19">
        <f t="shared" si="45"/>
        <v>2.4676883152281151E-8</v>
      </c>
      <c r="U63" s="19">
        <f t="shared" si="46"/>
        <v>3.2536464331625499E-2</v>
      </c>
      <c r="V63" s="19">
        <f t="shared" si="47"/>
        <v>4.0302255557145665E-2</v>
      </c>
      <c r="W63" s="19">
        <f t="shared" si="48"/>
        <v>1.049142528867625E-9</v>
      </c>
      <c r="X63" s="19">
        <f t="shared" si="49"/>
        <v>5.3533391251774078E-17</v>
      </c>
      <c r="Y63" s="19">
        <f t="shared" si="50"/>
        <v>7.8802739828352561E-5</v>
      </c>
      <c r="Z63" s="19">
        <f t="shared" si="51"/>
        <v>3.2536464331625499E-2</v>
      </c>
      <c r="AA63" s="19">
        <f t="shared" si="52"/>
        <v>6.3819722828182214E-7</v>
      </c>
      <c r="AB63" s="19">
        <f t="shared" si="53"/>
        <v>4.6833523320567168E-16</v>
      </c>
      <c r="AC63" s="19">
        <f t="shared" si="54"/>
        <v>5.0390114580544398E-10</v>
      </c>
      <c r="AD63" s="19">
        <f t="shared" si="55"/>
        <v>2.960733507312766E-5</v>
      </c>
      <c r="AE63" s="19">
        <f t="shared" si="56"/>
        <v>1.2534092239312661E-11</v>
      </c>
      <c r="AF63" s="19">
        <f t="shared" si="57"/>
        <v>5.9874923494675554E-2</v>
      </c>
      <c r="AG63" s="19">
        <f t="shared" si="58"/>
        <v>3.8844814592086123E-5</v>
      </c>
      <c r="AH63" s="19">
        <f t="shared" si="59"/>
        <v>2.737308145422826E-2</v>
      </c>
      <c r="AI63" s="19">
        <f t="shared" si="60"/>
        <v>2.807858246022881E-15</v>
      </c>
      <c r="AJ63" s="19">
        <f t="shared" si="61"/>
        <v>5.1455921304680452E-10</v>
      </c>
      <c r="AK63" s="19">
        <f t="shared" si="62"/>
        <v>5.57141260530667E-2</v>
      </c>
    </row>
    <row r="64" spans="3:37" x14ac:dyDescent="0.3">
      <c r="C64" s="21">
        <v>1.6768958464513906</v>
      </c>
      <c r="D64" s="21">
        <v>-0.51217231574659805</v>
      </c>
      <c r="E64" s="16">
        <v>0</v>
      </c>
      <c r="G64" s="20"/>
      <c r="H64" s="19">
        <f t="shared" si="33"/>
        <v>1.1840309347879274E-11</v>
      </c>
      <c r="I64" s="19">
        <f t="shared" si="34"/>
        <v>6.0720566827126357E-3</v>
      </c>
      <c r="J64" s="19">
        <f t="shared" si="35"/>
        <v>1.1934392732989208E-7</v>
      </c>
      <c r="K64" s="19">
        <f t="shared" si="36"/>
        <v>3.6402826219423398E-8</v>
      </c>
      <c r="L64" s="19">
        <f t="shared" si="37"/>
        <v>4.2952874371262671E-14</v>
      </c>
      <c r="M64" s="19">
        <f t="shared" si="38"/>
        <v>2.7921704078693571E-2</v>
      </c>
      <c r="N64" s="19">
        <f t="shared" si="39"/>
        <v>3.2388515312511681E-14</v>
      </c>
      <c r="O64" s="19">
        <f t="shared" si="40"/>
        <v>2.2562292940633837E-26</v>
      </c>
      <c r="P64" s="19">
        <f t="shared" si="41"/>
        <v>1.5524820000036214E-24</v>
      </c>
      <c r="Q64" s="19">
        <f t="shared" si="42"/>
        <v>5.7644869930218247E-13</v>
      </c>
      <c r="R64" s="19">
        <f t="shared" si="43"/>
        <v>7.2734885292938489E-9</v>
      </c>
      <c r="S64" s="19">
        <f t="shared" si="44"/>
        <v>4.8648782544350081E-6</v>
      </c>
      <c r="T64" s="19">
        <f t="shared" si="45"/>
        <v>2.8640746068237378E-20</v>
      </c>
      <c r="U64" s="19">
        <f t="shared" si="46"/>
        <v>0.111374827111047</v>
      </c>
      <c r="V64" s="19">
        <f t="shared" si="47"/>
        <v>2.346756453532276E-8</v>
      </c>
      <c r="W64" s="19">
        <f t="shared" si="48"/>
        <v>1.6258644010294439E-14</v>
      </c>
      <c r="X64" s="19">
        <f t="shared" si="49"/>
        <v>1.1712571709321523E-24</v>
      </c>
      <c r="Y64" s="19">
        <f t="shared" si="50"/>
        <v>0.43396840948738319</v>
      </c>
      <c r="Z64" s="19">
        <f t="shared" si="51"/>
        <v>0.111374827111047</v>
      </c>
      <c r="AA64" s="19">
        <f t="shared" si="52"/>
        <v>7.4071124152415298E-19</v>
      </c>
      <c r="AB64" s="19">
        <f t="shared" si="53"/>
        <v>2.8834828242705498E-32</v>
      </c>
      <c r="AC64" s="19">
        <f t="shared" si="54"/>
        <v>9.6749875784216021E-24</v>
      </c>
      <c r="AD64" s="19">
        <f t="shared" si="55"/>
        <v>2.3019389140746787E-4</v>
      </c>
      <c r="AE64" s="19">
        <f t="shared" si="56"/>
        <v>3.8716676530063394E-22</v>
      </c>
      <c r="AF64" s="19">
        <f t="shared" si="57"/>
        <v>2.9754336388612031E-9</v>
      </c>
      <c r="AG64" s="19">
        <f t="shared" si="58"/>
        <v>1.8772729198615257E-7</v>
      </c>
      <c r="AH64" s="19">
        <f t="shared" si="59"/>
        <v>3.004663509200505E-4</v>
      </c>
      <c r="AI64" s="19">
        <f t="shared" si="60"/>
        <v>1.1908226999387016E-23</v>
      </c>
      <c r="AJ64" s="19">
        <f t="shared" si="61"/>
        <v>6.8053711742540131E-16</v>
      </c>
      <c r="AK64" s="19">
        <f t="shared" si="62"/>
        <v>7.368545695552564E-8</v>
      </c>
    </row>
    <row r="65" spans="3:37" x14ac:dyDescent="0.3">
      <c r="C65" s="21">
        <v>1.8740231011282782</v>
      </c>
      <c r="D65" s="21">
        <v>9.2755616237573085E-2</v>
      </c>
      <c r="E65" s="16">
        <v>0</v>
      </c>
      <c r="G65" s="20"/>
      <c r="H65" s="19">
        <f t="shared" si="33"/>
        <v>5.6488391159842032E-15</v>
      </c>
      <c r="I65" s="19">
        <f t="shared" si="34"/>
        <v>2.050400214165033E-6</v>
      </c>
      <c r="J65" s="19">
        <f t="shared" si="35"/>
        <v>1.6168720527974498E-9</v>
      </c>
      <c r="K65" s="19">
        <f t="shared" si="36"/>
        <v>4.3326743050248112E-10</v>
      </c>
      <c r="L65" s="19">
        <f t="shared" si="37"/>
        <v>6.5145220160644959E-11</v>
      </c>
      <c r="M65" s="19">
        <f t="shared" si="38"/>
        <v>2.9607335073127715E-5</v>
      </c>
      <c r="N65" s="19">
        <f t="shared" si="39"/>
        <v>8.6400167531868881E-12</v>
      </c>
      <c r="O65" s="19">
        <f t="shared" si="40"/>
        <v>2.0436407472921742E-27</v>
      </c>
      <c r="P65" s="19">
        <f t="shared" si="41"/>
        <v>1.8220348065533069E-25</v>
      </c>
      <c r="Q65" s="19">
        <f t="shared" si="42"/>
        <v>2.434145312931219E-15</v>
      </c>
      <c r="R65" s="19">
        <f t="shared" si="43"/>
        <v>7.368545695552564E-8</v>
      </c>
      <c r="S65" s="19">
        <f t="shared" si="44"/>
        <v>3.747262229505656E-7</v>
      </c>
      <c r="T65" s="19">
        <f t="shared" si="45"/>
        <v>3.238128494094803E-26</v>
      </c>
      <c r="U65" s="19">
        <f t="shared" si="46"/>
        <v>4.5524801196947912E-4</v>
      </c>
      <c r="V65" s="19">
        <f t="shared" si="47"/>
        <v>3.646211082043516E-9</v>
      </c>
      <c r="W65" s="19">
        <f t="shared" si="48"/>
        <v>2.1663082742576452E-11</v>
      </c>
      <c r="X65" s="19">
        <f t="shared" si="49"/>
        <v>2.1503085451518411E-20</v>
      </c>
      <c r="Y65" s="19">
        <f t="shared" si="50"/>
        <v>0.74852366718734142</v>
      </c>
      <c r="Z65" s="19">
        <f t="shared" si="51"/>
        <v>4.5524801196947912E-4</v>
      </c>
      <c r="AA65" s="19">
        <f t="shared" si="52"/>
        <v>1.4486134540657491E-20</v>
      </c>
      <c r="AB65" s="19">
        <f t="shared" si="53"/>
        <v>2.0343479538004957E-39</v>
      </c>
      <c r="AC65" s="19">
        <f t="shared" si="54"/>
        <v>1.9383734658740023E-29</v>
      </c>
      <c r="AD65" s="19">
        <f t="shared" si="55"/>
        <v>8.1435221907777186E-9</v>
      </c>
      <c r="AE65" s="19">
        <f t="shared" si="56"/>
        <v>1.9174081578059384E-20</v>
      </c>
      <c r="AF65" s="19">
        <f t="shared" si="57"/>
        <v>2.7331434969114697E-11</v>
      </c>
      <c r="AG65" s="19">
        <f t="shared" si="58"/>
        <v>1.594763849155325E-5</v>
      </c>
      <c r="AH65" s="19">
        <f t="shared" si="59"/>
        <v>4.3249160832644429E-8</v>
      </c>
      <c r="AI65" s="19">
        <f t="shared" si="60"/>
        <v>4.9823888430378747E-20</v>
      </c>
      <c r="AJ65" s="19">
        <f t="shared" si="61"/>
        <v>6.1478687855040556E-13</v>
      </c>
      <c r="AK65" s="19">
        <f t="shared" si="62"/>
        <v>1.3031966500653524E-8</v>
      </c>
    </row>
    <row r="66" spans="3:37" x14ac:dyDescent="0.3">
      <c r="C66" s="21">
        <v>0.62555048817465686</v>
      </c>
      <c r="D66" s="21">
        <v>1.705896768195363</v>
      </c>
      <c r="E66" s="16">
        <v>0</v>
      </c>
      <c r="G66" s="20"/>
      <c r="H66" s="19">
        <f t="shared" si="33"/>
        <v>1.7712569570407203E-16</v>
      </c>
      <c r="I66" s="19">
        <f t="shared" si="34"/>
        <v>4.8728147621338192E-26</v>
      </c>
      <c r="J66" s="19">
        <f t="shared" si="35"/>
        <v>1.0873834107550098E-10</v>
      </c>
      <c r="K66" s="19">
        <f t="shared" si="36"/>
        <v>6.6182151674366212E-11</v>
      </c>
      <c r="L66" s="19">
        <f t="shared" si="37"/>
        <v>0.37513029121549035</v>
      </c>
      <c r="M66" s="19">
        <f t="shared" si="38"/>
        <v>1.7196802529474428E-18</v>
      </c>
      <c r="N66" s="19">
        <f t="shared" si="39"/>
        <v>5.1198909999521779E-2</v>
      </c>
      <c r="O66" s="19">
        <f t="shared" si="40"/>
        <v>9.6196488020167161E-15</v>
      </c>
      <c r="P66" s="19">
        <f t="shared" si="41"/>
        <v>1.6624774069133892E-13</v>
      </c>
      <c r="Q66" s="19">
        <f t="shared" si="42"/>
        <v>2.6336233445040827E-13</v>
      </c>
      <c r="R66" s="19">
        <f t="shared" si="43"/>
        <v>2.1542728761834548E-3</v>
      </c>
      <c r="S66" s="19">
        <f t="shared" si="44"/>
        <v>2.4489199081470017E-8</v>
      </c>
      <c r="T66" s="19">
        <f t="shared" si="45"/>
        <v>3.6513891337022507E-30</v>
      </c>
      <c r="U66" s="19">
        <f t="shared" si="46"/>
        <v>3.0108093923389318E-16</v>
      </c>
      <c r="V66" s="19">
        <f t="shared" si="47"/>
        <v>1.6401292482562376E-7</v>
      </c>
      <c r="W66" s="19">
        <f t="shared" si="48"/>
        <v>0.28333330460932693</v>
      </c>
      <c r="X66" s="19">
        <f t="shared" si="49"/>
        <v>3.4458335838487555E-3</v>
      </c>
      <c r="Y66" s="19">
        <f t="shared" si="50"/>
        <v>1.3765724182794503E-10</v>
      </c>
      <c r="Z66" s="19">
        <f t="shared" si="51"/>
        <v>3.0108093923389318E-16</v>
      </c>
      <c r="AA66" s="19">
        <f t="shared" si="52"/>
        <v>3.2691393055880756E-13</v>
      </c>
      <c r="AB66" s="19">
        <f t="shared" si="53"/>
        <v>1.6720842362658903E-40</v>
      </c>
      <c r="AC66" s="19">
        <f t="shared" si="54"/>
        <v>3.4170793007999603E-30</v>
      </c>
      <c r="AD66" s="19">
        <f t="shared" si="55"/>
        <v>5.3004319337421171E-27</v>
      </c>
      <c r="AE66" s="19">
        <f t="shared" si="56"/>
        <v>4.8648782544350081E-6</v>
      </c>
      <c r="AF66" s="19">
        <f t="shared" si="57"/>
        <v>2.153787507554958E-11</v>
      </c>
      <c r="AG66" s="19">
        <f t="shared" si="58"/>
        <v>3.8666547046462697E-2</v>
      </c>
      <c r="AH66" s="19">
        <f t="shared" si="59"/>
        <v>1.3336080368429724E-20</v>
      </c>
      <c r="AI66" s="19">
        <f t="shared" si="60"/>
        <v>1.5926564646219406E-3</v>
      </c>
      <c r="AJ66" s="19">
        <f t="shared" si="61"/>
        <v>9.4218314196249181E-2</v>
      </c>
      <c r="AK66" s="19">
        <f t="shared" si="62"/>
        <v>2.5808836790982483E-7</v>
      </c>
    </row>
    <row r="67" spans="3:37" x14ac:dyDescent="0.3">
      <c r="C67" s="21">
        <v>0.29700506371317753</v>
      </c>
      <c r="D67" s="21">
        <v>1.1009688362111918</v>
      </c>
      <c r="E67" s="16">
        <v>1</v>
      </c>
      <c r="G67" s="20"/>
      <c r="H67" s="19">
        <f t="shared" si="33"/>
        <v>1.8360598029831726E-9</v>
      </c>
      <c r="I67" s="19">
        <f t="shared" si="34"/>
        <v>3.4743703112265489E-20</v>
      </c>
      <c r="J67" s="19">
        <f t="shared" si="35"/>
        <v>2.1686442101277813E-5</v>
      </c>
      <c r="K67" s="19">
        <f t="shared" si="36"/>
        <v>1.6379619160757723E-5</v>
      </c>
      <c r="L67" s="19">
        <f t="shared" si="37"/>
        <v>0.43396840948738286</v>
      </c>
      <c r="M67" s="19">
        <f t="shared" si="38"/>
        <v>9.2601619741246591E-13</v>
      </c>
      <c r="N67" s="19">
        <f t="shared" si="39"/>
        <v>0.47568031426930618</v>
      </c>
      <c r="O67" s="19">
        <f t="shared" si="40"/>
        <v>2.0911544591580114E-9</v>
      </c>
      <c r="P67" s="19">
        <f t="shared" si="41"/>
        <v>2.3467564535322677E-8</v>
      </c>
      <c r="Q67" s="19">
        <f t="shared" si="42"/>
        <v>3.665853343046171E-7</v>
      </c>
      <c r="R67" s="19">
        <f t="shared" si="43"/>
        <v>0.40675314768434212</v>
      </c>
      <c r="S67" s="19">
        <f t="shared" si="44"/>
        <v>6.0813738786559253E-4</v>
      </c>
      <c r="T67" s="19">
        <f t="shared" si="45"/>
        <v>3.4743703112265242E-20</v>
      </c>
      <c r="U67" s="19">
        <f t="shared" si="46"/>
        <v>3.8578700927984005E-11</v>
      </c>
      <c r="V67" s="19">
        <f t="shared" si="47"/>
        <v>2.8522344470397584E-3</v>
      </c>
      <c r="W67" s="19">
        <f t="shared" si="48"/>
        <v>0.40675314768434212</v>
      </c>
      <c r="X67" s="19">
        <f t="shared" si="49"/>
        <v>7.1637169161097318E-4</v>
      </c>
      <c r="Y67" s="19">
        <f t="shared" si="50"/>
        <v>1.9215454796953944E-8</v>
      </c>
      <c r="Z67" s="19">
        <f t="shared" si="51"/>
        <v>3.8578700927984005E-11</v>
      </c>
      <c r="AA67" s="19">
        <f t="shared" si="52"/>
        <v>1.7982811281179026E-7</v>
      </c>
      <c r="AB67" s="19">
        <f t="shared" si="53"/>
        <v>7.1864287900825035E-29</v>
      </c>
      <c r="AC67" s="19">
        <f t="shared" si="54"/>
        <v>2.8255980492654551E-20</v>
      </c>
      <c r="AD67" s="19">
        <f t="shared" si="55"/>
        <v>7.1980556403918428E-20</v>
      </c>
      <c r="AE67" s="19">
        <f t="shared" si="56"/>
        <v>7.4812042575760009E-4</v>
      </c>
      <c r="AF67" s="19">
        <f t="shared" si="57"/>
        <v>8.2088136623153926E-6</v>
      </c>
      <c r="AG67" s="19">
        <f t="shared" si="58"/>
        <v>0.47568031426930607</v>
      </c>
      <c r="AH67" s="19">
        <f t="shared" si="59"/>
        <v>8.8816200605574359E-14</v>
      </c>
      <c r="AI67" s="19">
        <f t="shared" si="60"/>
        <v>1.7267524466421677E-3</v>
      </c>
      <c r="AJ67" s="19">
        <f t="shared" si="61"/>
        <v>0.25848810612436096</v>
      </c>
      <c r="AK67" s="19">
        <f t="shared" si="62"/>
        <v>3.6167481270080607E-3</v>
      </c>
    </row>
    <row r="68" spans="3:37" x14ac:dyDescent="0.3">
      <c r="C68" s="21">
        <v>-1.80568565284029</v>
      </c>
      <c r="D68" s="21">
        <v>-0.10888702775715065</v>
      </c>
      <c r="E68" s="16">
        <v>0</v>
      </c>
      <c r="G68" s="20"/>
      <c r="H68" s="19">
        <f t="shared" si="33"/>
        <v>6.6181582681948517E-5</v>
      </c>
      <c r="I68" s="19">
        <f t="shared" si="34"/>
        <v>2.1581522954776732E-32</v>
      </c>
      <c r="J68" s="19">
        <f t="shared" si="35"/>
        <v>3.747262229505656E-7</v>
      </c>
      <c r="K68" s="19">
        <f t="shared" si="36"/>
        <v>1.1268766585146773E-6</v>
      </c>
      <c r="L68" s="19">
        <f t="shared" si="37"/>
        <v>2.1840559497831549E-15</v>
      </c>
      <c r="M68" s="19">
        <f t="shared" si="38"/>
        <v>4.3782010566467963E-21</v>
      </c>
      <c r="N68" s="19">
        <f t="shared" si="39"/>
        <v>6.8993233305493492E-12</v>
      </c>
      <c r="O68" s="19">
        <f t="shared" si="40"/>
        <v>0.13212791307605565</v>
      </c>
      <c r="P68" s="19">
        <f t="shared" si="41"/>
        <v>9.3536878859705047E-2</v>
      </c>
      <c r="Q68" s="19">
        <f t="shared" si="42"/>
        <v>1.5926564646219434E-3</v>
      </c>
      <c r="R68" s="19">
        <f t="shared" si="43"/>
        <v>1.409863923451694E-10</v>
      </c>
      <c r="S68" s="19">
        <f t="shared" si="44"/>
        <v>3.646211082043516E-9</v>
      </c>
      <c r="T68" s="19">
        <f t="shared" si="45"/>
        <v>5.4468009210251301E-6</v>
      </c>
      <c r="U68" s="19">
        <f t="shared" si="46"/>
        <v>3.9946566444251278E-21</v>
      </c>
      <c r="V68" s="19">
        <f t="shared" si="47"/>
        <v>3.747262229505656E-7</v>
      </c>
      <c r="W68" s="19">
        <f t="shared" si="48"/>
        <v>8.1504834620384687E-15</v>
      </c>
      <c r="X68" s="19">
        <f t="shared" si="49"/>
        <v>6.0099371789717584E-16</v>
      </c>
      <c r="Y68" s="19">
        <f t="shared" si="50"/>
        <v>4.5747509257661423E-28</v>
      </c>
      <c r="Z68" s="19">
        <f t="shared" si="51"/>
        <v>3.9946566444251278E-21</v>
      </c>
      <c r="AA68" s="19">
        <f t="shared" si="52"/>
        <v>9.4218314196249223E-2</v>
      </c>
      <c r="AB68" s="19">
        <f t="shared" si="53"/>
        <v>2.0504002141650402E-6</v>
      </c>
      <c r="AC68" s="19">
        <f t="shared" si="54"/>
        <v>3.8646604838270108E-4</v>
      </c>
      <c r="AD68" s="19">
        <f t="shared" si="55"/>
        <v>3.238128494094826E-26</v>
      </c>
      <c r="AE68" s="19">
        <f t="shared" si="56"/>
        <v>6.8560076726755545E-7</v>
      </c>
      <c r="AF68" s="19">
        <f t="shared" si="57"/>
        <v>8.9525466051355251E-6</v>
      </c>
      <c r="AG68" s="19">
        <f t="shared" si="58"/>
        <v>9.0643227987612103E-16</v>
      </c>
      <c r="AH68" s="19">
        <f t="shared" si="59"/>
        <v>1.9184416523882819E-17</v>
      </c>
      <c r="AI68" s="19">
        <f t="shared" si="60"/>
        <v>2.6336233445041014E-13</v>
      </c>
      <c r="AJ68" s="19">
        <f t="shared" si="61"/>
        <v>3.269139305588064E-13</v>
      </c>
      <c r="AK68" s="19">
        <f t="shared" si="62"/>
        <v>1.1934392732989208E-7</v>
      </c>
    </row>
    <row r="69" spans="3:37" x14ac:dyDescent="0.3">
      <c r="C69" s="21">
        <v>-0.5572130398866687</v>
      </c>
      <c r="D69" s="21">
        <v>1.3026114802059154</v>
      </c>
      <c r="E69" s="16">
        <v>1</v>
      </c>
      <c r="G69" s="20"/>
      <c r="H69" s="19">
        <f t="shared" si="33"/>
        <v>1.4819931405508071E-9</v>
      </c>
      <c r="I69" s="19">
        <f t="shared" si="34"/>
        <v>1.6202710227049025E-29</v>
      </c>
      <c r="J69" s="19">
        <f t="shared" si="35"/>
        <v>7.7612331301964083E-7</v>
      </c>
      <c r="K69" s="19">
        <f t="shared" si="36"/>
        <v>1.0275790374648576E-6</v>
      </c>
      <c r="L69" s="19">
        <f t="shared" si="37"/>
        <v>3.6442079482013397E-2</v>
      </c>
      <c r="M69" s="19">
        <f t="shared" si="38"/>
        <v>2.6680037763968705E-19</v>
      </c>
      <c r="N69" s="19">
        <f t="shared" si="39"/>
        <v>0.25116157346548773</v>
      </c>
      <c r="O69" s="19">
        <f t="shared" si="40"/>
        <v>1.5386795136848326E-4</v>
      </c>
      <c r="P69" s="19">
        <f t="shared" si="41"/>
        <v>5.6194272233949167E-4</v>
      </c>
      <c r="Q69" s="19">
        <f t="shared" si="42"/>
        <v>2.050400214165033E-6</v>
      </c>
      <c r="R69" s="19">
        <f t="shared" si="43"/>
        <v>1.1773691905368288E-2</v>
      </c>
      <c r="S69" s="19">
        <f t="shared" si="44"/>
        <v>3.4613948595791284E-6</v>
      </c>
      <c r="T69" s="19">
        <f t="shared" si="45"/>
        <v>8.618353465158314E-19</v>
      </c>
      <c r="U69" s="19">
        <f t="shared" si="46"/>
        <v>9.5220293951306256E-18</v>
      </c>
      <c r="V69" s="19">
        <f t="shared" si="47"/>
        <v>2.3019389140746746E-4</v>
      </c>
      <c r="W69" s="19">
        <f t="shared" si="48"/>
        <v>5.9874923494675554E-2</v>
      </c>
      <c r="X69" s="19">
        <f t="shared" si="49"/>
        <v>3.183858872802451E-2</v>
      </c>
      <c r="Y69" s="19">
        <f t="shared" si="50"/>
        <v>1.5432765622347922E-16</v>
      </c>
      <c r="Z69" s="19">
        <f t="shared" si="51"/>
        <v>9.5220293951306256E-18</v>
      </c>
      <c r="AA69" s="19">
        <f t="shared" si="52"/>
        <v>1.1536402294958817E-4</v>
      </c>
      <c r="AB69" s="19">
        <f t="shared" si="53"/>
        <v>9.993242370276583E-25</v>
      </c>
      <c r="AC69" s="19">
        <f t="shared" si="54"/>
        <v>1.742154741091322E-17</v>
      </c>
      <c r="AD69" s="19">
        <f t="shared" si="55"/>
        <v>1.9929472270890513E-27</v>
      </c>
      <c r="AE69" s="19">
        <f t="shared" si="56"/>
        <v>0.58291699426457766</v>
      </c>
      <c r="AF69" s="19">
        <f t="shared" si="57"/>
        <v>1.5824495115210013E-6</v>
      </c>
      <c r="AG69" s="19">
        <f t="shared" si="58"/>
        <v>4.065340233893946E-4</v>
      </c>
      <c r="AH69" s="19">
        <f t="shared" si="59"/>
        <v>4.9441433980321297E-19</v>
      </c>
      <c r="AI69" s="19">
        <f t="shared" si="60"/>
        <v>0.15703643450283544</v>
      </c>
      <c r="AJ69" s="19">
        <f t="shared" si="61"/>
        <v>0.20495648158133764</v>
      </c>
      <c r="AK69" s="19">
        <f t="shared" si="62"/>
        <v>1.6651671122618164E-4</v>
      </c>
    </row>
    <row r="70" spans="3:37" x14ac:dyDescent="0.3">
      <c r="C70" s="21">
        <v>-1.0828857190250356</v>
      </c>
      <c r="D70" s="21">
        <v>-1.3187428917254931</v>
      </c>
      <c r="E70" s="16">
        <v>0</v>
      </c>
      <c r="G70" s="20"/>
      <c r="H70" s="19">
        <f t="shared" si="33"/>
        <v>4.030225555714563E-2</v>
      </c>
      <c r="I70" s="19">
        <f t="shared" si="34"/>
        <v>3.7668752736499803E-18</v>
      </c>
      <c r="J70" s="19">
        <f t="shared" si="35"/>
        <v>4.8213870832302543E-5</v>
      </c>
      <c r="K70" s="19">
        <f t="shared" si="36"/>
        <v>9.0171274577224823E-5</v>
      </c>
      <c r="L70" s="19">
        <f t="shared" si="37"/>
        <v>8.8016887938475764E-22</v>
      </c>
      <c r="M70" s="19">
        <f t="shared" si="38"/>
        <v>5.0296417001425416E-11</v>
      </c>
      <c r="N70" s="19">
        <f t="shared" si="39"/>
        <v>4.7702687537728423E-18</v>
      </c>
      <c r="O70" s="19">
        <f t="shared" si="40"/>
        <v>1.7714896197620423E-8</v>
      </c>
      <c r="P70" s="19">
        <f t="shared" si="41"/>
        <v>3.2423439933165977E-8</v>
      </c>
      <c r="Q70" s="19">
        <f t="shared" si="42"/>
        <v>2.8522344470397584E-3</v>
      </c>
      <c r="R70" s="19">
        <f t="shared" si="43"/>
        <v>6.1123355090554814E-13</v>
      </c>
      <c r="S70" s="19">
        <f t="shared" si="44"/>
        <v>2.7344225129820849E-7</v>
      </c>
      <c r="T70" s="19">
        <f t="shared" si="45"/>
        <v>0.79860629760888813</v>
      </c>
      <c r="U70" s="19">
        <f t="shared" si="46"/>
        <v>6.4341093113370664E-12</v>
      </c>
      <c r="V70" s="19">
        <f t="shared" si="47"/>
        <v>3.665853343046171E-7</v>
      </c>
      <c r="W70" s="19">
        <f t="shared" si="48"/>
        <v>2.0427702794539402E-21</v>
      </c>
      <c r="X70" s="19">
        <f t="shared" si="49"/>
        <v>2.235023062251974E-27</v>
      </c>
      <c r="Y70" s="19">
        <f t="shared" si="50"/>
        <v>3.0603944668053634E-21</v>
      </c>
      <c r="Z70" s="19">
        <f t="shared" si="51"/>
        <v>6.4341093113370664E-12</v>
      </c>
      <c r="AA70" s="19">
        <f t="shared" si="52"/>
        <v>4.6167770612963585E-5</v>
      </c>
      <c r="AB70" s="19">
        <f t="shared" si="53"/>
        <v>1.1543440099313785E-2</v>
      </c>
      <c r="AC70" s="19">
        <f t="shared" si="54"/>
        <v>0.45969911987808143</v>
      </c>
      <c r="AD70" s="19">
        <f t="shared" si="55"/>
        <v>1.4506511062159322E-12</v>
      </c>
      <c r="AE70" s="19">
        <f t="shared" si="56"/>
        <v>9.8707121023403005E-16</v>
      </c>
      <c r="AF70" s="19">
        <f t="shared" si="57"/>
        <v>2.77080675313024E-4</v>
      </c>
      <c r="AG70" s="19">
        <f t="shared" si="58"/>
        <v>9.52202939513049E-18</v>
      </c>
      <c r="AH70" s="19">
        <f t="shared" si="59"/>
        <v>1.4624864917887938E-7</v>
      </c>
      <c r="AI70" s="19">
        <f t="shared" si="60"/>
        <v>4.3444221369429008E-24</v>
      </c>
      <c r="AJ70" s="19">
        <f t="shared" si="61"/>
        <v>1.9709305436192413E-20</v>
      </c>
      <c r="AK70" s="19">
        <f t="shared" si="62"/>
        <v>1.8772729198615257E-7</v>
      </c>
    </row>
    <row r="71" spans="3:37" x14ac:dyDescent="0.3">
      <c r="C71" s="21">
        <v>-0.16295853053289353</v>
      </c>
      <c r="D71" s="21">
        <v>-0.31052967175187435</v>
      </c>
      <c r="E71" s="16">
        <v>1</v>
      </c>
      <c r="G71" s="20"/>
      <c r="H71" s="19">
        <f t="shared" si="33"/>
        <v>0.20384849996393692</v>
      </c>
      <c r="I71" s="19">
        <f t="shared" si="34"/>
        <v>8.6400167531868881E-12</v>
      </c>
      <c r="J71" s="19">
        <f t="shared" si="35"/>
        <v>0.97864294283025788</v>
      </c>
      <c r="K71" s="19">
        <f t="shared" si="36"/>
        <v>1</v>
      </c>
      <c r="L71" s="19">
        <f t="shared" si="37"/>
        <v>3.2423439933165977E-8</v>
      </c>
      <c r="M71" s="19">
        <f t="shared" si="38"/>
        <v>1.5947638491553193E-5</v>
      </c>
      <c r="N71" s="19">
        <f t="shared" si="39"/>
        <v>2.050400214165033E-6</v>
      </c>
      <c r="O71" s="19">
        <f t="shared" si="40"/>
        <v>1.1206795039820178E-6</v>
      </c>
      <c r="P71" s="19">
        <f t="shared" si="41"/>
        <v>6.8713625027361255E-6</v>
      </c>
      <c r="Q71" s="19">
        <f t="shared" si="42"/>
        <v>0.25116157346548773</v>
      </c>
      <c r="R71" s="19">
        <f t="shared" si="43"/>
        <v>3.6167481270080607E-3</v>
      </c>
      <c r="S71" s="19">
        <f t="shared" si="44"/>
        <v>0.47568031426930624</v>
      </c>
      <c r="T71" s="19">
        <f t="shared" si="45"/>
        <v>5.1518722021729619E-6</v>
      </c>
      <c r="U71" s="19">
        <f t="shared" si="46"/>
        <v>2.8515673079330028E-5</v>
      </c>
      <c r="V71" s="19">
        <f t="shared" si="47"/>
        <v>0.43396840948738319</v>
      </c>
      <c r="W71" s="19">
        <f t="shared" si="48"/>
        <v>4.1114227398503144E-8</v>
      </c>
      <c r="X71" s="19">
        <f t="shared" si="49"/>
        <v>1.5908782220638139E-13</v>
      </c>
      <c r="Y71" s="19">
        <f t="shared" si="50"/>
        <v>1.0634532843563454E-8</v>
      </c>
      <c r="Z71" s="19">
        <f t="shared" si="51"/>
        <v>2.8515673079330028E-5</v>
      </c>
      <c r="AA71" s="19">
        <f t="shared" si="52"/>
        <v>3.4458335838487555E-3</v>
      </c>
      <c r="AB71" s="19">
        <f t="shared" si="53"/>
        <v>6.8993233305493742E-12</v>
      </c>
      <c r="AC71" s="19">
        <f t="shared" si="54"/>
        <v>1.1026026146834613E-6</v>
      </c>
      <c r="AD71" s="19">
        <f t="shared" si="55"/>
        <v>3.4595301519242264E-9</v>
      </c>
      <c r="AE71" s="19">
        <f t="shared" si="56"/>
        <v>1.6401292482562405E-7</v>
      </c>
      <c r="AF71" s="19">
        <f t="shared" si="57"/>
        <v>0.91726975685968304</v>
      </c>
      <c r="AG71" s="19">
        <f t="shared" si="58"/>
        <v>2.960733507312766E-5</v>
      </c>
      <c r="AH71" s="19">
        <f t="shared" si="59"/>
        <v>1.615150344222673E-4</v>
      </c>
      <c r="AI71" s="19">
        <f t="shared" si="60"/>
        <v>1.208733645457968E-11</v>
      </c>
      <c r="AJ71" s="19">
        <f t="shared" si="61"/>
        <v>6.4696753981033008E-8</v>
      </c>
      <c r="AK71" s="19">
        <f t="shared" si="62"/>
        <v>0.40675314768434234</v>
      </c>
    </row>
    <row r="72" spans="3:37" x14ac:dyDescent="0.3">
      <c r="C72" s="21">
        <v>0.42842323349776923</v>
      </c>
      <c r="D72" s="21">
        <v>0.49604090422702057</v>
      </c>
      <c r="E72" s="16">
        <v>1</v>
      </c>
      <c r="G72" s="20"/>
      <c r="H72" s="19">
        <f t="shared" si="33"/>
        <v>5.1518722021729619E-6</v>
      </c>
      <c r="I72" s="19">
        <f t="shared" si="34"/>
        <v>2.6336233445041014E-13</v>
      </c>
      <c r="J72" s="19">
        <f t="shared" si="35"/>
        <v>9.7115507966668811E-3</v>
      </c>
      <c r="K72" s="19">
        <f t="shared" si="36"/>
        <v>6.7282350265791884E-3</v>
      </c>
      <c r="L72" s="19">
        <f t="shared" si="37"/>
        <v>5.1089301671062319E-3</v>
      </c>
      <c r="M72" s="19">
        <f t="shared" si="38"/>
        <v>2.5808836790982483E-7</v>
      </c>
      <c r="N72" s="19">
        <f t="shared" si="39"/>
        <v>1.3425317213054259E-2</v>
      </c>
      <c r="O72" s="19">
        <f t="shared" si="40"/>
        <v>9.7706216385729668E-10</v>
      </c>
      <c r="P72" s="19">
        <f t="shared" si="41"/>
        <v>1.3031966500653524E-8</v>
      </c>
      <c r="Q72" s="19">
        <f t="shared" si="42"/>
        <v>7.5465601470513352E-5</v>
      </c>
      <c r="R72" s="19">
        <f t="shared" si="43"/>
        <v>0.57769254183621399</v>
      </c>
      <c r="S72" s="19">
        <f t="shared" si="44"/>
        <v>0.1135963706778431</v>
      </c>
      <c r="T72" s="19">
        <f t="shared" si="45"/>
        <v>5.8942011087198949E-15</v>
      </c>
      <c r="U72" s="19">
        <f t="shared" si="46"/>
        <v>3.4613948595791225E-6</v>
      </c>
      <c r="V72" s="19">
        <f t="shared" si="47"/>
        <v>0.11137482711104695</v>
      </c>
      <c r="W72" s="19">
        <f t="shared" si="48"/>
        <v>4.3923794111222301E-3</v>
      </c>
      <c r="X72" s="19">
        <f t="shared" si="49"/>
        <v>9.9824295276208622E-8</v>
      </c>
      <c r="Y72" s="19">
        <f t="shared" si="50"/>
        <v>2.8515673079330129E-5</v>
      </c>
      <c r="Z72" s="19">
        <f t="shared" si="51"/>
        <v>3.4613948595791225E-6</v>
      </c>
      <c r="AA72" s="19">
        <f t="shared" si="52"/>
        <v>1.7636508175541751E-6</v>
      </c>
      <c r="AB72" s="19">
        <f t="shared" si="53"/>
        <v>1.4647924600313646E-23</v>
      </c>
      <c r="AC72" s="19">
        <f t="shared" si="54"/>
        <v>9.1916900592942733E-16</v>
      </c>
      <c r="AD72" s="19">
        <f t="shared" si="55"/>
        <v>9.2601619741246591E-13</v>
      </c>
      <c r="AE72" s="19">
        <f t="shared" si="56"/>
        <v>6.871362502736162E-6</v>
      </c>
      <c r="AF72" s="19">
        <f t="shared" si="57"/>
        <v>2.8370820794673081E-3</v>
      </c>
      <c r="AG72" s="19">
        <f t="shared" si="58"/>
        <v>0.36513399242688316</v>
      </c>
      <c r="AH72" s="19">
        <f t="shared" si="59"/>
        <v>4.9931396820484221E-8</v>
      </c>
      <c r="AI72" s="19">
        <f t="shared" si="60"/>
        <v>6.8560076726755545E-7</v>
      </c>
      <c r="AJ72" s="19">
        <f t="shared" si="61"/>
        <v>2.1542728761834548E-3</v>
      </c>
      <c r="AK72" s="19">
        <f t="shared" si="62"/>
        <v>0.15396535680254739</v>
      </c>
    </row>
    <row r="73" spans="3:37" x14ac:dyDescent="0.3">
      <c r="C73" s="21">
        <v>1.2169322522053196</v>
      </c>
      <c r="D73" s="21">
        <v>-1.7220281797149404</v>
      </c>
      <c r="E73" s="16">
        <v>0</v>
      </c>
      <c r="G73" s="20"/>
      <c r="H73" s="19">
        <f t="shared" si="33"/>
        <v>9.0740968817095781E-10</v>
      </c>
      <c r="I73" s="19">
        <f t="shared" si="34"/>
        <v>0.20495648158133781</v>
      </c>
      <c r="J73" s="19">
        <f t="shared" si="35"/>
        <v>8.3834369888027472E-9</v>
      </c>
      <c r="K73" s="19">
        <f t="shared" si="36"/>
        <v>3.4595301519242264E-9</v>
      </c>
      <c r="L73" s="19">
        <f t="shared" si="37"/>
        <v>1.940111576344851E-25</v>
      </c>
      <c r="M73" s="19">
        <f t="shared" si="38"/>
        <v>0.14718828061841085</v>
      </c>
      <c r="N73" s="19">
        <f t="shared" si="39"/>
        <v>5.620370255798246E-24</v>
      </c>
      <c r="O73" s="19">
        <f t="shared" si="40"/>
        <v>9.5718673758835963E-29</v>
      </c>
      <c r="P73" s="19">
        <f t="shared" si="41"/>
        <v>3.598483662754275E-27</v>
      </c>
      <c r="Q73" s="19">
        <f t="shared" si="42"/>
        <v>6.1478687855040556E-13</v>
      </c>
      <c r="R73" s="19">
        <f t="shared" si="43"/>
        <v>7.6883173119489599E-16</v>
      </c>
      <c r="S73" s="19">
        <f t="shared" si="44"/>
        <v>8.8951718822355484E-9</v>
      </c>
      <c r="T73" s="19">
        <f t="shared" si="45"/>
        <v>5.7644869930218247E-13</v>
      </c>
      <c r="U73" s="19">
        <f t="shared" si="46"/>
        <v>3.7840743390634896E-2</v>
      </c>
      <c r="V73" s="19">
        <f t="shared" si="47"/>
        <v>1.2534092239312572E-11</v>
      </c>
      <c r="W73" s="19">
        <f t="shared" si="48"/>
        <v>9.935255404286262E-26</v>
      </c>
      <c r="X73" s="19">
        <f t="shared" si="49"/>
        <v>5.3251704676947086E-38</v>
      </c>
      <c r="Y73" s="19">
        <f t="shared" si="50"/>
        <v>5.6142889283380507E-7</v>
      </c>
      <c r="Z73" s="19">
        <f t="shared" si="51"/>
        <v>3.7840743390634896E-2</v>
      </c>
      <c r="AA73" s="19">
        <f t="shared" si="52"/>
        <v>4.9823888430378747E-20</v>
      </c>
      <c r="AB73" s="19">
        <f t="shared" si="53"/>
        <v>2.502159700682846E-22</v>
      </c>
      <c r="AC73" s="19">
        <f t="shared" si="54"/>
        <v>7.6953696986930979E-17</v>
      </c>
      <c r="AD73" s="19">
        <f t="shared" si="55"/>
        <v>1</v>
      </c>
      <c r="AE73" s="19">
        <f t="shared" si="56"/>
        <v>3.4170793008000087E-30</v>
      </c>
      <c r="AF73" s="19">
        <f t="shared" si="57"/>
        <v>5.1755053686063209E-10</v>
      </c>
      <c r="AG73" s="19">
        <f t="shared" si="58"/>
        <v>2.0859112654634925E-16</v>
      </c>
      <c r="AH73" s="19">
        <f t="shared" si="59"/>
        <v>0.111374827111047</v>
      </c>
      <c r="AI73" s="19">
        <f t="shared" si="60"/>
        <v>1.1364420389443943E-35</v>
      </c>
      <c r="AJ73" s="19">
        <f t="shared" si="61"/>
        <v>1.0297392023460842E-26</v>
      </c>
      <c r="AK73" s="19">
        <f t="shared" si="62"/>
        <v>2.9090179971256786E-11</v>
      </c>
    </row>
    <row r="74" spans="3:37" x14ac:dyDescent="0.3">
      <c r="C74" s="21">
        <v>-0.82004937945585221</v>
      </c>
      <c r="D74" s="21">
        <v>-0.71381495974132181</v>
      </c>
      <c r="E74" s="16">
        <v>1</v>
      </c>
      <c r="G74" s="20"/>
      <c r="H74" s="19">
        <f t="shared" si="33"/>
        <v>0.70792671042842537</v>
      </c>
      <c r="I74" s="19">
        <f t="shared" si="34"/>
        <v>2.1225016878751509E-16</v>
      </c>
      <c r="J74" s="19">
        <f t="shared" si="35"/>
        <v>3.2536464331625513E-2</v>
      </c>
      <c r="K74" s="19">
        <f t="shared" si="36"/>
        <v>5.1198909999521779E-2</v>
      </c>
      <c r="L74" s="19">
        <f t="shared" si="37"/>
        <v>8.2515716428815044E-14</v>
      </c>
      <c r="M74" s="19">
        <f t="shared" si="38"/>
        <v>5.7788816812245613E-9</v>
      </c>
      <c r="N74" s="19">
        <f t="shared" si="39"/>
        <v>6.6182151674366212E-11</v>
      </c>
      <c r="O74" s="19">
        <f t="shared" si="40"/>
        <v>2.960733507312766E-5</v>
      </c>
      <c r="P74" s="19">
        <f t="shared" si="41"/>
        <v>7.654758559566843E-5</v>
      </c>
      <c r="Q74" s="19">
        <f t="shared" si="42"/>
        <v>0.40675314768434229</v>
      </c>
      <c r="R74" s="19">
        <f t="shared" si="43"/>
        <v>3.665853343046171E-7</v>
      </c>
      <c r="S74" s="19">
        <f t="shared" si="44"/>
        <v>1.2469143100460351E-3</v>
      </c>
      <c r="T74" s="19">
        <f t="shared" si="45"/>
        <v>2.2539387382913913E-2</v>
      </c>
      <c r="U74" s="19">
        <f t="shared" si="46"/>
        <v>2.9754336388612031E-9</v>
      </c>
      <c r="V74" s="19">
        <f t="shared" si="47"/>
        <v>2.8370820794673081E-3</v>
      </c>
      <c r="W74" s="19">
        <f t="shared" si="48"/>
        <v>1.6113294541463595E-13</v>
      </c>
      <c r="X74" s="19">
        <f t="shared" si="49"/>
        <v>1.7196802529474551E-18</v>
      </c>
      <c r="Y74" s="19">
        <f t="shared" si="50"/>
        <v>8.8082333332979527E-16</v>
      </c>
      <c r="Z74" s="19">
        <f t="shared" si="51"/>
        <v>2.9754336388612031E-9</v>
      </c>
      <c r="AA74" s="19">
        <f t="shared" si="52"/>
        <v>2.2539387382913913E-2</v>
      </c>
      <c r="AB74" s="19">
        <f t="shared" si="53"/>
        <v>1.2109471661102948E-5</v>
      </c>
      <c r="AC74" s="19">
        <f t="shared" si="54"/>
        <v>1.8526911408721369E-2</v>
      </c>
      <c r="AD74" s="19">
        <f t="shared" si="55"/>
        <v>6.0622486320880682E-12</v>
      </c>
      <c r="AE74" s="19">
        <f t="shared" si="56"/>
        <v>1.4503421283228962E-9</v>
      </c>
      <c r="AF74" s="19">
        <f t="shared" si="57"/>
        <v>0.11137482711104695</v>
      </c>
      <c r="AG74" s="19">
        <f t="shared" si="58"/>
        <v>6.4786960014470755E-11</v>
      </c>
      <c r="AH74" s="19">
        <f t="shared" si="59"/>
        <v>1.7604118610137266E-6</v>
      </c>
      <c r="AI74" s="19">
        <f t="shared" si="60"/>
        <v>6.9877407481957979E-16</v>
      </c>
      <c r="AJ74" s="19">
        <f t="shared" si="61"/>
        <v>9.2601619741245258E-13</v>
      </c>
      <c r="AK74" s="19">
        <f t="shared" si="62"/>
        <v>1.7267524466421645E-3</v>
      </c>
    </row>
    <row r="75" spans="3:37" x14ac:dyDescent="0.3">
      <c r="C75" s="21">
        <v>-0.36008578520978113</v>
      </c>
      <c r="D75" s="21">
        <v>1.1009688362111918</v>
      </c>
      <c r="E75" s="16">
        <v>1</v>
      </c>
      <c r="G75" s="20"/>
      <c r="H75" s="19">
        <f t="shared" si="33"/>
        <v>5.8076954567262494E-8</v>
      </c>
      <c r="I75" s="19">
        <f t="shared" si="34"/>
        <v>3.005946102603008E-25</v>
      </c>
      <c r="J75" s="19">
        <f t="shared" si="35"/>
        <v>3.3396652187904515E-5</v>
      </c>
      <c r="K75" s="19">
        <f t="shared" si="36"/>
        <v>3.8844814592086123E-5</v>
      </c>
      <c r="L75" s="19">
        <f t="shared" si="37"/>
        <v>7.7161313217342764E-2</v>
      </c>
      <c r="M75" s="19">
        <f t="shared" si="38"/>
        <v>6.0099371789717584E-16</v>
      </c>
      <c r="N75" s="19">
        <f t="shared" si="39"/>
        <v>0.47568031426930618</v>
      </c>
      <c r="O75" s="19">
        <f t="shared" si="40"/>
        <v>6.6181582681948273E-5</v>
      </c>
      <c r="P75" s="19">
        <f t="shared" si="41"/>
        <v>3.1317696008779553E-4</v>
      </c>
      <c r="Q75" s="19">
        <f t="shared" si="42"/>
        <v>2.7499281811377648E-5</v>
      </c>
      <c r="R75" s="19">
        <f t="shared" si="43"/>
        <v>0.11137482711104695</v>
      </c>
      <c r="S75" s="19">
        <f t="shared" si="44"/>
        <v>1.6651671122618164E-4</v>
      </c>
      <c r="T75" s="19">
        <f t="shared" si="45"/>
        <v>5.3533391251774078E-17</v>
      </c>
      <c r="U75" s="19">
        <f t="shared" si="46"/>
        <v>1.6258644010294439E-14</v>
      </c>
      <c r="V75" s="19">
        <f t="shared" si="47"/>
        <v>4.3923794111222301E-3</v>
      </c>
      <c r="W75" s="19">
        <f t="shared" si="48"/>
        <v>0.11137482711104695</v>
      </c>
      <c r="X75" s="19">
        <f t="shared" si="49"/>
        <v>6.2045679961193253E-3</v>
      </c>
      <c r="Y75" s="19">
        <f t="shared" si="50"/>
        <v>1.6624774069133892E-13</v>
      </c>
      <c r="Z75" s="19">
        <f t="shared" si="51"/>
        <v>1.6258644010294439E-14</v>
      </c>
      <c r="AA75" s="19">
        <f t="shared" si="52"/>
        <v>2.77080675313024E-4</v>
      </c>
      <c r="AB75" s="19">
        <f t="shared" si="53"/>
        <v>1.969868772448644E-23</v>
      </c>
      <c r="AC75" s="19">
        <f t="shared" si="54"/>
        <v>3.7707884265835088E-16</v>
      </c>
      <c r="AD75" s="19">
        <f t="shared" si="55"/>
        <v>1.969868772448644E-23</v>
      </c>
      <c r="AE75" s="19">
        <f t="shared" si="56"/>
        <v>0.20495648158133781</v>
      </c>
      <c r="AF75" s="19">
        <f t="shared" si="57"/>
        <v>4.6167770612963585E-5</v>
      </c>
      <c r="AG75" s="19">
        <f t="shared" si="58"/>
        <v>6.3411629519863162E-3</v>
      </c>
      <c r="AH75" s="19">
        <f t="shared" si="59"/>
        <v>7.6883173119489599E-16</v>
      </c>
      <c r="AI75" s="19">
        <f t="shared" si="60"/>
        <v>3.5467654207912369E-2</v>
      </c>
      <c r="AJ75" s="19">
        <f t="shared" si="61"/>
        <v>0.25848810612436096</v>
      </c>
      <c r="AK75" s="19">
        <f t="shared" si="62"/>
        <v>3.6167481270080607E-3</v>
      </c>
    </row>
    <row r="76" spans="3:37" x14ac:dyDescent="0.3">
      <c r="C76" s="21">
        <v>-0.16295853053289353</v>
      </c>
      <c r="D76" s="21">
        <v>0.29439826023229682</v>
      </c>
      <c r="E76" s="16">
        <v>1</v>
      </c>
      <c r="G76" s="20"/>
      <c r="H76" s="19">
        <f t="shared" ref="H76:H81" si="63">EXP(-$D$7*(($D$4*(C76-$H$4)^2)+($D$5*(D76-$H$5)^2)))</f>
        <v>2.8522344470397584E-3</v>
      </c>
      <c r="I76" s="19">
        <f t="shared" ref="I76:I81" si="64">EXP(-$D$7*(($D$4*(C76-$I$4)^2)+($D$5*(D76-$I$5)^2)))</f>
        <v>9.1916900592943383E-16</v>
      </c>
      <c r="J76" s="19">
        <f t="shared" ref="J76:J81" si="65">EXP(-$D$7*(($D$4*(C76-$J$4)^2)+($D$5*(D76-$J$5)^2)))</f>
        <v>0.15703643450283544</v>
      </c>
      <c r="K76" s="19">
        <f t="shared" ref="K76:K81" si="66">EXP(-$D$7*(($D$4*(C76-$K$4)^2)+($D$5*(D76-$K$5)^2)))</f>
        <v>0.16046346183081081</v>
      </c>
      <c r="L76" s="19">
        <f t="shared" ref="L76:L81" si="67">EXP(-$D$7*(($D$4*(C76-$L$4)^2)+($D$5*(D76-$L$5)^2)))</f>
        <v>3.0477427155546416E-4</v>
      </c>
      <c r="M76" s="19">
        <f t="shared" ref="M76:M81" si="68">EXP(-$D$7*(($D$4*(C76-$M$4)^2)+($D$5*(D76-$M$5)^2)))</f>
        <v>1.9456988677413573E-8</v>
      </c>
      <c r="N76" s="19">
        <f t="shared" ref="N76:N81" si="69">EXP(-$D$7*(($D$4*(C76-$N$4)^2)+($D$5*(D76-$N$5)^2)))</f>
        <v>5.6912625772197302E-3</v>
      </c>
      <c r="O76" s="19">
        <f t="shared" ref="O76:O81" si="70">EXP(-$D$7*(($D$4*(C76-$O$4)^2)+($D$5*(D76-$O$5)^2)))</f>
        <v>2.3651271864356159E-5</v>
      </c>
      <c r="P76" s="19">
        <f t="shared" ref="P76:P81" si="71">EXP(-$D$7*(($D$4*(C76-$P$4)^2)+($D$5*(D76-$P$5)^2)))</f>
        <v>1.4501600328488103E-4</v>
      </c>
      <c r="Q76" s="19">
        <f t="shared" ref="Q76:Q81" si="72">EXP(-$D$7*(($D$4*(C76-$Q$4)^2)+($D$5*(D76-$Q$5)^2)))</f>
        <v>4.0302255557145665E-2</v>
      </c>
      <c r="R76" s="19">
        <f t="shared" ref="R76:R81" si="73">EXP(-$D$7*(($D$4*(C76-$R$4)^2)+($D$5*(D76-$R$5)^2)))</f>
        <v>0.25848810612436113</v>
      </c>
      <c r="S76" s="19">
        <f t="shared" ref="S76:S81" si="74">EXP(-$D$7*(($D$4*(C76-$S$4)^2)+($D$5*(D76-$S$5)^2)))</f>
        <v>0.25848810612436113</v>
      </c>
      <c r="T76" s="19">
        <f t="shared" ref="T76:T81" si="75">EXP(-$D$7*(($D$4*(C76-$T$4)^2)+($D$5*(D76-$T$5)^2)))</f>
        <v>5.4808241534949688E-10</v>
      </c>
      <c r="U76" s="19">
        <f t="shared" ref="U76:U81" si="76">EXP(-$D$7*(($D$4*(C76-$U$4)^2)+($D$5*(D76-$U$5)^2)))</f>
        <v>1.1781812292957662E-7</v>
      </c>
      <c r="V76" s="19">
        <f t="shared" ref="V76:V81" si="77">EXP(-$D$7*(($D$4*(C76-$V$4)^2)+($D$5*(D76-$V$5)^2)))</f>
        <v>0.79860629760888802</v>
      </c>
      <c r="W76" s="19">
        <f t="shared" ref="W76:W81" si="78">EXP(-$D$7*(($D$4*(C76-$W$4)^2)+($D$5*(D76-$W$5)^2)))</f>
        <v>3.8646604838269973E-4</v>
      </c>
      <c r="X76" s="19">
        <f t="shared" ref="X76:X81" si="79">EXP(-$D$7*(($D$4*(C76-$X$4)^2)+($D$5*(D76-$X$5)^2)))</f>
        <v>5.8076954567262494E-8</v>
      </c>
      <c r="Y76" s="19">
        <f t="shared" ref="Y76:Y81" si="80">EXP(-$D$7*(($D$4*(C76-$Y$4)^2)+($D$5*(D76-$Y$5)^2)))</f>
        <v>5.7788816812245613E-9</v>
      </c>
      <c r="Z76" s="19">
        <f t="shared" ref="Z76:Z81" si="81">EXP(-$D$7*(($D$4*(C76-$Z$4)^2)+($D$5*(D76-$Z$5)^2)))</f>
        <v>1.1781812292957662E-7</v>
      </c>
      <c r="AA76" s="19">
        <f t="shared" ref="AA76:AA81" si="82">EXP(-$D$7*(($D$4*(C76-$AA$4)^2)+($D$5*(D76-$AA$5)^2)))</f>
        <v>6.3411629519863162E-3</v>
      </c>
      <c r="AB76" s="19">
        <f t="shared" ref="AB76:AB81" si="83">EXP(-$D$7*(($D$4*(C76-$AB$4)^2)+($D$5*(D76-$AB$5)^2)))</f>
        <v>2.1673949489792025E-16</v>
      </c>
      <c r="AC76" s="19">
        <f t="shared" ref="AC76:AC81" si="84">EXP(-$D$7*(($D$4*(C76-$AC$4)^2)+($D$5*(D76-$AC$5)^2)))</f>
        <v>3.9723639642546922E-10</v>
      </c>
      <c r="AD76" s="19">
        <f t="shared" ref="AD76:AD81" si="85">EXP(-$D$7*(($D$4*(C76-$AD$4)^2)+($D$5*(D76-$AD$5)^2)))</f>
        <v>1.0867976202710868E-13</v>
      </c>
      <c r="AE76" s="19">
        <f t="shared" ref="AE76:AE81" si="86">EXP(-$D$7*(($D$4*(C76-$AE$4)^2)+($D$5*(D76-$AE$5)^2)))</f>
        <v>4.5524801196947912E-4</v>
      </c>
      <c r="AF76" s="19">
        <f t="shared" ref="AF76:AF81" si="87">EXP(-$D$7*(($D$4*(C76-$AF$4)^2)+($D$5*(D76-$AF$5)^2)))</f>
        <v>0.14718828061841085</v>
      </c>
      <c r="AG76" s="19">
        <f t="shared" ref="AG76:AG81" si="88">EXP(-$D$7*(($D$4*(C76-$AG$4)^2)+($D$5*(D76-$AG$5)^2)))</f>
        <v>7.1659017025770926E-3</v>
      </c>
      <c r="AH76" s="19">
        <f t="shared" ref="AH76:AH81" si="89">EXP(-$D$7*(($D$4*(C76-$AH$4)^2)+($D$5*(D76-$AH$5)^2)))</f>
        <v>5.8189278156987096E-8</v>
      </c>
      <c r="AI76" s="19">
        <f t="shared" ref="AI76:AI81" si="90">EXP(-$D$7*(($D$4*(C76-$AI$4)^2)+($D$5*(D76-$AI$5)^2)))</f>
        <v>1.3030115960351701E-6</v>
      </c>
      <c r="AJ76" s="19">
        <f t="shared" ref="AJ76:AJ81" si="91">EXP(-$D$7*(($D$4*(C76-$AJ$4)^2)+($D$5*(D76-$AJ$5)^2)))</f>
        <v>6.0813738786559036E-4</v>
      </c>
      <c r="AK76" s="19">
        <f t="shared" ref="AK76:AK81" si="92">EXP(-$D$7*(($D$4*(C76-$AK$4)^2)+($D$5*(D76-$AK$5)^2)))</f>
        <v>0.74852366718734142</v>
      </c>
    </row>
    <row r="77" spans="3:37" x14ac:dyDescent="0.3">
      <c r="C77" s="21">
        <v>0.29700506371317753</v>
      </c>
      <c r="D77" s="21">
        <v>-0.10888702775715065</v>
      </c>
      <c r="E77" s="16">
        <v>0</v>
      </c>
      <c r="G77" s="20"/>
      <c r="H77" s="19">
        <f t="shared" si="63"/>
        <v>4.1771258816616572E-3</v>
      </c>
      <c r="I77" s="19">
        <f t="shared" si="64"/>
        <v>1.3672901120461702E-9</v>
      </c>
      <c r="J77" s="19">
        <f t="shared" si="65"/>
        <v>0.37513029121549035</v>
      </c>
      <c r="K77" s="19">
        <f t="shared" si="66"/>
        <v>0.28333330460932693</v>
      </c>
      <c r="L77" s="19">
        <f t="shared" si="67"/>
        <v>2.1875895117702073E-6</v>
      </c>
      <c r="M77" s="19">
        <f t="shared" si="68"/>
        <v>2.7708067531302503E-4</v>
      </c>
      <c r="N77" s="19">
        <f t="shared" si="69"/>
        <v>2.7499281811377648E-5</v>
      </c>
      <c r="O77" s="19">
        <f t="shared" si="70"/>
        <v>2.0911544591580114E-9</v>
      </c>
      <c r="P77" s="19">
        <f t="shared" si="71"/>
        <v>2.3467564535322677E-8</v>
      </c>
      <c r="Q77" s="19">
        <f t="shared" si="72"/>
        <v>6.3411629519863162E-3</v>
      </c>
      <c r="R77" s="19">
        <f t="shared" si="73"/>
        <v>3.5467654207912341E-2</v>
      </c>
      <c r="S77" s="19">
        <f t="shared" si="74"/>
        <v>0.91726975685968304</v>
      </c>
      <c r="T77" s="19">
        <f t="shared" si="75"/>
        <v>1.3672901120461702E-9</v>
      </c>
      <c r="U77" s="19">
        <f t="shared" si="76"/>
        <v>1.0065533460356568E-3</v>
      </c>
      <c r="V77" s="19">
        <f t="shared" si="77"/>
        <v>0.37513029121549035</v>
      </c>
      <c r="W77" s="19">
        <f t="shared" si="78"/>
        <v>2.0504002141650219E-6</v>
      </c>
      <c r="X77" s="19">
        <f t="shared" si="79"/>
        <v>2.39414671936288E-12</v>
      </c>
      <c r="Y77" s="19">
        <f t="shared" si="80"/>
        <v>2.8983180283343691E-5</v>
      </c>
      <c r="Z77" s="19">
        <f t="shared" si="81"/>
        <v>1.0065533460356568E-3</v>
      </c>
      <c r="AA77" s="19">
        <f t="shared" si="82"/>
        <v>2.3651271864356159E-5</v>
      </c>
      <c r="AB77" s="19">
        <f t="shared" si="83"/>
        <v>3.2433674293689138E-17</v>
      </c>
      <c r="AC77" s="19">
        <f t="shared" si="84"/>
        <v>9.6960867645961273E-11</v>
      </c>
      <c r="AD77" s="19">
        <f t="shared" si="85"/>
        <v>3.2486148406632994E-8</v>
      </c>
      <c r="AE77" s="19">
        <f t="shared" si="86"/>
        <v>4.3249160832644429E-8</v>
      </c>
      <c r="AF77" s="19">
        <f t="shared" si="87"/>
        <v>0.14199538335044046</v>
      </c>
      <c r="AG77" s="19">
        <f t="shared" si="88"/>
        <v>3.6167481270080607E-3</v>
      </c>
      <c r="AH77" s="19">
        <f t="shared" si="89"/>
        <v>3.0477427155546524E-4</v>
      </c>
      <c r="AI77" s="19">
        <f t="shared" si="90"/>
        <v>6.6182151674366212E-11</v>
      </c>
      <c r="AJ77" s="19">
        <f t="shared" si="91"/>
        <v>1.3030115960351631E-6</v>
      </c>
      <c r="AK77" s="19">
        <f t="shared" si="92"/>
        <v>0.47568031426930607</v>
      </c>
    </row>
    <row r="78" spans="3:37" x14ac:dyDescent="0.3">
      <c r="C78" s="21">
        <v>-1.3457220585942191</v>
      </c>
      <c r="D78" s="21">
        <v>1.1009688362111918</v>
      </c>
      <c r="E78" s="16">
        <v>0</v>
      </c>
      <c r="G78" s="20"/>
      <c r="H78" s="19">
        <f t="shared" si="63"/>
        <v>3.1497791641837234E-9</v>
      </c>
      <c r="I78" s="19">
        <f t="shared" si="64"/>
        <v>2.3320591850063436E-36</v>
      </c>
      <c r="J78" s="19">
        <f t="shared" si="65"/>
        <v>1.9456988677413573E-8</v>
      </c>
      <c r="K78" s="19">
        <f t="shared" si="66"/>
        <v>4.3249160832644429E-8</v>
      </c>
      <c r="L78" s="19">
        <f t="shared" si="67"/>
        <v>1.7636508175541687E-6</v>
      </c>
      <c r="M78" s="19">
        <f t="shared" si="68"/>
        <v>3.0293378348184876E-24</v>
      </c>
      <c r="N78" s="19">
        <f t="shared" si="69"/>
        <v>1.4501600328488103E-4</v>
      </c>
      <c r="O78" s="19">
        <f t="shared" si="70"/>
        <v>0.1135963706778431</v>
      </c>
      <c r="P78" s="19">
        <f t="shared" si="71"/>
        <v>0.14718828061841085</v>
      </c>
      <c r="Q78" s="19">
        <f t="shared" si="72"/>
        <v>5.4468009210251301E-6</v>
      </c>
      <c r="R78" s="19">
        <f t="shared" si="73"/>
        <v>4.8648782544349987E-6</v>
      </c>
      <c r="S78" s="19">
        <f t="shared" si="74"/>
        <v>7.2734885292938232E-9</v>
      </c>
      <c r="T78" s="19">
        <f t="shared" si="75"/>
        <v>9.8707121023403005E-16</v>
      </c>
      <c r="U78" s="19">
        <f t="shared" si="76"/>
        <v>4.288349360156343E-23</v>
      </c>
      <c r="V78" s="19">
        <f t="shared" si="77"/>
        <v>2.5590132803809114E-6</v>
      </c>
      <c r="W78" s="19">
        <f t="shared" si="78"/>
        <v>4.8648782544349987E-6</v>
      </c>
      <c r="X78" s="19">
        <f t="shared" si="79"/>
        <v>4.821387083230272E-5</v>
      </c>
      <c r="Y78" s="19">
        <f t="shared" si="80"/>
        <v>1.2897755230210553E-24</v>
      </c>
      <c r="Z78" s="19">
        <f t="shared" si="81"/>
        <v>4.288349360156343E-23</v>
      </c>
      <c r="AA78" s="19">
        <f t="shared" si="82"/>
        <v>5.1089301671062319E-3</v>
      </c>
      <c r="AB78" s="19">
        <f t="shared" si="83"/>
        <v>8.618353465158314E-19</v>
      </c>
      <c r="AC78" s="19">
        <f t="shared" si="84"/>
        <v>1.7722116752427638E-13</v>
      </c>
      <c r="AD78" s="19">
        <f t="shared" si="85"/>
        <v>2.7187620087943656E-32</v>
      </c>
      <c r="AE78" s="19">
        <f t="shared" si="86"/>
        <v>0.28333330460932682</v>
      </c>
      <c r="AF78" s="19">
        <f t="shared" si="87"/>
        <v>1.8772729198615257E-7</v>
      </c>
      <c r="AG78" s="19">
        <f t="shared" si="88"/>
        <v>2.9754336388612031E-9</v>
      </c>
      <c r="AH78" s="19">
        <f t="shared" si="89"/>
        <v>1.8877336369989308E-22</v>
      </c>
      <c r="AI78" s="19">
        <f t="shared" si="90"/>
        <v>1.0065533460356568E-3</v>
      </c>
      <c r="AJ78" s="19">
        <f t="shared" si="91"/>
        <v>7.8802739828352276E-5</v>
      </c>
      <c r="AK78" s="19">
        <f t="shared" si="92"/>
        <v>1.1026026146834613E-6</v>
      </c>
    </row>
    <row r="79" spans="3:37" x14ac:dyDescent="0.3">
      <c r="C79" s="21">
        <v>0.16558689392858578</v>
      </c>
      <c r="D79" s="21">
        <v>1.9075394121900866</v>
      </c>
      <c r="E79" s="16">
        <v>0</v>
      </c>
      <c r="G79" s="20"/>
      <c r="H79" s="19">
        <f t="shared" si="63"/>
        <v>8.7956223990799945E-17</v>
      </c>
      <c r="I79" s="19">
        <f t="shared" si="64"/>
        <v>1.2115023349853264E-31</v>
      </c>
      <c r="J79" s="19">
        <f t="shared" si="65"/>
        <v>1.4679531422699092E-11</v>
      </c>
      <c r="K79" s="19">
        <f t="shared" si="66"/>
        <v>1.208733645457968E-11</v>
      </c>
      <c r="L79" s="19">
        <f t="shared" si="67"/>
        <v>0.43396840948738336</v>
      </c>
      <c r="M79" s="19">
        <f t="shared" si="68"/>
        <v>1.9804350115987329E-22</v>
      </c>
      <c r="N79" s="19">
        <f t="shared" si="69"/>
        <v>0.13212791307605565</v>
      </c>
      <c r="O79" s="19">
        <f t="shared" si="70"/>
        <v>6.8993233305493492E-12</v>
      </c>
      <c r="P79" s="19">
        <f t="shared" si="71"/>
        <v>6.5145220160644959E-11</v>
      </c>
      <c r="Q79" s="19">
        <f t="shared" si="72"/>
        <v>5.3979057843598921E-13</v>
      </c>
      <c r="R79" s="19">
        <f t="shared" si="73"/>
        <v>6.6298641519325777E-4</v>
      </c>
      <c r="S79" s="19">
        <f t="shared" si="74"/>
        <v>1.4819931405508071E-9</v>
      </c>
      <c r="T79" s="19">
        <f t="shared" si="75"/>
        <v>5.4131862359062401E-30</v>
      </c>
      <c r="U79" s="19">
        <f t="shared" si="76"/>
        <v>3.8487436993292269E-20</v>
      </c>
      <c r="V79" s="19">
        <f t="shared" si="77"/>
        <v>4.9931396820484393E-8</v>
      </c>
      <c r="W79" s="19">
        <f t="shared" si="78"/>
        <v>0.4434389607228319</v>
      </c>
      <c r="X79" s="19">
        <f t="shared" si="79"/>
        <v>0.20495648158133772</v>
      </c>
      <c r="Y79" s="19">
        <f t="shared" si="80"/>
        <v>5.8942011087198949E-15</v>
      </c>
      <c r="Z79" s="19">
        <f t="shared" si="81"/>
        <v>3.8487436993292269E-20</v>
      </c>
      <c r="AA79" s="19">
        <f t="shared" si="82"/>
        <v>1.2534092239312572E-11</v>
      </c>
      <c r="AB79" s="19">
        <f t="shared" si="83"/>
        <v>6.2057287559702827E-39</v>
      </c>
      <c r="AC79" s="19">
        <f t="shared" si="84"/>
        <v>3.4477373738082422E-29</v>
      </c>
      <c r="AD79" s="19">
        <f t="shared" si="85"/>
        <v>9.8481452988660873E-32</v>
      </c>
      <c r="AE79" s="19">
        <f t="shared" si="86"/>
        <v>6.3854122044394994E-4</v>
      </c>
      <c r="AF79" s="19">
        <f t="shared" si="87"/>
        <v>7.1996777643859502E-12</v>
      </c>
      <c r="AG79" s="19">
        <f t="shared" si="88"/>
        <v>2.1542728761834583E-3</v>
      </c>
      <c r="AH79" s="19">
        <f t="shared" si="89"/>
        <v>6.2707494756668918E-24</v>
      </c>
      <c r="AI79" s="19">
        <f t="shared" si="90"/>
        <v>0.11545875426927892</v>
      </c>
      <c r="AJ79" s="19">
        <f t="shared" si="91"/>
        <v>0.36513399242688344</v>
      </c>
      <c r="AK79" s="19">
        <f t="shared" si="92"/>
        <v>5.8076954567262494E-8</v>
      </c>
    </row>
    <row r="80" spans="3:37" x14ac:dyDescent="0.3">
      <c r="C80" s="21">
        <v>-1.8713947377325859</v>
      </c>
      <c r="D80" s="21">
        <v>9.2755616237573085E-2</v>
      </c>
      <c r="E80" s="16">
        <v>0</v>
      </c>
      <c r="G80" s="20"/>
      <c r="H80" s="19">
        <f t="shared" si="63"/>
        <v>6.8713625027361501E-6</v>
      </c>
      <c r="I80" s="19">
        <f t="shared" si="64"/>
        <v>9.7219705915076746E-35</v>
      </c>
      <c r="J80" s="19">
        <f t="shared" si="65"/>
        <v>6.4852348999000223E-8</v>
      </c>
      <c r="K80" s="19">
        <f t="shared" si="66"/>
        <v>2.0362892636079988E-7</v>
      </c>
      <c r="L80" s="19">
        <f t="shared" si="67"/>
        <v>1.1829482799091362E-14</v>
      </c>
      <c r="M80" s="19">
        <f t="shared" si="68"/>
        <v>6.8493395219205046E-23</v>
      </c>
      <c r="N80" s="19">
        <f t="shared" si="69"/>
        <v>2.9575443794837943E-11</v>
      </c>
      <c r="O80" s="19">
        <f t="shared" si="70"/>
        <v>0.31392228474031397</v>
      </c>
      <c r="P80" s="19">
        <f t="shared" si="71"/>
        <v>0.20384849996393692</v>
      </c>
      <c r="Q80" s="19">
        <f t="shared" si="72"/>
        <v>4.0653402338939568E-4</v>
      </c>
      <c r="R80" s="19">
        <f t="shared" si="73"/>
        <v>1.5678277723644453E-10</v>
      </c>
      <c r="S80" s="19">
        <f t="shared" si="74"/>
        <v>7.973163276027861E-10</v>
      </c>
      <c r="T80" s="19">
        <f t="shared" si="75"/>
        <v>1.6401292482562405E-7</v>
      </c>
      <c r="U80" s="19">
        <f t="shared" si="76"/>
        <v>8.9880206758441725E-23</v>
      </c>
      <c r="V80" s="19">
        <f t="shared" si="77"/>
        <v>1.4624864917887938E-7</v>
      </c>
      <c r="W80" s="19">
        <f t="shared" si="78"/>
        <v>4.6093196896831282E-14</v>
      </c>
      <c r="X80" s="19">
        <f t="shared" si="79"/>
        <v>1.6258644010294439E-14</v>
      </c>
      <c r="Y80" s="19">
        <f t="shared" si="80"/>
        <v>3.5491242290989322E-29</v>
      </c>
      <c r="Z80" s="19">
        <f t="shared" si="81"/>
        <v>8.9880206758441725E-23</v>
      </c>
      <c r="AA80" s="19">
        <f t="shared" si="82"/>
        <v>7.3373039388756375E-2</v>
      </c>
      <c r="AB80" s="19">
        <f t="shared" si="83"/>
        <v>6.9025519738408861E-8</v>
      </c>
      <c r="AC80" s="19">
        <f t="shared" si="84"/>
        <v>2.1686442101277813E-5</v>
      </c>
      <c r="AD80" s="19">
        <f t="shared" si="85"/>
        <v>1.3721289196923009E-28</v>
      </c>
      <c r="AE80" s="19">
        <f t="shared" si="86"/>
        <v>5.1518722021729619E-6</v>
      </c>
      <c r="AF80" s="19">
        <f t="shared" si="87"/>
        <v>1.763650817554178E-6</v>
      </c>
      <c r="AG80" s="19">
        <f t="shared" si="88"/>
        <v>1.1188692966859773E-15</v>
      </c>
      <c r="AH80" s="19">
        <f t="shared" si="89"/>
        <v>2.5895678116012267E-19</v>
      </c>
      <c r="AI80" s="19">
        <f t="shared" si="90"/>
        <v>5.1723499665850127E-12</v>
      </c>
      <c r="AJ80" s="19">
        <f t="shared" si="91"/>
        <v>2.1044629069341434E-12</v>
      </c>
      <c r="AK80" s="19">
        <f t="shared" si="92"/>
        <v>4.4609426553961708E-8</v>
      </c>
    </row>
    <row r="81" spans="3:37" x14ac:dyDescent="0.3">
      <c r="C81" s="21">
        <v>0.7569686579592485</v>
      </c>
      <c r="D81" s="21">
        <v>0.89932619221646803</v>
      </c>
      <c r="E81" s="16">
        <v>1</v>
      </c>
      <c r="G81" s="20"/>
      <c r="H81" s="19">
        <f t="shared" si="63"/>
        <v>3.9723639642547206E-10</v>
      </c>
      <c r="I81" s="19">
        <f t="shared" si="64"/>
        <v>1.5013397051765342E-15</v>
      </c>
      <c r="J81" s="19">
        <f t="shared" si="65"/>
        <v>1.7258618769011784E-5</v>
      </c>
      <c r="K81" s="19">
        <f t="shared" si="66"/>
        <v>9.6352123343240737E-6</v>
      </c>
      <c r="L81" s="19">
        <f t="shared" si="67"/>
        <v>4.0302255557145665E-2</v>
      </c>
      <c r="M81" s="19">
        <f t="shared" si="68"/>
        <v>8.6387898701059653E-10</v>
      </c>
      <c r="N81" s="19">
        <f t="shared" si="69"/>
        <v>1.9802888254917446E-2</v>
      </c>
      <c r="O81" s="19">
        <f t="shared" si="70"/>
        <v>3.132463717557027E-13</v>
      </c>
      <c r="P81" s="19">
        <f t="shared" si="71"/>
        <v>6.4341093113370664E-12</v>
      </c>
      <c r="Q81" s="19">
        <f t="shared" si="72"/>
        <v>1.9215454796953944E-8</v>
      </c>
      <c r="R81" s="19">
        <f t="shared" si="73"/>
        <v>0.14199538335044051</v>
      </c>
      <c r="S81" s="19">
        <f t="shared" si="74"/>
        <v>1.0796358843762133E-3</v>
      </c>
      <c r="T81" s="19">
        <f t="shared" si="75"/>
        <v>2.5178419991627015E-21</v>
      </c>
      <c r="U81" s="19">
        <f t="shared" si="76"/>
        <v>3.2423439933166089E-8</v>
      </c>
      <c r="V81" s="19">
        <f t="shared" si="77"/>
        <v>1.0065533460356568E-3</v>
      </c>
      <c r="W81" s="19">
        <f t="shared" si="78"/>
        <v>2.7921704078693547E-2</v>
      </c>
      <c r="X81" s="19">
        <f t="shared" si="79"/>
        <v>1.2939523285908676E-6</v>
      </c>
      <c r="Y81" s="19">
        <f t="shared" si="80"/>
        <v>4.8213870832302543E-5</v>
      </c>
      <c r="Z81" s="19">
        <f t="shared" si="81"/>
        <v>3.2423439933166089E-8</v>
      </c>
      <c r="AA81" s="19">
        <f t="shared" si="82"/>
        <v>5.0390114580544574E-10</v>
      </c>
      <c r="AB81" s="19">
        <f t="shared" si="83"/>
        <v>2.0802987503850164E-31</v>
      </c>
      <c r="AC81" s="19">
        <f t="shared" si="84"/>
        <v>3.0086971968550565E-22</v>
      </c>
      <c r="AD81" s="19">
        <f t="shared" si="85"/>
        <v>4.162164417043072E-16</v>
      </c>
      <c r="AE81" s="19">
        <f t="shared" si="86"/>
        <v>6.1235288608200966E-7</v>
      </c>
      <c r="AF81" s="19">
        <f t="shared" si="87"/>
        <v>2.6382588899996861E-6</v>
      </c>
      <c r="AG81" s="19">
        <f t="shared" si="88"/>
        <v>0.91726975685968315</v>
      </c>
      <c r="AH81" s="19">
        <f t="shared" si="89"/>
        <v>2.0293089128089507E-11</v>
      </c>
      <c r="AI81" s="19">
        <f t="shared" si="90"/>
        <v>2.559013280380925E-6</v>
      </c>
      <c r="AJ81" s="19">
        <f t="shared" si="91"/>
        <v>7.1659017025770926E-3</v>
      </c>
      <c r="AK81" s="19">
        <f t="shared" si="92"/>
        <v>1.7267524466421662E-3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BF3A6-2C5D-4D84-9C9B-A25E9B2489E3}">
  <dimension ref="A1:F31"/>
  <sheetViews>
    <sheetView workbookViewId="0"/>
  </sheetViews>
  <sheetFormatPr defaultRowHeight="15.6" x14ac:dyDescent="0.3"/>
  <sheetData>
    <row r="1" spans="1:6" x14ac:dyDescent="0.3">
      <c r="A1" t="s">
        <v>1</v>
      </c>
      <c r="B1" t="s">
        <v>2</v>
      </c>
      <c r="C1" t="s">
        <v>3</v>
      </c>
      <c r="D1" t="s">
        <v>27</v>
      </c>
      <c r="E1" t="s">
        <v>33</v>
      </c>
      <c r="F1" t="s">
        <v>34</v>
      </c>
    </row>
    <row r="2" spans="1:6" x14ac:dyDescent="0.3">
      <c r="A2">
        <v>-0.5572130398866687</v>
      </c>
      <c r="B2">
        <v>-0.71381495974132181</v>
      </c>
      <c r="C2">
        <v>0</v>
      </c>
      <c r="D2">
        <v>0.49705105967283564</v>
      </c>
      <c r="E2">
        <f t="shared" ref="E2:E31" si="0">IF(D2&gt;0.5,1,0)</f>
        <v>0</v>
      </c>
      <c r="F2">
        <f t="shared" ref="F2:F31" si="1">C2-E2</f>
        <v>0</v>
      </c>
    </row>
    <row r="3" spans="1:6" x14ac:dyDescent="0.3">
      <c r="A3">
        <v>1.7426049313436864</v>
      </c>
      <c r="B3">
        <v>-1.5203855357202167</v>
      </c>
      <c r="C3">
        <v>0</v>
      </c>
      <c r="D3">
        <v>3.9576197680358352E-5</v>
      </c>
      <c r="E3">
        <f t="shared" si="0"/>
        <v>0</v>
      </c>
      <c r="F3">
        <f t="shared" si="1"/>
        <v>0</v>
      </c>
    </row>
    <row r="4" spans="1:6" x14ac:dyDescent="0.3">
      <c r="A4">
        <v>1.0855140824207279</v>
      </c>
      <c r="B4">
        <v>-1.1171002477307692</v>
      </c>
      <c r="C4">
        <v>0</v>
      </c>
      <c r="D4">
        <v>5.6052808949092474E-2</v>
      </c>
      <c r="E4">
        <f t="shared" si="0"/>
        <v>0</v>
      </c>
      <c r="F4">
        <f t="shared" si="1"/>
        <v>0</v>
      </c>
    </row>
    <row r="5" spans="1:6" x14ac:dyDescent="0.3">
      <c r="A5">
        <v>-1.6085583981634026</v>
      </c>
      <c r="B5">
        <v>0.49604090422702057</v>
      </c>
      <c r="C5">
        <v>1</v>
      </c>
      <c r="D5">
        <v>0.43065842346557187</v>
      </c>
      <c r="E5">
        <f t="shared" si="0"/>
        <v>0</v>
      </c>
      <c r="F5">
        <f t="shared" si="1"/>
        <v>1</v>
      </c>
    </row>
    <row r="6" spans="1:6" x14ac:dyDescent="0.3">
      <c r="A6">
        <v>-1.1485948039173315</v>
      </c>
      <c r="B6">
        <v>-1.5203855357202167</v>
      </c>
      <c r="C6">
        <v>0</v>
      </c>
      <c r="D6">
        <v>5.2608747834133066E-2</v>
      </c>
      <c r="E6">
        <f t="shared" si="0"/>
        <v>0</v>
      </c>
      <c r="F6">
        <f t="shared" si="1"/>
        <v>0</v>
      </c>
    </row>
    <row r="7" spans="1:6" x14ac:dyDescent="0.3">
      <c r="A7">
        <v>1.1512231673130238</v>
      </c>
      <c r="B7">
        <v>-0.91545760373604557</v>
      </c>
      <c r="C7">
        <v>0</v>
      </c>
      <c r="D7">
        <v>0.12292614144931689</v>
      </c>
      <c r="E7">
        <f t="shared" si="0"/>
        <v>0</v>
      </c>
      <c r="F7">
        <f t="shared" si="1"/>
        <v>0</v>
      </c>
    </row>
    <row r="8" spans="1:6" x14ac:dyDescent="0.3">
      <c r="A8">
        <v>-0.36008578520978113</v>
      </c>
      <c r="B8">
        <v>2.1091820561848102</v>
      </c>
      <c r="C8">
        <v>0</v>
      </c>
      <c r="D8">
        <v>0.2348747219024418</v>
      </c>
      <c r="E8">
        <f t="shared" si="0"/>
        <v>0</v>
      </c>
      <c r="F8">
        <f t="shared" si="1"/>
        <v>0</v>
      </c>
    </row>
    <row r="9" spans="1:6" x14ac:dyDescent="0.3">
      <c r="A9">
        <v>1.7426049313436864</v>
      </c>
      <c r="B9">
        <v>-0.10888702775715065</v>
      </c>
      <c r="C9">
        <v>0</v>
      </c>
      <c r="D9">
        <v>9.8272863787680201E-2</v>
      </c>
      <c r="E9">
        <f t="shared" si="0"/>
        <v>0</v>
      </c>
      <c r="F9">
        <f t="shared" si="1"/>
        <v>0</v>
      </c>
    </row>
    <row r="10" spans="1:6" x14ac:dyDescent="0.3">
      <c r="A10">
        <v>1.1512231673130238</v>
      </c>
      <c r="B10">
        <v>-0.91545760373604557</v>
      </c>
      <c r="C10">
        <v>0</v>
      </c>
      <c r="D10">
        <v>0.12292614144931689</v>
      </c>
      <c r="E10">
        <f t="shared" si="0"/>
        <v>0</v>
      </c>
      <c r="F10">
        <f t="shared" si="1"/>
        <v>0</v>
      </c>
    </row>
    <row r="11" spans="1:6" x14ac:dyDescent="0.3">
      <c r="A11">
        <v>-1.9371038226248818</v>
      </c>
      <c r="B11">
        <v>-1.7220281797149404</v>
      </c>
      <c r="C11">
        <v>0</v>
      </c>
      <c r="D11">
        <v>4.7339161415980587E-5</v>
      </c>
      <c r="E11">
        <f t="shared" si="0"/>
        <v>0</v>
      </c>
      <c r="F11">
        <f t="shared" si="1"/>
        <v>0</v>
      </c>
    </row>
    <row r="12" spans="1:6" x14ac:dyDescent="0.3">
      <c r="A12">
        <v>-1.4771402283788109</v>
      </c>
      <c r="B12">
        <v>-1.3187428917254931</v>
      </c>
      <c r="C12">
        <v>0</v>
      </c>
      <c r="D12">
        <v>3.0260537290575661E-2</v>
      </c>
      <c r="E12">
        <f t="shared" si="0"/>
        <v>0</v>
      </c>
      <c r="F12">
        <f t="shared" si="1"/>
        <v>0</v>
      </c>
    </row>
    <row r="13" spans="1:6" x14ac:dyDescent="0.3">
      <c r="A13">
        <v>1.2169322522053196</v>
      </c>
      <c r="B13">
        <v>-1.7220281797149404</v>
      </c>
      <c r="C13">
        <v>0</v>
      </c>
      <c r="D13">
        <v>1.5290345311692587E-4</v>
      </c>
      <c r="E13">
        <f t="shared" si="0"/>
        <v>0</v>
      </c>
      <c r="F13">
        <f t="shared" si="1"/>
        <v>0</v>
      </c>
    </row>
    <row r="14" spans="1:6" x14ac:dyDescent="0.3">
      <c r="A14">
        <v>0.69125957306695263</v>
      </c>
      <c r="B14">
        <v>-1.3187428917254931</v>
      </c>
      <c r="C14">
        <v>0</v>
      </c>
      <c r="D14">
        <v>0.13415656577610582</v>
      </c>
      <c r="E14">
        <f t="shared" si="0"/>
        <v>0</v>
      </c>
      <c r="F14">
        <f t="shared" si="1"/>
        <v>0</v>
      </c>
    </row>
    <row r="15" spans="1:6" x14ac:dyDescent="0.3">
      <c r="A15">
        <v>-0.49150395499437283</v>
      </c>
      <c r="B15">
        <v>1.9075394121900866</v>
      </c>
      <c r="C15">
        <v>0</v>
      </c>
      <c r="D15">
        <v>0.28020743536401277</v>
      </c>
      <c r="E15">
        <f t="shared" si="0"/>
        <v>0</v>
      </c>
      <c r="F15">
        <f t="shared" si="1"/>
        <v>0</v>
      </c>
    </row>
    <row r="16" spans="1:6" x14ac:dyDescent="0.3">
      <c r="A16">
        <v>-9.7249445640597676E-2</v>
      </c>
      <c r="B16">
        <v>-0.31052967175187435</v>
      </c>
      <c r="C16">
        <v>1</v>
      </c>
      <c r="D16">
        <v>0.81864146915585678</v>
      </c>
      <c r="E16">
        <f t="shared" si="0"/>
        <v>1</v>
      </c>
      <c r="F16">
        <f t="shared" si="1"/>
        <v>0</v>
      </c>
    </row>
    <row r="17" spans="1:6" x14ac:dyDescent="0.3">
      <c r="A17">
        <v>-0.16295853053289353</v>
      </c>
      <c r="B17">
        <v>-0.31052967175187435</v>
      </c>
      <c r="C17">
        <v>1</v>
      </c>
      <c r="D17">
        <v>0.82989379229236038</v>
      </c>
      <c r="E17">
        <f t="shared" si="0"/>
        <v>1</v>
      </c>
      <c r="F17">
        <f t="shared" si="1"/>
        <v>0</v>
      </c>
    </row>
    <row r="18" spans="1:6" x14ac:dyDescent="0.3">
      <c r="A18">
        <v>0.23129597882088165</v>
      </c>
      <c r="B18">
        <v>1.5042541242006393</v>
      </c>
      <c r="C18">
        <v>1</v>
      </c>
      <c r="D18">
        <v>0.70400417364858825</v>
      </c>
      <c r="E18">
        <f t="shared" si="0"/>
        <v>1</v>
      </c>
      <c r="F18">
        <f t="shared" si="1"/>
        <v>0</v>
      </c>
    </row>
    <row r="19" spans="1:6" x14ac:dyDescent="0.3">
      <c r="A19">
        <v>-3.1540360748301806E-2</v>
      </c>
      <c r="B19">
        <v>1.3026114802059154</v>
      </c>
      <c r="C19">
        <v>1</v>
      </c>
      <c r="D19">
        <v>0.93215961805989556</v>
      </c>
      <c r="E19">
        <f t="shared" si="0"/>
        <v>1</v>
      </c>
      <c r="F19">
        <f t="shared" si="1"/>
        <v>0</v>
      </c>
    </row>
    <row r="20" spans="1:6" x14ac:dyDescent="0.3">
      <c r="A20">
        <v>-1.4771402283788109</v>
      </c>
      <c r="B20">
        <v>0.49604090422702057</v>
      </c>
      <c r="C20">
        <v>0</v>
      </c>
      <c r="D20">
        <v>0.56453045985982231</v>
      </c>
      <c r="E20">
        <f t="shared" si="0"/>
        <v>1</v>
      </c>
      <c r="F20">
        <f t="shared" si="1"/>
        <v>-1</v>
      </c>
    </row>
    <row r="21" spans="1:6" x14ac:dyDescent="0.3">
      <c r="A21">
        <v>-0.68863120967126046</v>
      </c>
      <c r="B21">
        <v>-0.31052967175187435</v>
      </c>
      <c r="C21">
        <v>1</v>
      </c>
      <c r="D21">
        <v>0.79162054512772329</v>
      </c>
      <c r="E21">
        <f t="shared" si="0"/>
        <v>1</v>
      </c>
      <c r="F21">
        <f t="shared" si="1"/>
        <v>0</v>
      </c>
    </row>
    <row r="22" spans="1:6" x14ac:dyDescent="0.3">
      <c r="A22">
        <v>0.16558689392858578</v>
      </c>
      <c r="B22">
        <v>0.69768354822174428</v>
      </c>
      <c r="C22">
        <v>1</v>
      </c>
      <c r="D22">
        <v>0.99092085779640871</v>
      </c>
      <c r="E22">
        <f t="shared" si="0"/>
        <v>1</v>
      </c>
      <c r="F22">
        <f t="shared" si="1"/>
        <v>0</v>
      </c>
    </row>
    <row r="23" spans="1:6" x14ac:dyDescent="0.3">
      <c r="A23">
        <v>0.16558689392858578</v>
      </c>
      <c r="B23">
        <v>-0.10888702775715065</v>
      </c>
      <c r="C23">
        <v>1</v>
      </c>
      <c r="D23">
        <v>0.8491903073790813</v>
      </c>
      <c r="E23">
        <f t="shared" si="0"/>
        <v>1</v>
      </c>
      <c r="F23">
        <f t="shared" si="1"/>
        <v>0</v>
      </c>
    </row>
    <row r="24" spans="1:6" x14ac:dyDescent="0.3">
      <c r="A24">
        <v>-9.7249445640597676E-2</v>
      </c>
      <c r="B24">
        <v>9.2755616237573085E-2</v>
      </c>
      <c r="C24">
        <v>1</v>
      </c>
      <c r="D24">
        <v>0.94730215148178021</v>
      </c>
      <c r="E24">
        <f t="shared" si="0"/>
        <v>1</v>
      </c>
      <c r="F24">
        <f t="shared" si="1"/>
        <v>0</v>
      </c>
    </row>
    <row r="25" spans="1:6" x14ac:dyDescent="0.3">
      <c r="A25">
        <v>0.16558689392858578</v>
      </c>
      <c r="B25">
        <v>1.5042541242006393</v>
      </c>
      <c r="C25">
        <v>0</v>
      </c>
      <c r="D25">
        <v>0.7345637242338382</v>
      </c>
      <c r="E25">
        <f t="shared" si="0"/>
        <v>1</v>
      </c>
      <c r="F25">
        <f t="shared" si="1"/>
        <v>-1</v>
      </c>
    </row>
    <row r="26" spans="1:6" x14ac:dyDescent="0.3">
      <c r="A26">
        <v>-1.1485948039173315</v>
      </c>
      <c r="B26">
        <v>9.2755616237573085E-2</v>
      </c>
      <c r="C26">
        <v>1</v>
      </c>
      <c r="D26">
        <v>0.72304026152172129</v>
      </c>
      <c r="E26">
        <f t="shared" si="0"/>
        <v>1</v>
      </c>
      <c r="F26">
        <f t="shared" si="1"/>
        <v>0</v>
      </c>
    </row>
    <row r="27" spans="1:6" x14ac:dyDescent="0.3">
      <c r="A27">
        <v>-0.88575846434814798</v>
      </c>
      <c r="B27">
        <v>1.3026114802059154</v>
      </c>
      <c r="C27">
        <v>0</v>
      </c>
      <c r="D27">
        <v>0.65767565158113028</v>
      </c>
      <c r="E27">
        <f t="shared" si="0"/>
        <v>1</v>
      </c>
      <c r="F27">
        <f t="shared" si="1"/>
        <v>-1</v>
      </c>
    </row>
    <row r="28" spans="1:6" x14ac:dyDescent="0.3">
      <c r="A28">
        <v>-0.29437670031748525</v>
      </c>
      <c r="B28">
        <v>-0.31052967175187435</v>
      </c>
      <c r="C28">
        <v>1</v>
      </c>
      <c r="D28">
        <v>0.84775175495894228</v>
      </c>
      <c r="E28">
        <f t="shared" si="0"/>
        <v>1</v>
      </c>
      <c r="F28">
        <f t="shared" si="1"/>
        <v>0</v>
      </c>
    </row>
    <row r="29" spans="1:6" x14ac:dyDescent="0.3">
      <c r="A29">
        <v>0.62555048817465686</v>
      </c>
      <c r="B29">
        <v>0.89932619221646803</v>
      </c>
      <c r="C29">
        <v>1</v>
      </c>
      <c r="D29">
        <v>0.94854579963390362</v>
      </c>
      <c r="E29">
        <f t="shared" si="0"/>
        <v>1</v>
      </c>
      <c r="F29">
        <f t="shared" si="1"/>
        <v>0</v>
      </c>
    </row>
    <row r="30" spans="1:6" x14ac:dyDescent="0.3">
      <c r="A30">
        <v>-3.1540360748301806E-2</v>
      </c>
      <c r="B30">
        <v>1.5042541242006393</v>
      </c>
      <c r="C30">
        <v>0</v>
      </c>
      <c r="D30">
        <v>0.79672338306272239</v>
      </c>
      <c r="E30">
        <f t="shared" si="0"/>
        <v>1</v>
      </c>
      <c r="F30">
        <f t="shared" si="1"/>
        <v>-1</v>
      </c>
    </row>
    <row r="31" spans="1:6" x14ac:dyDescent="0.3">
      <c r="A31">
        <v>-3.1540360748301806E-2</v>
      </c>
      <c r="B31">
        <v>9.2755616237573085E-2</v>
      </c>
      <c r="C31">
        <v>1</v>
      </c>
      <c r="D31">
        <v>0.93600882055065526</v>
      </c>
      <c r="E31">
        <f t="shared" si="0"/>
        <v>1</v>
      </c>
      <c r="F31">
        <f t="shared" si="1"/>
        <v>0</v>
      </c>
    </row>
  </sheetData>
  <sortState ref="A2:F31">
    <sortCondition ref="E2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RawData</vt:lpstr>
      <vt:lpstr>預設參數</vt:lpstr>
      <vt:lpstr>總表</vt:lpstr>
      <vt:lpstr>3-1(規劃求解)</vt:lpstr>
      <vt:lpstr>3-1(圖)</vt:lpstr>
      <vt:lpstr>3-2(求解10)</vt:lpstr>
      <vt:lpstr>3-2(圖10)</vt:lpstr>
      <vt:lpstr>3-2(求解2)</vt:lpstr>
      <vt:lpstr>3-2(圖2)</vt:lpstr>
      <vt:lpstr>3-2(求解1)</vt:lpstr>
      <vt:lpstr>3-2(圖1)</vt:lpstr>
      <vt:lpstr>3-2(求解0.1)</vt:lpstr>
      <vt:lpstr>3-2(圖0.1)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JCWang</dc:creator>
  <cp:lastModifiedBy>zombie</cp:lastModifiedBy>
  <dcterms:created xsi:type="dcterms:W3CDTF">2021-11-15T16:21:50Z</dcterms:created>
  <dcterms:modified xsi:type="dcterms:W3CDTF">2021-11-16T07:38:43Z</dcterms:modified>
</cp:coreProperties>
</file>