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essie\Tugas\tugas semester 6\Eksperimen Fisika Modern\Eksperimen 1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G12" i="1" s="1"/>
  <c r="H12" i="1" s="1"/>
  <c r="E11" i="1"/>
  <c r="G11" i="1" s="1"/>
  <c r="H11" i="1" s="1"/>
  <c r="E10" i="1"/>
  <c r="G10" i="1" s="1"/>
  <c r="H10" i="1" s="1"/>
  <c r="F9" i="1"/>
  <c r="F10" i="1"/>
  <c r="F11" i="1"/>
  <c r="F12" i="1"/>
  <c r="F13" i="1"/>
  <c r="E9" i="1"/>
  <c r="G9" i="1" s="1"/>
  <c r="H9" i="1" s="1"/>
  <c r="F8" i="1"/>
  <c r="E8" i="1"/>
  <c r="G8" i="1" s="1"/>
  <c r="H8" i="1" s="1"/>
  <c r="F7" i="1"/>
  <c r="E7" i="1"/>
  <c r="G7" i="1" s="1"/>
  <c r="H7" i="1" s="1"/>
  <c r="G4" i="1"/>
  <c r="G6" i="1"/>
  <c r="H6" i="1" s="1"/>
  <c r="F6" i="1"/>
  <c r="G2" i="1"/>
  <c r="E6" i="1"/>
  <c r="H2" i="1"/>
  <c r="H4" i="1"/>
  <c r="F3" i="1"/>
  <c r="F4" i="1"/>
  <c r="F5" i="1"/>
  <c r="F2" i="1"/>
  <c r="E3" i="1"/>
  <c r="G3" i="1" s="1"/>
  <c r="H3" i="1" s="1"/>
  <c r="E4" i="1"/>
  <c r="E5" i="1"/>
  <c r="G5" i="1" s="1"/>
  <c r="H5" i="1" s="1"/>
  <c r="E2" i="1"/>
  <c r="G13" i="1" l="1"/>
  <c r="H13" i="1" s="1"/>
</calcChain>
</file>

<file path=xl/sharedStrings.xml><?xml version="1.0" encoding="utf-8"?>
<sst xmlns="http://schemas.openxmlformats.org/spreadsheetml/2006/main" count="33" uniqueCount="17">
  <si>
    <t>θ</t>
  </si>
  <si>
    <t>warna</t>
  </si>
  <si>
    <t>ungu</t>
  </si>
  <si>
    <t>biru dongker</t>
  </si>
  <si>
    <t>cyan</t>
  </si>
  <si>
    <t>merah</t>
  </si>
  <si>
    <t>derajat</t>
  </si>
  <si>
    <t>menit</t>
  </si>
  <si>
    <t>radian</t>
  </si>
  <si>
    <r>
      <rPr>
        <sz val="11"/>
        <color theme="1"/>
        <rFont val="Times New Roman"/>
        <family val="1"/>
      </rPr>
      <t>θ</t>
    </r>
    <r>
      <rPr>
        <sz val="11"/>
        <color theme="1"/>
        <rFont val="Calibri"/>
        <family val="2"/>
        <charset val="1"/>
      </rPr>
      <t>awal</t>
    </r>
  </si>
  <si>
    <t>λ</t>
  </si>
  <si>
    <t>orde</t>
  </si>
  <si>
    <t>n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</si>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</sst>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3" sqref="I13"/>
    </sheetView>
  </sheetViews>
  <sheetFormatPr defaultRowHeight="15" x14ac:dyDescent="0.25"/>
  <cols>
    <col min="2" max="3" width="11.7109375" customWidth="1"/>
    <col min="8" max="8" width="12" bestFit="1" customWidth="1"/>
  </cols>
  <sheetData>
    <row r="1" spans="1:9" x14ac:dyDescent="0.25">
      <c r="A1" t="s">
        <v>11</v>
      </c>
      <c r="B1" t="s">
        <v>1</v>
      </c>
      <c r="C1" s="1" t="s">
        <v>6</v>
      </c>
      <c r="D1" s="2" t="s">
        <v>7</v>
      </c>
      <c r="E1" t="s">
        <v>8</v>
      </c>
      <c r="F1" s="3" t="s">
        <v>9</v>
      </c>
      <c r="G1" s="1" t="s">
        <v>0</v>
      </c>
      <c r="H1" s="1" t="s">
        <v>10</v>
      </c>
      <c r="I1" t="s">
        <v>12</v>
      </c>
    </row>
    <row r="2" spans="1:9" x14ac:dyDescent="0.25">
      <c r="A2">
        <v>1</v>
      </c>
      <c r="B2" t="s">
        <v>2</v>
      </c>
      <c r="C2">
        <v>199.5</v>
      </c>
      <c r="D2">
        <v>21</v>
      </c>
      <c r="E2">
        <f>((C2+D2/60)*PI()/180)</f>
        <v>3.4880405101106673</v>
      </c>
      <c r="F2">
        <f>PI()</f>
        <v>3.1415926535897931</v>
      </c>
      <c r="G2">
        <f>ABS(E2-F2)</f>
        <v>0.34644785652087418</v>
      </c>
      <c r="H2">
        <f>10^(-5)*SIN(G2)/6</f>
        <v>5.659314408726564E-7</v>
      </c>
      <c r="I2" t="s">
        <v>13</v>
      </c>
    </row>
    <row r="3" spans="1:9" x14ac:dyDescent="0.25">
      <c r="A3">
        <v>1</v>
      </c>
      <c r="B3" t="s">
        <v>3</v>
      </c>
      <c r="C3">
        <v>200.5</v>
      </c>
      <c r="D3">
        <v>25</v>
      </c>
      <c r="E3">
        <f t="shared" ref="E3:E13" si="0">((C3+D3/60)*PI()/180)</f>
        <v>3.5066573554652734</v>
      </c>
      <c r="F3">
        <f>PI()</f>
        <v>3.1415926535897931</v>
      </c>
      <c r="G3">
        <f t="shared" ref="G3:G13" si="1">ABS(E3-F3)</f>
        <v>0.36506470187548024</v>
      </c>
      <c r="H3">
        <f t="shared" ref="H3:H8" si="2">10^(-5)*SIN(G3)/6</f>
        <v>5.9501622214832171E-7</v>
      </c>
      <c r="I3" t="s">
        <v>14</v>
      </c>
    </row>
    <row r="4" spans="1:9" x14ac:dyDescent="0.25">
      <c r="A4">
        <v>1</v>
      </c>
      <c r="B4" t="s">
        <v>4</v>
      </c>
      <c r="C4">
        <v>201.5</v>
      </c>
      <c r="D4">
        <v>12</v>
      </c>
      <c r="E4">
        <f t="shared" si="0"/>
        <v>3.5203291012725622</v>
      </c>
      <c r="F4">
        <f>PI()</f>
        <v>3.1415926535897931</v>
      </c>
      <c r="G4">
        <f t="shared" si="1"/>
        <v>0.37873644768276904</v>
      </c>
      <c r="H4">
        <f t="shared" si="2"/>
        <v>6.1624459545638147E-7</v>
      </c>
      <c r="I4" t="s">
        <v>15</v>
      </c>
    </row>
    <row r="5" spans="1:9" x14ac:dyDescent="0.25">
      <c r="A5">
        <v>1</v>
      </c>
      <c r="B5" t="s">
        <v>5</v>
      </c>
      <c r="C5">
        <v>207.4</v>
      </c>
      <c r="D5">
        <v>4</v>
      </c>
      <c r="E5">
        <f t="shared" si="0"/>
        <v>3.6209764214709024</v>
      </c>
      <c r="F5">
        <f>PI()</f>
        <v>3.1415926535897931</v>
      </c>
      <c r="G5">
        <f t="shared" si="1"/>
        <v>0.47938376788110926</v>
      </c>
      <c r="H5">
        <f t="shared" si="2"/>
        <v>7.6872082189481797E-7</v>
      </c>
      <c r="I5" t="s">
        <v>16</v>
      </c>
    </row>
    <row r="6" spans="1:9" x14ac:dyDescent="0.25">
      <c r="A6">
        <v>1</v>
      </c>
      <c r="B6" t="s">
        <v>2</v>
      </c>
      <c r="C6">
        <v>165</v>
      </c>
      <c r="D6">
        <v>15</v>
      </c>
      <c r="E6">
        <f t="shared" si="0"/>
        <v>2.8841565889206295</v>
      </c>
      <c r="F6">
        <f>PI()</f>
        <v>3.1415926535897931</v>
      </c>
      <c r="G6">
        <f t="shared" si="1"/>
        <v>0.25743606466916358</v>
      </c>
      <c r="H6">
        <f t="shared" si="2"/>
        <v>4.2433658034254593E-7</v>
      </c>
      <c r="I6" t="s">
        <v>13</v>
      </c>
    </row>
    <row r="7" spans="1:9" x14ac:dyDescent="0.25">
      <c r="A7">
        <v>1</v>
      </c>
      <c r="B7" t="s">
        <v>4</v>
      </c>
      <c r="C7">
        <v>163.5</v>
      </c>
      <c r="D7">
        <v>0</v>
      </c>
      <c r="E7">
        <f t="shared" si="0"/>
        <v>2.8536133270107289</v>
      </c>
      <c r="F7">
        <f>PI()</f>
        <v>3.1415926535897931</v>
      </c>
      <c r="G7">
        <f t="shared" si="1"/>
        <v>0.28797932657906422</v>
      </c>
      <c r="H7">
        <f t="shared" si="2"/>
        <v>4.7335890783987081E-7</v>
      </c>
      <c r="I7" t="s">
        <v>15</v>
      </c>
    </row>
    <row r="8" spans="1:9" x14ac:dyDescent="0.25">
      <c r="A8">
        <v>1</v>
      </c>
      <c r="B8" t="s">
        <v>5</v>
      </c>
      <c r="C8">
        <v>157</v>
      </c>
      <c r="D8">
        <v>20</v>
      </c>
      <c r="E8">
        <f t="shared" si="0"/>
        <v>2.7459846898044118</v>
      </c>
      <c r="F8">
        <f>PI()</f>
        <v>3.1415926535897931</v>
      </c>
      <c r="G8">
        <f t="shared" si="1"/>
        <v>0.39560796378538132</v>
      </c>
      <c r="H8">
        <f t="shared" si="2"/>
        <v>6.4228211023741389E-7</v>
      </c>
      <c r="I8" t="s">
        <v>16</v>
      </c>
    </row>
    <row r="9" spans="1:9" x14ac:dyDescent="0.25">
      <c r="A9">
        <v>2</v>
      </c>
      <c r="B9" t="s">
        <v>2</v>
      </c>
      <c r="C9">
        <v>149</v>
      </c>
      <c r="D9">
        <v>19</v>
      </c>
      <c r="E9">
        <f t="shared" si="0"/>
        <v>2.6060674614361998</v>
      </c>
      <c r="F9">
        <f>PI()</f>
        <v>3.1415926535897931</v>
      </c>
      <c r="G9">
        <f t="shared" si="1"/>
        <v>0.53552519215359329</v>
      </c>
      <c r="H9">
        <f>10^(-5)*SIN(G9)/12</f>
        <v>4.2524397952341183E-7</v>
      </c>
      <c r="I9" t="s">
        <v>13</v>
      </c>
    </row>
    <row r="10" spans="1:9" x14ac:dyDescent="0.25">
      <c r="A10">
        <v>2</v>
      </c>
      <c r="B10" t="s">
        <v>4</v>
      </c>
      <c r="C10">
        <v>145</v>
      </c>
      <c r="D10">
        <v>5</v>
      </c>
      <c r="E10">
        <f t="shared" si="0"/>
        <v>2.5321818564351068</v>
      </c>
      <c r="F10">
        <f>PI()</f>
        <v>3.1415926535897931</v>
      </c>
      <c r="G10">
        <f t="shared" si="1"/>
        <v>0.60941079715468627</v>
      </c>
      <c r="H10">
        <f t="shared" ref="H10:H13" si="3">10^(-5)*SIN(G10)/12</f>
        <v>4.7698701812152082E-7</v>
      </c>
      <c r="I10" t="s">
        <v>15</v>
      </c>
    </row>
    <row r="11" spans="1:9" x14ac:dyDescent="0.25">
      <c r="A11">
        <v>2</v>
      </c>
      <c r="B11" t="s">
        <v>5</v>
      </c>
      <c r="C11">
        <v>129</v>
      </c>
      <c r="D11">
        <v>15</v>
      </c>
      <c r="E11">
        <f t="shared" si="0"/>
        <v>2.2558380582026709</v>
      </c>
      <c r="F11">
        <f>PI()</f>
        <v>3.1415926535897931</v>
      </c>
      <c r="G11">
        <f t="shared" si="1"/>
        <v>0.8857545953871222</v>
      </c>
      <c r="H11">
        <f t="shared" si="3"/>
        <v>6.4532720340182141E-7</v>
      </c>
      <c r="I11" t="s">
        <v>16</v>
      </c>
    </row>
    <row r="12" spans="1:9" x14ac:dyDescent="0.25">
      <c r="A12">
        <v>2</v>
      </c>
      <c r="B12" t="s">
        <v>2</v>
      </c>
      <c r="C12">
        <v>216.5</v>
      </c>
      <c r="D12">
        <v>9</v>
      </c>
      <c r="E12">
        <f t="shared" si="0"/>
        <v>3.7812558244457151</v>
      </c>
      <c r="F12">
        <f>PI()</f>
        <v>3.1415926535897931</v>
      </c>
      <c r="G12">
        <f t="shared" si="1"/>
        <v>0.63966317085592195</v>
      </c>
      <c r="H12">
        <f t="shared" si="3"/>
        <v>4.9743769855236379E-7</v>
      </c>
      <c r="I12" t="s">
        <v>13</v>
      </c>
    </row>
    <row r="13" spans="1:9" x14ac:dyDescent="0.25">
      <c r="A13">
        <v>2</v>
      </c>
      <c r="B13" t="s">
        <v>4</v>
      </c>
      <c r="C13">
        <v>221</v>
      </c>
      <c r="D13">
        <v>13</v>
      </c>
      <c r="E13">
        <f t="shared" si="0"/>
        <v>3.8609591936201229</v>
      </c>
      <c r="F13">
        <f>PI()</f>
        <v>3.1415926535897931</v>
      </c>
      <c r="G13">
        <f t="shared" si="1"/>
        <v>0.71936654003032974</v>
      </c>
      <c r="H13">
        <f t="shared" si="3"/>
        <v>5.4909025072733264E-7</v>
      </c>
      <c r="I13" t="s">
        <v>15</v>
      </c>
    </row>
    <row r="15" spans="1:9" x14ac:dyDescent="0.25">
      <c r="B15" s="3"/>
    </row>
    <row r="16" spans="1:9" x14ac:dyDescent="0.25">
      <c r="B16" s="3"/>
    </row>
    <row r="17" spans="2:2" x14ac:dyDescent="0.25">
      <c r="B17" s="3"/>
    </row>
    <row r="18" spans="2:2" x14ac:dyDescent="0.25">
      <c r="B1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</dc:creator>
  <cp:lastModifiedBy>Nike</cp:lastModifiedBy>
  <dcterms:created xsi:type="dcterms:W3CDTF">2020-02-18T23:30:18Z</dcterms:created>
  <dcterms:modified xsi:type="dcterms:W3CDTF">2020-02-22T14:22:13Z</dcterms:modified>
</cp:coreProperties>
</file>