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39\Documents\Hall, Jessika - Homework\"/>
    </mc:Choice>
  </mc:AlternateContent>
  <xr:revisionPtr revIDLastSave="0" documentId="13_ncr:1_{A25505E6-6946-4005-9048-1F832F2DB72E}" xr6:coauthVersionLast="45" xr6:coauthVersionMax="45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Sheet3" sheetId="3" r:id="rId1"/>
    <sheet name="Sheet4" sheetId="4" r:id="rId2"/>
    <sheet name="Sheet5" sheetId="5" r:id="rId3"/>
    <sheet name="Sheet6" sheetId="6" r:id="rId4"/>
    <sheet name="Sheet7" sheetId="7" r:id="rId5"/>
    <sheet name="Sheet9" sheetId="9" r:id="rId6"/>
    <sheet name="Sheet1" sheetId="1" r:id="rId7"/>
  </sheets>
  <calcPr calcId="191029"/>
  <pivotCaches>
    <pivotCache cacheId="8" r:id="rId8"/>
    <pivotCache cacheId="2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<sst xmlns="http://schemas.openxmlformats.org/spreadsheetml/2006/main" count="24842" uniqueCount="8381">
  <si>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</si>
  <si>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</si>
  <si>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</si>
  <si>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</si>
  <si>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</si>
  <si>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</si>
  <si>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</si>
  <si>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</si>
  <si>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</si>
  <si>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</si>
  <si>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</si>
  <si>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</si>
  <si>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</si>
  <si>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</si>
  <si>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</si>
  <si>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</si>
  <si>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</si>
  <si>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</si>
  <si>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</si>
  <si>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</si>
  <si>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</si>
  <si>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</si>
  <si>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</si>
  <si>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</si>
  <si>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</si>
  <si>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</si>
  <si>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</si>
  <si>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</si>
  <si>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</si>
  <si>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</si>
  <si>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</si>
  <si>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</si>
  <si>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</si>
  <si>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</si>
  <si>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</si>
  <si>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</si>
  <si>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</si>
  <si>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</si>
  <si>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</si>
  <si>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</si>
  <si>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</si>
  <si>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</si>
  <si>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</si>
  <si>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</si>
  <si>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</si>
  <si>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</si>
  <si>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</si>
  <si>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</si>
  <si>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</si>
  <si>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</si>
  <si>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</si>
  <si>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</si>
  <si>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</si>
  <si>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</si>
  <si>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</si>
  <si>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</si>
  <si>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</si>
  <si>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</si>
  <si>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</si>
  <si>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</si>
  <si>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</si>
  <si>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</si>
  <si>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</si>
  <si>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</si>
  <si>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</si>
  <si>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</si>
  <si>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</si>
  <si>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</si>
  <si>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</si>
  <si>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</si>
  <si>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</si>
  <si>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</si>
  <si>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</si>
  <si>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</si>
  <si>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</si>
  <si>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</si>
  <si>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</si>
  <si>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</si>
  <si>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</si>
  <si>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</si>
  <si>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</si>
  <si>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</si>
  <si>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</si>
  <si>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</si>
  <si>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</si>
  <si>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</si>
  <si>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</si>
  <si>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</si>
  <si>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</si>
  <si>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</si>
  <si>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</si>
  <si>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</si>
  <si>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</si>
  <si>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</si>
  <si>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</si>
  <si>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</si>
  <si>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</si>
  <si>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</si>
  <si>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</si>
  <si>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</si>
  <si>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</si>
  <si>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</si>
  <si>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</si>
  <si>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</si>
  <si>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</si>
  <si>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</si>
  <si>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</si>
  <si>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</si>
  <si>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</si>
  <si>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</si>
  <si>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</si>
  <si>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</si>
  <si>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</si>
  <si>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</si>
  <si>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</si>
  <si>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</si>
  <si>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</si>
  <si>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</si>
  <si>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</si>
  <si>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</si>
  <si>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</si>
  <si>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</si>
  <si>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</si>
  <si>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</si>
  <si>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</si>
  <si>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</si>
  <si>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</si>
  <si>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</si>
  <si>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</si>
  <si>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</si>
  <si>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</si>
  <si>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</si>
  <si>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</si>
  <si>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</si>
  <si>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</si>
  <si>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</si>
  <si>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</si>
  <si>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</si>
  <si>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</si>
  <si>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</si>
  <si>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</si>
  <si>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</si>
  <si>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</si>
  <si>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</si>
  <si>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</si>
  <si>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</si>
  <si>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</si>
  <si>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</si>
  <si>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</si>
  <si>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</si>
  <si>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</si>
  <si>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</si>
  <si>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</si>
  <si>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</si>
  <si>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</si>
  <si>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</si>
  <si>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</si>
  <si>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</si>
  <si>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</si>
  <si>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</si>
  <si>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</si>
  <si>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</si>
  <si>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</si>
  <si>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</si>
  <si>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</si>
  <si>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</si>
  <si>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</si>
  <si>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</si>
  <si>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</si>
  <si>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</si>
  <si>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</si>
  <si>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</si>
  <si>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</si>
  <si>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</si>
  <si>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</si>
  <si>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</si>
  <si>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</si>
  <si>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</si>
  <si>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</si>
  <si>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</si>
  <si>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</si>
  <si>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</si>
  <si>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</si>
  <si>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</si>
  <si>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</si>
  <si>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</si>
  <si>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</si>
  <si>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</si>
  <si>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</si>
  <si>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</si>
  <si>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</si>
  <si>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</si>
  <si>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</si>
  <si>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</si>
  <si>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</si>
  <si>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</si>
  <si>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</si>
  <si>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</si>
  <si>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</si>
  <si>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</si>
  <si>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</si>
  <si>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</si>
  <si>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</si>
  <si>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</si>
  <si>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</si>
  <si>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</si>
  <si>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</si>
  <si>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</si>
  <si>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</si>
  <si>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</si>
  <si>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</si>
  <si>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</si>
  <si>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</si>
  <si>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</si>
  <si>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</si>
  <si>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</si>
  <si>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</si>
  <si>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</si>
  <si>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</si>
  <si>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</si>
  <si>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</si>
  <si>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</si>
  <si>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</si>
  <si>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</si>
  <si>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</si>
  <si>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</si>
  <si>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</si>
  <si>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</si>
  <si>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</si>
  <si>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</si>
  <si>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</si>
  <si>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</si>
  <si>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</si>
  <si>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</si>
  <si>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</si>
  <si>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</si>
  <si>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</si>
  <si>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</si>
  <si>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</si>
  <si>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</si>
  <si>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</si>
  <si>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</si>
  <si>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</si>
  <si>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</si>
  <si>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</si>
  <si>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</si>
  <si>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</si>
  <si>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</si>
  <si>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</si>
  <si>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</si>
  <si>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</si>
  <si>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</si>
  <si>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</si>
  <si>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</si>
  <si>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</si>
  <si>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</si>
  <si>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</si>
  <si>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</si>
  <si>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</si>
  <si>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</si>
  <si>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</si>
  <si>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</si>
  <si>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</si>
  <si>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</si>
  <si>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</si>
  <si>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</si>
  <si>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</si>
  <si>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</si>
  <si>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</si>
  <si>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</si>
  <si>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</si>
  <si>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</si>
  <si>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</si>
  <si>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</si>
  <si>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</si>
  <si>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</si>
  <si>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</si>
  <si>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</si>
  <si>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</si>
  <si>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</si>
  <si>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</si>
  <si>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</si>
  <si>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</si>
  <si>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</si>
  <si>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</si>
  <si>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</si>
  <si>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</si>
  <si>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</si>
  <si>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</si>
  <si>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</si>
  <si>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</si>
  <si>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</si>
  <si>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</si>
  <si>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</si>
  <si>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</si>
  <si>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</si>
  <si>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</si>
  <si>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</si>
  <si>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</si>
  <si>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</si>
  <si>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</si>
  <si>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</si>
  <si>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</si>
  <si>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</si>
  <si>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</si>
  <si>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</si>
  <si>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</si>
  <si>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</si>
  <si>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</si>
  <si>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</si>
  <si>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</si>
  <si>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</si>
  <si>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</si>
  <si>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</si>
  <si>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</si>
  <si>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</si>
  <si>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</si>
  <si>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</si>
  <si>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</si>
  <si>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</si>
  <si>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</si>
  <si>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</si>
  <si>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</si>
  <si>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</si>
  <si>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</si>
  <si>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</si>
  <si>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</si>
  <si>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</si>
  <si>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</si>
  <si>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</si>
  <si>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</si>
  <si>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</si>
  <si>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</si>
  <si>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</si>
  <si>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</si>
  <si>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</si>
  <si>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</si>
  <si>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</si>
  <si>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</si>
  <si>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</si>
  <si>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</si>
  <si>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</si>
  <si>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</si>
  <si>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</si>
  <si>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</si>
  <si>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</si>
  <si>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</si>
  <si>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</si>
  <si>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</si>
  <si>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</si>
  <si>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</si>
  <si>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</si>
  <si>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</si>
  <si>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</si>
  <si>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</si>
  <si>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</si>
  <si>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</si>
  <si>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</si>
  <si>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</si>
  <si>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</si>
  <si>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</si>
  <si>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</si>
  <si>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</si>
  <si>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</si>
  <si>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</si>
  <si>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</si>
  <si>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</si>
  <si>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</si>
  <si>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</si>
  <si>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</si>
  <si>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</si>
  <si>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</si>
  <si>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</si>
  <si>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</si>
  <si>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</si>
  <si>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</si>
  <si>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</si>
  <si>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</si>
  <si>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</si>
  <si>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</si>
  <si>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</si>
  <si>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</si>
  <si>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</si>
  <si>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</si>
  <si>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</si>
  <si>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</si>
  <si>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</si>
  <si>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</si>
  <si>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</si>
  <si>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</si>
  <si>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</si>
  <si>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</si>
  <si>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</si>
  <si>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</si>
  <si>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</si>
  <si>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</si>
  <si>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</si>
  <si>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</si>
  <si>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</si>
  <si>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</si>
  <si>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</si>
  <si>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</si>
  <si>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</si>
  <si>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</si>
  <si>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</si>
  <si>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</si>
  <si>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</si>
  <si>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</si>
  <si>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</si>
  <si>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</si>
  <si>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</si>
  <si>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</si>
  <si>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</si>
  <si>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</si>
  <si>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</si>
  <si>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</si>
  <si>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</si>
  <si>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</si>
  <si>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</si>
  <si>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</si>
  <si>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</si>
  <si>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</si>
  <si>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</si>
  <si>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</si>
  <si>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</si>
  <si>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</si>
  <si>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</si>
  <si>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</si>
  <si>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</si>
  <si>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</si>
  <si>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</si>
  <si>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</si>
  <si>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</si>
  <si>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</si>
  <si>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</si>
  <si>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</si>
  <si>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</si>
  <si>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</si>
  <si>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</si>
  <si>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</si>
  <si>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</si>
  <si>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</si>
  <si>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</si>
  <si>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</si>
  <si>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</si>
  <si>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</si>
  <si>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</si>
  <si>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</si>
  <si>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</si>
  <si>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</si>
  <si>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</si>
  <si>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</si>
  <si>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</si>
  <si>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</si>
  <si>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</si>
  <si>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</si>
  <si>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</si>
  <si>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</si>
  <si>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</si>
  <si>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</si>
  <si>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</si>
  <si>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</si>
  <si>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</si>
  <si>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</si>
  <si>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</si>
  <si>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</si>
  <si>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</si>
  <si>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</si>
  <si>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</si>
  <si>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</si>
  <si>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</si>
  <si>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</si>
  <si>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</si>
  <si>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</si>
  <si>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</si>
  <si>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</si>
  <si>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</si>
  <si>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</si>
  <si>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</si>
  <si>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</si>
  <si>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</si>
  <si>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</si>
  <si>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</si>
  <si>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</si>
  <si>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</si>
  <si>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</si>
  <si>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</si>
  <si>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</si>
  <si>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</si>
  <si>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</si>
  <si>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</si>
  <si>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</si>
  <si>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</si>
  <si>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</si>
  <si>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</si>
  <si>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</si>
  <si>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</si>
  <si>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</si>
  <si>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</si>
  <si>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</si>
  <si>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</si>
  <si>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</si>
  <si>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</si>
  <si>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</si>
  <si>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</si>
  <si>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</si>
  <si>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</si>
  <si>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</si>
  <si>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</si>
  <si>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</si>
  <si>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</si>
  <si>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</si>
  <si>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</si>
  <si>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</si>
  <si>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</si>
  <si>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</si>
  <si>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</si>
  <si>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</si>
  <si>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</si>
  <si>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</si>
  <si>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</si>
  <si>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</si>
  <si>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</si>
  <si>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</si>
  <si>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</si>
  <si>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</si>
  <si>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</si>
  <si>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</si>
  <si>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</si>
  <si>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</si>
  <si>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</si>
  <si>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</si>
  <si>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</si>
  <si>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</si>
  <si>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</si>
  <si>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</si>
  <si>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</si>
  <si>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</si>
  <si>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</si>
  <si>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</si>
  <si>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</si>
  <si>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</si>
  <si>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</si>
  <si>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</si>
  <si>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</si>
  <si>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</si>
  <si>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</si>
  <si>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</si>
  <si>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</si>
  <si>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</si>
  <si>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</si>
  <si>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</si>
  <si>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</si>
  <si>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</si>
  <si>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</si>
  <si>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</si>
  <si>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</si>
  <si>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</si>
  <si>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</si>
  <si>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</si>
  <si>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</si>
  <si>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</si>
  <si>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</si>
  <si>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</si>
  <si>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</si>
  <si>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</si>
  <si>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</si>
  <si>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</si>
  <si>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</si>
  <si>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</si>
  <si>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</si>
  <si>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</si>
  <si>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</si>
  <si>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</si>
  <si>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</si>
  <si>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</si>
  <si>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</si>
  <si>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</si>
  <si>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</si>
  <si>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</si>
  <si>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</si>
  <si>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</si>
  <si>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</si>
  <si>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</si>
  <si>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</si>
  <si>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</si>
  <si>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</si>
  <si>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</si>
  <si>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</si>
  <si>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</si>
  <si>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</si>
  <si>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</si>
  <si>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</si>
  <si>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</si>
  <si>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</si>
  <si>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</si>
  <si>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</si>
  <si>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</si>
  <si>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</si>
  <si>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</si>
  <si>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</si>
  <si>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</si>
  <si>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</si>
  <si>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</si>
  <si>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</si>
  <si>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</si>
  <si>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</si>
  <si>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</si>
  <si>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</si>
  <si>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</si>
  <si>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</si>
  <si>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</si>
  <si>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</si>
  <si>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</si>
  <si>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</si>
  <si>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</si>
  <si>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</si>
  <si>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</si>
  <si>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</si>
  <si>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</si>
  <si>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</si>
  <si>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</si>
  <si>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</si>
  <si>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</si>
  <si>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</si>
  <si>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</si>
  <si>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</si>
  <si>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</si>
  <si>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</si>
  <si>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</si>
  <si>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</si>
  <si>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</si>
  <si>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</si>
  <si>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</si>
  <si>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</si>
  <si>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</si>
  <si>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</si>
  <si>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</si>
  <si>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</si>
  <si>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</si>
  <si>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</si>
  <si>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</si>
  <si>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</si>
  <si>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</si>
  <si>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</si>
  <si>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</si>
  <si>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</si>
  <si>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</si>
  <si>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</si>
  <si>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</si>
  <si>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</si>
  <si>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</si>
  <si>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</si>
  <si>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</si>
  <si>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</si>
  <si>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</si>
  <si>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</si>
  <si>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</si>
  <si>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</si>
  <si>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</si>
  <si>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</si>
  <si>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</si>
  <si>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</si>
  <si>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</si>
  <si>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</si>
  <si>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</si>
  <si>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</si>
  <si>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</si>
  <si>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</si>
  <si>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</si>
  <si>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</si>
  <si>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</si>
  <si>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</si>
  <si>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</si>
  <si>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</si>
  <si>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</si>
  <si>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</si>
  <si>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</si>
  <si>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</si>
  <si>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</si>
  <si>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</si>
  <si>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</si>
  <si>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</si>
  <si>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</si>
  <si>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</si>
  <si>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</si>
  <si>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</si>
  <si>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</si>
  <si>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</si>
  <si>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</si>
  <si>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</si>
  <si>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</si>
  <si>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</si>
  <si>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</si>
  <si>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</si>
  <si>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</si>
  <si>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</si>
  <si>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</si>
  <si>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</si>
  <si>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</si>
  <si>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</si>
  <si>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</si>
  <si>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</si>
  <si>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</si>
  <si>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</si>
  <si>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</si>
  <si>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</si>
  <si>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</si>
  <si>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</si>
  <si>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</si>
  <si>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</si>
  <si>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</si>
  <si>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</si>
  <si>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</si>
  <si>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</si>
  <si>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</si>
  <si>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</si>
  <si>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</si>
  <si>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</si>
  <si>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</si>
  <si>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</si>
  <si>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</si>
  <si>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</si>
  <si>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</si>
  <si>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</si>
  <si>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</si>
  <si>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</si>
  <si>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</si>
  <si>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</si>
  <si>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</si>
  <si>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</si>
  <si>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</si>
  <si>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</si>
  <si>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</si>
  <si>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</si>
  <si>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</si>
  <si>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</si>
  <si>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</si>
  <si>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</si>
  <si>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</si>
  <si>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</si>
  <si>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</si>
  <si>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</si>
  <si>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</si>
  <si>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</si>
  <si>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</si>
  <si>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</si>
  <si>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</si>
  <si>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</si>
  <si>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</si>
  <si>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</si>
  <si>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</si>
  <si>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</si>
  <si>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</si>
  <si>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</si>
  <si>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</si>
  <si>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</si>
  <si>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</si>
  <si>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</si>
  <si>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</si>
  <si>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</si>
  <si>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</si>
  <si>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</si>
  <si>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</si>
  <si>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</si>
  <si>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</si>
  <si>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</si>
  <si>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</si>
  <si>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</si>
  <si>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</si>
  <si>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</si>
  <si>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</si>
  <si>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</si>
  <si>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</si>
  <si>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</si>
  <si>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</si>
  <si>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</si>
  <si>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</si>
  <si>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</si>
  <si>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</si>
  <si>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</si>
  <si>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</si>
  <si>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</si>
  <si>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</si>
  <si>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</si>
  <si>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</si>
  <si>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</si>
  <si>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</si>
  <si>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</si>
  <si>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</si>
  <si>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</si>
  <si>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</si>
  <si>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</si>
  <si>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</si>
  <si>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</si>
  <si>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</si>
  <si>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</si>
  <si>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</si>
  <si>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</si>
  <si>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</si>
  <si>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</si>
  <si>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</si>
  <si>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</si>
  <si>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</si>
  <si>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</si>
  <si>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</si>
  <si>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</si>
  <si>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</si>
  <si>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</si>
  <si>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</si>
  <si>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</si>
  <si>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</si>
  <si>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</si>
  <si>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</si>
  <si>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</si>
  <si>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</si>
  <si>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</si>
  <si>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</si>
  <si>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</si>
  <si>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</si>
  <si>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</si>
  <si>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</si>
  <si>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</si>
  <si>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</si>
  <si>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</si>
  <si>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</si>
  <si>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</si>
  <si>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</si>
  <si>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</si>
  <si>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</si>
  <si>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</si>
  <si>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</si>
  <si>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</si>
  <si>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</si>
  <si>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</si>
  <si>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</si>
  <si>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</si>
  <si>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</si>
  <si>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</si>
  <si>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</si>
  <si>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</si>
  <si>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</si>
  <si>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</si>
  <si>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</si>
  <si>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</si>
  <si>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</si>
  <si>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</si>
  <si>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</si>
  <si>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</si>
  <si>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</si>
  <si>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</si>
  <si>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</si>
  <si>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</si>
  <si>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</si>
  <si>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</si>
  <si>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</si>
  <si>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</si>
  <si>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</si>
  <si>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</si>
  <si>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</si>
  <si>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</si>
  <si>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</si>
  <si>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</si>
  <si>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</si>
  <si>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</si>
  <si>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</si>
  <si>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</si>
  <si>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</si>
  <si>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</si>
  <si>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</si>
  <si>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</si>
  <si>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</si>
  <si>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</si>
  <si>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</si>
  <si>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</si>
  <si>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</si>
  <si>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</si>
  <si>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</si>
  <si>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</si>
  <si>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</si>
  <si>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</si>
  <si>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</si>
  <si>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</si>
  <si>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</si>
  <si>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</si>
  <si>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</si>
  <si>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</si>
  <si>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</si>
  <si>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</si>
  <si>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</si>
  <si>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</si>
  <si>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</si>
  <si>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</si>
  <si>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</si>
  <si>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</si>
  <si>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</si>
  <si>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</si>
  <si>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</si>
  <si>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</si>
  <si>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</si>
  <si>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</si>
  <si>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</si>
  <si>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</si>
  <si>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</si>
  <si>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</si>
  <si>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</si>
  <si>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</si>
  <si>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</si>
  <si>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</si>
  <si>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</si>
  <si>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</si>
  <si>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</si>
  <si>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</si>
  <si>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</si>
  <si>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</si>
  <si>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</si>
  <si>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</si>
  <si>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</si>
  <si>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</si>
  <si>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</si>
  <si>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</si>
  <si>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</si>
  <si>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</si>
  <si>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</si>
  <si>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</si>
  <si>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</si>
  <si>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</si>
  <si>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</si>
  <si>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</si>
  <si>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</si>
  <si>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</si>
  <si>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</si>
  <si>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</si>
  <si>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</si>
  <si>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</si>
  <si>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</si>
  <si>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</si>
  <si>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</si>
  <si>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</si>
  <si>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</si>
  <si>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</si>
  <si>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</si>
  <si>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</si>
  <si>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</si>
  <si>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</si>
  <si>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</si>
  <si>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</si>
  <si>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</si>
  <si>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</si>
  <si>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</si>
  <si>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</si>
  <si>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</si>
  <si>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</si>
  <si>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</si>
  <si>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</si>
  <si>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</si>
  <si>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</si>
  <si>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</si>
  <si>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</si>
  <si>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</si>
  <si>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</si>
  <si>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</si>
  <si>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</si>
  <si>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</si>
  <si>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</si>
  <si>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</si>
  <si>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</si>
  <si>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</si>
  <si>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</si>
  <si>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</si>
  <si>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</si>
  <si>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</si>
  <si>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</si>
  <si>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</si>
  <si>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</si>
  <si>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</si>
  <si>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</si>
  <si>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</si>
  <si>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</si>
  <si>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</si>
  <si>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</si>
  <si>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</si>
  <si>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</si>
  <si>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</si>
  <si>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</si>
  <si>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</si>
  <si>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</si>
  <si>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</si>
  <si>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</si>
  <si>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</si>
  <si>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</si>
  <si>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</si>
  <si>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</si>
  <si>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</si>
  <si>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</si>
  <si>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</si>
  <si>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</si>
  <si>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</si>
  <si>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</si>
  <si>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</si>
  <si>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</si>
  <si>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</si>
  <si>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</si>
  <si>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</si>
  <si>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</si>
  <si>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</si>
  <si>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</si>
  <si>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</si>
  <si>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</si>
  <si>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</si>
  <si>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</si>
  <si>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</si>
  <si>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</si>
  <si>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</si>
  <si>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</si>
  <si>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</si>
  <si>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</si>
  <si>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</si>
  <si>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</si>
  <si>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</si>
  <si>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</si>
  <si>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</si>
  <si>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</si>
  <si>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</si>
  <si>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</si>
  <si>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</si>
  <si>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</si>
  <si>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</si>
  <si>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</si>
  <si>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</si>
  <si>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</si>
  <si>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</si>
  <si>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</si>
  <si>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</si>
  <si>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</si>
  <si>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</si>
  <si>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</si>
  <si>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</si>
  <si>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</si>
  <si>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</si>
  <si>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</si>
  <si>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</si>
  <si>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</si>
  <si>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</si>
  <si>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</si>
  <si>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</si>
  <si>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</si>
  <si>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</si>
  <si>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</si>
  <si>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</si>
  <si>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</si>
  <si>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</si>
  <si>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</si>
  <si>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</si>
  <si>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</si>
  <si>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</si>
  <si>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</si>
  <si>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</si>
  <si>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</si>
  <si>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</si>
  <si>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</si>
  <si>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</si>
  <si>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</si>
  <si>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</si>
  <si>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</si>
  <si>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</si>
  <si>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</si>
  <si>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</si>
  <si>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</si>
  <si>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</si>
  <si>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</si>
  <si>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</si>
  <si>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</si>
  <si>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</si>
  <si>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</si>
  <si>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</si>
  <si>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</si>
  <si>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</si>
  <si>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</si>
  <si>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</si>
  <si>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</si>
  <si>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</si>
  <si>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</si>
  <si>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</si>
  <si>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</si>
  <si>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</si>
  <si>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</si>
  <si>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</si>
  <si>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</si>
  <si>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</si>
  <si>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</si>
  <si>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</si>
  <si>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</si>
  <si>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</si>
  <si>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</si>
  <si>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</si>
  <si>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</si>
  <si>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</si>
  <si>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</si>
  <si>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</si>
  <si>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</si>
  <si>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</si>
  <si>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</si>
  <si>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</si>
  <si>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</si>
  <si>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</si>
  <si>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</si>
  <si>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</si>
  <si>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</si>
  <si>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</si>
  <si>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</si>
  <si>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</si>
  <si>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</si>
  <si>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</si>
  <si>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</si>
  <si>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</si>
  <si>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</si>
  <si>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</si>
  <si>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</si>
  <si>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</si>
  <si>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</si>
  <si>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</si>
  <si>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</si>
  <si>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</si>
  <si>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</si>
  <si>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</si>
  <si>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</si>
  <si>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</si>
  <si>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</si>
  <si>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</si>
  <si>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</si>
  <si>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</si>
  <si>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</si>
  <si>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</si>
  <si>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</si>
  <si>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</si>
  <si>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</si>
  <si>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</si>
  <si>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</si>
  <si>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</si>
  <si>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</si>
  <si>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</si>
  <si>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</si>
  <si>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</si>
  <si>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</si>
  <si>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</si>
  <si>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</si>
  <si>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</si>
  <si>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</si>
  <si>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</si>
  <si>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</si>
  <si>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</si>
  <si>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</si>
  <si>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</si>
  <si>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</si>
  <si>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</si>
  <si>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</si>
  <si>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</si>
  <si>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</si>
  <si>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</si>
  <si>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</si>
  <si>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</si>
  <si>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</si>
  <si>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</si>
  <si>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</si>
  <si>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</si>
  <si>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</si>
  <si>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</si>
  <si>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</si>
  <si>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</si>
  <si>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</si>
  <si>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</si>
  <si>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</si>
  <si>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</si>
  <si>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</si>
  <si>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</si>
  <si>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</si>
  <si>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</si>
  <si>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</si>
  <si>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</si>
  <si>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</si>
  <si>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</si>
  <si>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</si>
  <si>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</si>
  <si>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</si>
  <si>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</si>
  <si>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</si>
  <si>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</si>
  <si>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</si>
  <si>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</si>
  <si>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</si>
  <si>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</si>
  <si>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</si>
  <si>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</si>
  <si>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</si>
  <si>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</si>
  <si>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</si>
  <si>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</si>
  <si>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</si>
  <si>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</si>
  <si>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</si>
  <si>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</si>
  <si>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</si>
  <si>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</si>
  <si>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</si>
  <si>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</si>
  <si>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</si>
  <si>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</si>
  <si>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</si>
  <si>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</si>
  <si>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</si>
  <si>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</si>
  <si>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</si>
  <si>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</si>
  <si>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</si>
  <si>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</si>
  <si>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</si>
  <si>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</si>
  <si>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</si>
  <si>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</si>
  <si>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</si>
  <si>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</si>
  <si>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</si>
  <si>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</si>
  <si>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</si>
  <si>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</si>
  <si>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</si>
  <si>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</si>
  <si>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</si>
  <si>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</si>
  <si>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</si>
  <si>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</si>
  <si>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</si>
  <si>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</si>
  <si>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</si>
  <si>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</si>
  <si>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</si>
  <si>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</si>
  <si>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</si>
  <si>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</si>
  <si>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</si>
  <si>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</si>
  <si>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</si>
  <si>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</si>
  <si>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</si>
  <si>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</si>
  <si>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</si>
  <si>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</si>
  <si>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</si>
  <si>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</si>
  <si>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</si>
  <si>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</si>
  <si>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</si>
  <si>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</si>
  <si>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</si>
  <si>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</si>
  <si>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</si>
  <si>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</si>
  <si>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</si>
  <si>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</si>
  <si>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</si>
  <si>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</si>
  <si>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</si>
  <si>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</si>
  <si>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</si>
  <si>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</si>
  <si>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</si>
  <si>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</si>
  <si>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</si>
  <si>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</si>
  <si>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</si>
  <si>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</si>
  <si>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</si>
  <si>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</si>
  <si>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</si>
  <si>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</si>
  <si>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</si>
  <si>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</si>
  <si>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</si>
  <si>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</si>
  <si>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</si>
  <si>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</si>
  <si>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</si>
  <si>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</si>
  <si>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</si>
  <si>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</si>
  <si>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</si>
  <si>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</si>
  <si>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</si>
  <si>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</si>
  <si>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</si>
  <si>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</si>
  <si>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</si>
  <si>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</si>
  <si>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</si>
  <si>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</si>
  <si>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</si>
  <si>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</si>
  <si>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</si>
  <si>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</si>
  <si>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</si>
  <si>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</si>
  <si>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</si>
  <si>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</si>
  <si>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</si>
  <si>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</si>
  <si>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</si>
  <si>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</si>
  <si>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</si>
  <si>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</si>
  <si>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</si>
  <si>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</si>
  <si>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</si>
  <si>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</si>
  <si>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</si>
  <si>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</si>
  <si>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</si>
  <si>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</si>
  <si>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</si>
  <si>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</si>
  <si>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</si>
  <si>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</si>
  <si>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</si>
  <si>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</si>
  <si>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</si>
  <si>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</si>
  <si>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</si>
  <si>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</si>
  <si>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</si>
  <si>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</si>
  <si>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</si>
  <si>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</si>
  <si>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</si>
  <si>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</si>
  <si>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</si>
  <si>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</si>
  <si>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</si>
  <si>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</si>
  <si>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</si>
  <si>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</si>
  <si>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</si>
  <si>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</si>
  <si>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</si>
  <si>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</si>
  <si>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</si>
  <si>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</si>
  <si>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</si>
  <si>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</si>
  <si>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</si>
  <si>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</si>
  <si>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</si>
  <si>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</si>
  <si>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</si>
  <si>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</si>
  <si>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</si>
  <si>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</si>
  <si>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</si>
  <si>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</si>
  <si>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</si>
  <si>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</si>
  <si>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</si>
  <si>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</si>
  <si>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</si>
  <si>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</si>
  <si>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</si>
  <si>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</si>
  <si>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</si>
  <si>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</si>
  <si>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</si>
  <si>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</si>
  <si>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</si>
  <si>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</si>
  <si>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</si>
  <si>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</si>
  <si>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</si>
  <si>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</si>
  <si>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</si>
  <si>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</si>
  <si>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</si>
  <si>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</si>
  <si>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</si>
  <si>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</si>
  <si>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</si>
  <si>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</si>
  <si>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</si>
  <si>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</si>
  <si>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</si>
  <si>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</si>
  <si>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</si>
  <si>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</si>
  <si>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</si>
  <si>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</si>
  <si>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</si>
  <si>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</si>
  <si>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</si>
  <si>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</si>
  <si>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</si>
  <si>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</si>
  <si>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</si>
  <si>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</si>
  <si>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</si>
  <si>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</si>
  <si>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</si>
  <si>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</si>
  <si>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</si>
  <si>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</si>
  <si>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</si>
  <si>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</si>
  <si>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</si>
  <si>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</si>
  <si>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</si>
  <si>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</si>
  <si>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</si>
  <si>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</si>
  <si>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</si>
  <si>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</si>
  <si>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</si>
  <si>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</si>
  <si>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</si>
  <si>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</si>
  <si>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</si>
  <si>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</si>
  <si>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</si>
  <si>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</si>
  <si>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</si>
  <si>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</si>
  <si>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</si>
  <si>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</si>
  <si>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</si>
  <si>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</si>
  <si>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</si>
  <si>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</si>
  <si>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</si>
  <si>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</si>
  <si>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</si>
  <si>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</si>
  <si>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</si>
  <si>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</si>
  <si>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</si>
  <si>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</si>
  <si>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</si>
  <si>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</si>
  <si>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</si>
  <si>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</si>
  <si>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</si>
  <si>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</si>
  <si>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</si>
  <si>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</si>
  <si>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</si>
  <si>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</si>
  <si>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</si>
  <si>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</si>
  <si>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</si>
  <si>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</si>
  <si>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</si>
  <si>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</si>
  <si>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</si>
  <si>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</si>
  <si>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</si>
  <si>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</si>
  <si>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</si>
  <si>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</si>
  <si>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</si>
  <si>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</si>
  <si>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</si>
  <si>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</si>
  <si>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</si>
  <si>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</si>
  <si>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</si>
  <si>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</si>
  <si>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</si>
  <si>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</si>
  <si>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</si>
  <si>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</si>
  <si>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</si>
  <si>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</si>
  <si>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</si>
  <si>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</si>
  <si>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</si>
  <si>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</si>
  <si>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</si>
  <si>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</si>
  <si>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</si>
  <si>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</si>
  <si>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</si>
  <si>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</si>
  <si>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</si>
  <si>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</si>
  <si>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</si>
  <si>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</si>
  <si>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</si>
  <si>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</si>
  <si>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</si>
  <si>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</si>
  <si>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</si>
  <si>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</si>
  <si>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</si>
  <si>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</si>
  <si>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</si>
  <si>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</si>
  <si>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</si>
  <si>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</si>
  <si>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</si>
  <si>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</si>
  <si>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</si>
  <si>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</si>
  <si>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</si>
  <si>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</si>
  <si>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</si>
  <si>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</si>
  <si>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</si>
  <si>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</si>
  <si>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</si>
  <si>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</si>
  <si>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</si>
  <si>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</si>
  <si>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</si>
  <si>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</si>
  <si>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</si>
  <si>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</si>
  <si>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</si>
  <si>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</si>
  <si>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</si>
  <si>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</si>
  <si>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</si>
  <si>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</si>
  <si>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</si>
  <si>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</si>
  <si>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</si>
  <si>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</si>
  <si>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</si>
  <si>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</si>
  <si>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</si>
  <si>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</si>
  <si>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</si>
  <si>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</si>
  <si>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</si>
  <si>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</si>
  <si>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</si>
  <si>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</si>
  <si>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</si>
  <si>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</si>
  <si>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</si>
  <si>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</si>
  <si>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</si>
  <si>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</si>
  <si>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</si>
  <si>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</si>
  <si>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</si>
  <si>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</si>
  <si>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</si>
  <si>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</si>
  <si>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</si>
  <si>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</si>
  <si>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</si>
  <si>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</si>
  <si>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</si>
  <si>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</si>
  <si>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</si>
  <si>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</si>
  <si>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</si>
  <si>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</si>
  <si>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</si>
  <si>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</si>
  <si>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</si>
  <si>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</si>
  <si>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</si>
  <si>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</si>
  <si>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</si>
  <si>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</si>
  <si>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</si>
  <si>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</si>
  <si>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</si>
  <si>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</si>
  <si>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</si>
  <si>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</si>
  <si>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</si>
  <si>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</si>
  <si>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</si>
  <si>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</si>
  <si>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</si>
  <si>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</si>
  <si>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</si>
  <si>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</si>
  <si>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</si>
  <si>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</si>
  <si>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</si>
  <si>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</si>
  <si>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</si>
  <si>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</si>
  <si>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</si>
  <si>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</si>
  <si>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</si>
  <si>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</si>
  <si>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</si>
  <si>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</si>
  <si>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</si>
  <si>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</si>
  <si>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</si>
  <si>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</si>
  <si>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</si>
  <si>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</si>
  <si>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</si>
  <si>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</si>
  <si>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</si>
  <si>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</si>
  <si>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</si>
  <si>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</si>
  <si>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</si>
  <si>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</si>
  <si>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</si>
  <si>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</si>
  <si>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</si>
  <si>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</si>
  <si>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</si>
  <si>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</si>
  <si>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</si>
  <si>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</si>
  <si>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</si>
  <si>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</si>
  <si>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</si>
  <si>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</si>
  <si>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</si>
  <si>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</si>
  <si>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</si>
  <si>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</si>
  <si>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</si>
  <si>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</si>
  <si>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</si>
  <si>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</si>
  <si>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</si>
  <si>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</si>
  <si>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</si>
  <si>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</si>
  <si>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</si>
  <si>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</si>
  <si>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</si>
  <si>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</si>
  <si>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</si>
  <si>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</si>
  <si>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</si>
  <si>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</si>
  <si>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</si>
  <si>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</si>
  <si>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</si>
  <si>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</si>
  <si>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</si>
  <si>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</si>
  <si>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</si>
  <si>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</si>
  <si>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</si>
  <si>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</si>
  <si>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</si>
  <si>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</si>
  <si>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</si>
  <si>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</si>
  <si>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</si>
  <si>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</si>
  <si>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</si>
  <si>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</si>
  <si>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</si>
  <si>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</si>
  <si>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</si>
  <si>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</si>
  <si>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</si>
  <si>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</si>
  <si>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</si>
  <si>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</si>
  <si>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</si>
  <si>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</si>
  <si>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</si>
  <si>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</si>
  <si>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</si>
  <si>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</si>
  <si>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</si>
  <si>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</si>
  <si>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</si>
  <si>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</si>
  <si>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</si>
  <si>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</si>
  <si>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</si>
  <si>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</si>
  <si>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</si>
  <si>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</si>
  <si>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</si>
  <si>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</si>
  <si>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</si>
  <si>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</si>
  <si>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</si>
  <si>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</si>
  <si>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</si>
  <si>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</si>
  <si>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</si>
  <si>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</si>
  <si>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</si>
  <si>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</si>
  <si>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</si>
  <si>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</si>
  <si>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</si>
  <si>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</si>
  <si>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</si>
  <si>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</si>
  <si>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</si>
  <si>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</si>
  <si>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</si>
  <si>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</si>
  <si>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</si>
  <si>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</si>
  <si>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</si>
  <si>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</si>
  <si>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</si>
  <si>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</si>
  <si>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</si>
  <si>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</si>
  <si>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</si>
  <si>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</si>
  <si>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</si>
  <si>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</si>
  <si>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</si>
  <si>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</si>
  <si>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</si>
  <si>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</si>
  <si>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</si>
  <si>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</si>
  <si>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</si>
  <si>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</si>
  <si>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</si>
  <si>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</si>
  <si>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</si>
  <si>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</si>
  <si>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</si>
  <si>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</si>
  <si>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</si>
  <si>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</si>
  <si>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</si>
  <si>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</si>
  <si>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</si>
  <si>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</si>
  <si>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</si>
  <si>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</si>
  <si>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</si>
  <si>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</si>
  <si>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</si>
  <si>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</si>
  <si>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</si>
  <si>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</si>
  <si>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</si>
  <si>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</si>
  <si>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</si>
  <si>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</si>
  <si>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</si>
  <si>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</si>
  <si>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</si>
  <si>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</si>
  <si>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</si>
  <si>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</si>
  <si>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</si>
  <si>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</si>
  <si>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</si>
  <si>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</si>
  <si>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</si>
  <si>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</si>
  <si>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</si>
  <si>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</si>
  <si>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</si>
  <si>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</si>
  <si>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</si>
  <si>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</si>
  <si>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</si>
  <si>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</si>
  <si>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</si>
  <si>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</si>
  <si>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</si>
  <si>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</si>
  <si>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</si>
  <si>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</si>
  <si>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</si>
  <si>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</si>
  <si>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</si>
  <si>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</si>
  <si>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</si>
  <si>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</si>
  <si>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</si>
  <si>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</si>
  <si>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</si>
  <si>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</si>
  <si>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</si>
  <si>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</si>
  <si>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</si>
  <si>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</si>
  <si>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</si>
  <si>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</si>
  <si>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</si>
  <si>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</si>
  <si>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</si>
  <si>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</si>
  <si>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</si>
  <si>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</si>
  <si>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</si>
  <si>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</si>
  <si>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</si>
  <si>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</si>
  <si>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</si>
  <si>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</si>
  <si>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</si>
  <si>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</si>
  <si>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</si>
  <si>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</si>
  <si>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</si>
  <si>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</si>
  <si>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</si>
  <si>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</si>
  <si>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</si>
  <si>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</si>
  <si>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</si>
  <si>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</si>
  <si>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</si>
  <si>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</si>
  <si>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</si>
  <si>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</si>
  <si>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</si>
  <si>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</si>
  <si>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</si>
  <si>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</si>
  <si>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</si>
  <si>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</si>
  <si>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</si>
  <si>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</si>
  <si>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</si>
  <si>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</si>
  <si>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</si>
  <si>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</si>
  <si>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</si>
  <si>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</si>
  <si>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</si>
  <si>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</si>
  <si>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</si>
  <si>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</si>
  <si>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</si>
  <si>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</si>
  <si>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</si>
  <si>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</si>
  <si>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</si>
  <si>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</si>
  <si>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</si>
  <si>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</si>
  <si>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</si>
  <si>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</si>
  <si>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</si>
  <si>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</si>
  <si>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</si>
  <si>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</si>
  <si>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</si>
  <si>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</si>
  <si>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</si>
  <si>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</si>
  <si>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</si>
  <si>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</si>
  <si>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</si>
  <si>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</si>
  <si>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</si>
  <si>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</si>
  <si>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</si>
  <si>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</si>
  <si>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</si>
  <si>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</si>
  <si>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</si>
  <si>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</si>
  <si>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</si>
  <si>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</si>
  <si>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</si>
  <si>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</si>
  <si>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</si>
  <si>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</si>
  <si>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</si>
  <si>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</si>
  <si>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</si>
  <si>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</si>
  <si>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</si>
  <si>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</si>
  <si>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</si>
  <si>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</si>
  <si>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</si>
  <si>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</si>
  <si>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</si>
  <si>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</si>
  <si>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</si>
  <si>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</si>
  <si>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</si>
  <si>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</si>
  <si>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</si>
  <si>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</si>
  <si>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</si>
  <si>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</si>
  <si>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</si>
  <si>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</si>
  <si>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</si>
  <si>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</si>
  <si>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</si>
  <si>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</si>
  <si>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</si>
  <si>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</si>
  <si>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</si>
  <si>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</si>
  <si>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</si>
  <si>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</si>
  <si>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</si>
  <si>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</si>
  <si>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</si>
  <si>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</si>
  <si>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</si>
  <si>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</si>
  <si>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</si>
  <si>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</si>
  <si>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</si>
  <si>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</si>
  <si>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</si>
  <si>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</si>
  <si>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</si>
  <si>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</si>
  <si>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</si>
  <si>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</si>
  <si>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</si>
  <si>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</si>
  <si>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</si>
  <si>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</si>
  <si>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</si>
  <si>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</si>
  <si>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</si>
  <si>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</si>
  <si>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</si>
  <si>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</si>
  <si>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</si>
  <si>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</si>
  <si>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</si>
  <si>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</si>
  <si>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</si>
  <si>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</si>
  <si>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</si>
  <si>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</si>
  <si>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</si>
  <si>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</si>
  <si>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</si>
  <si>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</si>
  <si>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</si>
  <si>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</si>
  <si>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</si>
  <si>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</si>
  <si>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</si>
  <si>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</si>
  <si>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</si>
  <si>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</si>
  <si>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</si>
  <si>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</si>
  <si>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</si>
  <si>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</si>
  <si>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</si>
  <si>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</si>
  <si>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</si>
  <si>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</si>
  <si>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</si>
  <si>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</si>
  <si>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</si>
  <si>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</si>
  <si>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</si>
  <si>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</si>
  <si>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</si>
  <si>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</si>
  <si>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</si>
  <si>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</si>
  <si>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</si>
  <si>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</si>
  <si>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</si>
  <si>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</si>
  <si>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</si>
  <si>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</si>
  <si>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</si>
  <si>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</si>
  <si>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</si>
  <si>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</si>
  <si>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</si>
  <si>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</si>
  <si>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</si>
  <si>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</si>
  <si>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</si>
  <si>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</si>
  <si>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</si>
  <si>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</si>
  <si>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</si>
  <si>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</si>
  <si>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</si>
  <si>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</si>
  <si>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</si>
  <si>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</si>
  <si>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</si>
  <si>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</si>
  <si>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</si>
  <si>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</si>
  <si>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</si>
  <si>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</si>
  <si>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</si>
  <si>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</si>
  <si>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</si>
  <si>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</si>
  <si>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</si>
  <si>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</si>
  <si>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</si>
  <si>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</si>
  <si>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</si>
  <si>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</si>
  <si>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</si>
  <si>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</si>
  <si>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</si>
  <si>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</si>
  <si>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</si>
  <si>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</si>
  <si>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</si>
  <si>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</si>
  <si>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</si>
  <si>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</si>
  <si>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</si>
  <si>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</si>
  <si>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</si>
  <si>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</si>
  <si>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</si>
  <si>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</si>
  <si>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</si>
  <si>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</si>
  <si>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</si>
  <si>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</si>
  <si>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</si>
  <si>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</si>
  <si>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</si>
  <si>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</si>
  <si>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</si>
  <si>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</si>
  <si>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</si>
  <si>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</si>
  <si>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</si>
  <si>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</si>
  <si>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</si>
  <si>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</si>
  <si>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</si>
  <si>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</si>
  <si>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</si>
  <si>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</si>
  <si>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</si>
  <si>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</si>
  <si>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</si>
  <si>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</si>
  <si>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</si>
  <si>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</si>
  <si>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</si>
  <si>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</si>
  <si>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</si>
  <si>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</si>
  <si>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</si>
  <si>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</si>
  <si>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</si>
  <si>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</si>
  <si>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</si>
  <si>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</si>
  <si>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</si>
  <si>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</si>
  <si>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</si>
  <si>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</si>
  <si>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</si>
  <si>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</si>
  <si>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</si>
  <si>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</si>
  <si>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</si>
  <si>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</si>
  <si>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</si>
  <si>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</si>
  <si>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</si>
  <si>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</si>
  <si>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</si>
  <si>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</si>
  <si>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</si>
  <si>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</si>
  <si>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</si>
  <si>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</si>
  <si>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</si>
  <si>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</si>
  <si>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</si>
  <si>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</si>
  <si>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</si>
  <si>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</si>
  <si>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</si>
  <si>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</si>
  <si>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</si>
  <si>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</si>
  <si>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</si>
  <si>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</si>
  <si>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</si>
  <si>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</si>
  <si>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</si>
  <si>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</si>
  <si>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</si>
  <si>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</si>
  <si>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</si>
  <si>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</si>
  <si>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</si>
  <si>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</si>
  <si>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</si>
  <si>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</si>
  <si>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</si>
  <si>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</si>
  <si>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</si>
  <si>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</si>
  <si>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</si>
  <si>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</si>
  <si>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</si>
  <si>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</si>
  <si>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</si>
  <si>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</si>
  <si>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</si>
  <si>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</si>
  <si>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</si>
  <si>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</si>
  <si>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</si>
  <si>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</si>
  <si>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</si>
  <si>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</si>
  <si>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</si>
  <si>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</si>
  <si>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</si>
  <si>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</si>
  <si>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</si>
  <si>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</si>
  <si>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</si>
  <si>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</si>
  <si>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</si>
  <si>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</si>
  <si>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</si>
  <si>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</si>
  <si>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</si>
  <si>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</si>
  <si>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</si>
  <si>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</si>
  <si>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</si>
  <si>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</si>
  <si>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</si>
  <si>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</si>
  <si>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</si>
  <si>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</si>
  <si>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</si>
  <si>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</si>
  <si>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</si>
  <si>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</si>
  <si>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</si>
  <si>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</si>
  <si>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</si>
  <si>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</si>
  <si>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</si>
  <si>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</si>
  <si>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</si>
  <si>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</si>
  <si>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</si>
  <si>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</si>
  <si>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</si>
  <si>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</si>
  <si>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</si>
  <si>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</si>
  <si>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</si>
  <si>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</si>
  <si>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</si>
  <si>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</si>
  <si>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</si>
  <si>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</si>
  <si>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</si>
  <si>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</si>
  <si>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</si>
  <si>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</si>
  <si>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</si>
  <si>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</si>
  <si>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</si>
  <si>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</si>
  <si>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</si>
  <si>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</si>
  <si>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</si>
  <si>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</si>
  <si>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</si>
  <si>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</si>
  <si>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</si>
  <si>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</si>
  <si>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</si>
  <si>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</si>
  <si>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</si>
  <si>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</si>
  <si>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</si>
  <si>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</si>
  <si>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</si>
  <si>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</si>
  <si>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</si>
  <si>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</si>
  <si>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</si>
  <si>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</si>
  <si>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</si>
  <si>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</si>
  <si>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</si>
  <si>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</si>
  <si>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</si>
  <si>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</si>
  <si>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</si>
  <si>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</si>
  <si>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</si>
  <si>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</si>
  <si>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</si>
  <si>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</si>
  <si>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</si>
  <si>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</si>
  <si>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</si>
  <si>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</si>
  <si>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</si>
  <si>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</si>
  <si>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</si>
  <si>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</si>
  <si>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</si>
  <si>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</si>
  <si>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</si>
  <si>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</si>
  <si>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</si>
  <si>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</si>
  <si>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</si>
  <si>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</si>
  <si>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</si>
  <si>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</si>
  <si>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</si>
  <si>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</si>
  <si>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</si>
  <si>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</si>
  <si>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</si>
  <si>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</si>
  <si>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</si>
  <si>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</si>
  <si>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</si>
  <si>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</si>
  <si>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</si>
  <si>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</si>
  <si>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</si>
  <si>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</si>
  <si>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</si>
  <si>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</si>
  <si>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</si>
  <si>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</si>
  <si>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</si>
  <si>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</si>
  <si>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</si>
  <si>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</si>
  <si>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</si>
  <si>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</si>
  <si>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</si>
  <si>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</si>
  <si>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</si>
  <si>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</si>
  <si>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</si>
  <si>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</si>
  <si>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</si>
  <si>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</si>
  <si>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</si>
  <si>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</si>
  <si>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</si>
  <si>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</si>
  <si>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</si>
  <si>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</si>
  <si>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</si>
  <si>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</si>
  <si>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</si>
  <si>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</si>
  <si>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</si>
  <si>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</si>
  <si>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</si>
  <si>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</si>
  <si>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</si>
  <si>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</si>
  <si>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</si>
  <si>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</si>
  <si>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</si>
  <si>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</si>
  <si>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</si>
  <si>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</si>
  <si>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</si>
  <si>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</si>
  <si>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</si>
  <si>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</si>
  <si>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</si>
  <si>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</si>
  <si>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</si>
  <si>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</si>
  <si>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</si>
  <si>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</si>
  <si>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</si>
  <si>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</si>
  <si>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</si>
  <si>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</si>
  <si>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</si>
  <si>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</si>
  <si>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</si>
  <si>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</si>
  <si>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</si>
  <si>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</si>
  <si>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</si>
  <si>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</si>
  <si>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</si>
  <si>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</si>
  <si>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</si>
  <si>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</si>
  <si>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</si>
  <si>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</si>
  <si>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</si>
  <si>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</si>
  <si>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</si>
  <si>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</si>
  <si>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</si>
  <si>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</si>
  <si>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</si>
  <si>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</si>
  <si>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</si>
  <si>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</si>
  <si>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</si>
  <si>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</si>
  <si>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</si>
  <si>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</si>
  <si>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</si>
  <si>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</si>
  <si>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</si>
  <si>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</si>
  <si>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</si>
  <si>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</si>
  <si>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</si>
  <si>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</si>
  <si>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</si>
  <si>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</si>
  <si>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</si>
  <si>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</si>
  <si>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</si>
  <si>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</si>
  <si>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</si>
  <si>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</si>
  <si>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</si>
  <si>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</si>
  <si>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</si>
  <si>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</si>
  <si>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</si>
  <si>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</si>
  <si>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</si>
  <si>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</si>
  <si>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</si>
  <si>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</si>
  <si>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</si>
  <si>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</si>
  <si>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</si>
  <si>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</si>
  <si>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</si>
  <si>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</si>
  <si>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</si>
  <si>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</si>
  <si>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</si>
  <si>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</si>
  <si>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</si>
  <si>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</si>
  <si>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</si>
  <si>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</si>
  <si>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</si>
  <si>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</si>
  <si>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</si>
  <si>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</si>
  <si>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</si>
  <si>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</si>
  <si>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</si>
  <si>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</si>
  <si>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</si>
  <si>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</si>
  <si>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</si>
  <si>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</si>
  <si>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</si>
  <si>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</si>
  <si>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</si>
  <si>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</si>
  <si>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</si>
  <si>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</si>
  <si>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</si>
  <si>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</si>
  <si>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</si>
  <si>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</si>
  <si>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</si>
  <si>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</si>
  <si>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</si>
  <si>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</si>
  <si>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</si>
  <si>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</si>
  <si>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</si>
  <si>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</si>
  <si>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</si>
  <si>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</si>
  <si>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</si>
  <si>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</si>
  <si>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</si>
  <si>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</si>
  <si>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</si>
  <si>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</si>
  <si>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</si>
  <si>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</si>
  <si>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</si>
  <si>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</si>
  <si>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</si>
  <si>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</si>
  <si>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</si>
  <si>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</si>
  <si>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</si>
  <si>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</si>
  <si>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</si>
  <si>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</si>
  <si>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</si>
  <si>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</si>
  <si>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</si>
  <si>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</si>
  <si>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</si>
  <si>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</si>
  <si>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</si>
  <si>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</si>
  <si>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</si>
  <si>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</si>
  <si>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</si>
  <si>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</si>
  <si>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</si>
  <si>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</si>
  <si>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</si>
  <si>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</si>
  <si>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</si>
  <si>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</si>
  <si>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</si>
  <si>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</si>
  <si>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</si>
  <si>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</si>
  <si>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</si>
  <si>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</si>
  <si>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</si>
  <si>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</si>
  <si>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</si>
  <si>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</si>
  <si>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</si>
  <si>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</si>
  <si>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</si>
  <si>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</si>
  <si>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</si>
  <si>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</si>
  <si>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</si>
  <si>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</si>
  <si>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</si>
  <si>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</si>
  <si>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</si>
  <si>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</si>
  <si>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</si>
  <si>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</si>
  <si>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</si>
  <si>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</si>
  <si>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</si>
  <si>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</si>
  <si>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</si>
  <si>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</si>
  <si>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</si>
  <si>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</si>
  <si>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</si>
  <si>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</si>
  <si>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</si>
  <si>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</si>
  <si>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</si>
  <si>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</si>
  <si>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</si>
  <si>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</si>
  <si>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</si>
  <si>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</si>
  <si>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</si>
  <si>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</si>
  <si>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</si>
  <si>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</si>
  <si>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</si>
  <si>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</si>
  <si>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</si>
  <si>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</si>
  <si>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</si>
  <si>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</si>
  <si>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</si>
  <si>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</si>
  <si>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</si>
  <si>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</si>
  <si>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</si>
  <si>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</si>
  <si>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</si>
  <si>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</si>
  <si>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</si>
  <si>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</si>
  <si>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</si>
  <si>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</si>
  <si>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</si>
  <si>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</si>
  <si>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</si>
  <si>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</si>
  <si>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</si>
  <si>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</si>
  <si>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</si>
  <si>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</si>
  <si>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</si>
  <si>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</si>
  <si>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</si>
  <si>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</si>
  <si>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</si>
  <si>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</si>
  <si>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</si>
  <si>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</si>
  <si>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</si>
  <si>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</si>
  <si>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</si>
  <si>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</si>
  <si>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</si>
  <si>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</si>
  <si>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</si>
  <si>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</si>
  <si>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</si>
  <si>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</si>
  <si>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</si>
  <si>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</si>
  <si>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</si>
  <si>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</si>
  <si>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</si>
  <si>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</si>
  <si>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</si>
  <si>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</si>
  <si>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</si>
  <si>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</si>
  <si>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</si>
  <si>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</si>
  <si>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</si>
  <si>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</si>
  <si>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</si>
  <si>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</si>
  <si>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</si>
  <si>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</si>
  <si>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</si>
  <si>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</si>
  <si>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</si>
  <si>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</si>
  <si>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</si>
  <si>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</si>
  <si>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</si>
  <si>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</si>
  <si>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</si>
  <si>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</si>
  <si>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</si>
  <si>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</si>
  <si>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</si>
  <si>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</si>
  <si>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</si>
  <si>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</si>
  <si>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</si>
  <si>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</si>
  <si>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</si>
  <si>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</si>
  <si>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</si>
  <si>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</si>
  <si>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</si>
  <si>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</si>
  <si>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</si>
  <si>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</si>
  <si>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</si>
  <si>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</si>
  <si>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</si>
  <si>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</si>
  <si>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</si>
  <si>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</si>
  <si>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</si>
  <si>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</si>
  <si>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</si>
  <si>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</si>
  <si>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</si>
  <si>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</si>
  <si>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</si>
  <si>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</si>
  <si>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</si>
  <si>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</si>
  <si>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</si>
  <si>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</si>
  <si>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</si>
  <si>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</si>
  <si>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</si>
  <si>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</si>
  <si>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</si>
  <si>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</si>
  <si>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</si>
  <si>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</si>
  <si>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</si>
  <si>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</si>
  <si>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</si>
  <si>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</si>
  <si>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</si>
  <si>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</si>
  <si>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</si>
  <si>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</si>
  <si>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</si>
  <si>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</si>
  <si>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</si>
  <si>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</si>
  <si>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</si>
  <si>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</si>
  <si>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</si>
  <si>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</si>
  <si>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</si>
  <si>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</si>
  <si>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</si>
  <si>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</si>
  <si>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</si>
  <si>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</si>
  <si>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</si>
  <si>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</si>
  <si>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</si>
  <si>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</si>
  <si>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</si>
  <si>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</si>
  <si>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</si>
  <si>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</si>
  <si>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</si>
  <si>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</si>
  <si>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</si>
  <si>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</si>
  <si>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</si>
  <si>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</si>
  <si>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</si>
  <si>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</si>
  <si>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</si>
  <si>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</si>
  <si>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</si>
  <si>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</si>
  <si>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</si>
  <si>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</si>
  <si>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</si>
  <si>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</si>
  <si>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</si>
  <si>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</si>
  <si>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</si>
  <si>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</si>
  <si>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</si>
  <si>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</si>
  <si>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</si>
  <si>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</si>
  <si>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</si>
  <si>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</si>
  <si>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</si>
  <si>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</si>
  <si>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</si>
  <si>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</si>
  <si>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</si>
  <si>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</si>
  <si>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</si>
  <si>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</si>
  <si>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</si>
  <si>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</si>
  <si>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</si>
  <si>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</si>
  <si>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</si>
  <si>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</si>
  <si>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</si>
  <si>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</si>
  <si>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</si>
  <si>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</si>
  <si>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</si>
  <si>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</si>
  <si>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</si>
  <si>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</si>
  <si>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</si>
  <si>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</si>
  <si>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</si>
  <si>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</si>
  <si>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</si>
  <si>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</si>
  <si>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</si>
  <si>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</si>
  <si>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</si>
  <si>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</si>
  <si>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</si>
  <si>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</si>
  <si>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</si>
  <si>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</si>
  <si>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</si>
  <si>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</si>
  <si>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</si>
  <si>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</si>
  <si>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</si>
  <si>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</si>
  <si>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</si>
  <si>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</si>
  <si>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</si>
  <si>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</si>
  <si>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</si>
  <si>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</si>
  <si>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</si>
  <si>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</si>
  <si>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</si>
  <si>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</si>
  <si>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</si>
  <si>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</si>
  <si>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</si>
  <si>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</si>
  <si>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</si>
  <si>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</si>
  <si>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</si>
  <si>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</si>
  <si>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</si>
  <si>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</si>
  <si>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</si>
  <si>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</si>
  <si>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</si>
  <si>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</si>
  <si>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</si>
  <si>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</si>
  <si>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</si>
  <si>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</si>
  <si>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</si>
  <si>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</si>
  <si>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</si>
  <si>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</si>
  <si>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</si>
  <si>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</si>
  <si>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</si>
  <si>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</si>
  <si>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</si>
  <si>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</si>
  <si>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</si>
  <si>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</si>
  <si>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</si>
  <si>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</si>
  <si>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</si>
  <si>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</si>
  <si>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</si>
  <si>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</si>
  <si>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</si>
  <si>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</si>
  <si>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</si>
  <si>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</si>
  <si>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</si>
  <si>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</si>
  <si>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</si>
  <si>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</si>
  <si>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</si>
  <si>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</si>
  <si>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</si>
  <si>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</si>
  <si>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</si>
  <si>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</si>
  <si>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</si>
  <si>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</si>
  <si>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</si>
  <si>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</si>
  <si>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</si>
  <si>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</si>
  <si>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</si>
  <si>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</si>
  <si>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</si>
  <si>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</si>
  <si>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</si>
  <si>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</si>
  <si>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</si>
  <si>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</si>
  <si>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</si>
  <si>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</si>
  <si>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</si>
  <si>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</si>
  <si>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</si>
  <si>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</si>
  <si>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</si>
  <si>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</si>
  <si>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</si>
  <si>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</si>
  <si>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</si>
  <si>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</si>
  <si>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</si>
  <si>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</si>
  <si>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</si>
  <si>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</si>
  <si>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</si>
  <si>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</si>
  <si>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</si>
  <si>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</si>
  <si>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</si>
  <si>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</si>
  <si>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</si>
  <si>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</si>
  <si>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</si>
  <si>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</si>
  <si>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</si>
  <si>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</si>
  <si>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</si>
  <si>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</si>
  <si>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</si>
  <si>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</si>
  <si>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</si>
  <si>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</si>
  <si>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</si>
  <si>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</si>
  <si>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</si>
  <si>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</si>
  <si>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</si>
  <si>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</si>
  <si>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</si>
  <si>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</si>
  <si>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</si>
  <si>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</si>
  <si>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</si>
  <si>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</si>
  <si>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</si>
  <si>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</si>
  <si>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</si>
  <si>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</si>
  <si>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</si>
  <si>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</si>
  <si>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</si>
  <si>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</si>
  <si>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</si>
  <si>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</si>
  <si>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</si>
  <si>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</si>
  <si>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</si>
  <si>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</si>
  <si>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</si>
  <si>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</si>
  <si>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</si>
  <si>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</si>
  <si>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</si>
  <si>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</si>
  <si>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</si>
  <si>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</si>
  <si>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</si>
  <si>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</si>
  <si>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</si>
  <si>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</si>
  <si>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</si>
  <si>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</si>
  <si>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</si>
  <si>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</si>
  <si>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</si>
  <si>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</si>
  <si>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</si>
  <si>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</si>
  <si>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</si>
  <si>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</si>
  <si>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</si>
  <si>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</si>
  <si>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</si>
  <si>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</si>
  <si>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</si>
  <si>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</si>
  <si>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</si>
  <si>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</si>
  <si>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</si>
  <si>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</si>
  <si>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</si>
  <si>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</si>
  <si>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</si>
  <si>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</si>
  <si>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</si>
  <si>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</si>
  <si>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</si>
  <si>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</si>
  <si>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</si>
  <si>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</si>
  <si>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</si>
  <si>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</si>
  <si>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</si>
  <si>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</si>
  <si>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</si>
  <si>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</si>
  <si>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</si>
  <si>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</si>
  <si>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</si>
  <si>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</si>
  <si>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</si>
  <si>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</si>
  <si>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</si>
  <si>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</si>
  <si>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</si>
  <si>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</si>
  <si>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</si>
  <si>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</si>
  <si>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</si>
  <si>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</si>
  <si>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</si>
  <si>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</si>
  <si>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</si>
  <si>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</si>
  <si>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</si>
  <si>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</si>
  <si>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</si>
  <si>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</si>
  <si>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</si>
  <si>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</si>
  <si>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</si>
  <si>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</si>
  <si>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</si>
  <si>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</si>
  <si>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</si>
  <si>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</si>
  <si>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</si>
  <si>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</si>
  <si>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</si>
  <si>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</si>
  <si>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</si>
  <si>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</si>
  <si>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</si>
  <si>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</si>
  <si>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</si>
  <si>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</si>
  <si>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</si>
  <si>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</si>
  <si>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</si>
  <si>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</si>
  <si>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</si>
  <si>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</si>
  <si>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</si>
  <si>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</si>
  <si>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</si>
  <si>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</si>
  <si>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</si>
  <si>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</si>
  <si>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</si>
  <si>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</si>
  <si>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</si>
  <si>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</si>
  <si>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</si>
  <si>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</si>
  <si>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</si>
  <si>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</si>
  <si>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</si>
  <si>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</si>
  <si>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</si>
  <si>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</si>
  <si>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</si>
  <si>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</si>
  <si>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</si>
  <si>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</si>
  <si>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</si>
  <si>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</si>
  <si>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</si>
  <si>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</si>
  <si>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</si>
  <si>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</si>
  <si>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</si>
  <si>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</si>
  <si>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</si>
  <si>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</si>
  <si>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</si>
  <si>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</si>
  <si>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</si>
  <si>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</si>
  <si>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</si>
  <si>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</si>
  <si>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</si>
  <si>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</si>
  <si>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</si>
  <si>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</si>
  <si>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</si>
  <si>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</si>
  <si>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</si>
  <si>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</si>
  <si>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</si>
  <si>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</si>
  <si>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</si>
  <si>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</si>
  <si>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</si>
  <si>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</si>
  <si>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</si>
  <si>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</si>
  <si>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</si>
  <si>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</si>
  <si>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</si>
  <si>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</si>
  <si>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</si>
  <si>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</si>
  <si>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</si>
  <si>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</si>
  <si>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</si>
  <si>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</si>
  <si>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</si>
  <si>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</si>
  <si>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</si>
  <si>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</si>
  <si>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</si>
  <si>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</si>
  <si>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</si>
  <si>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</si>
  <si>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</si>
  <si>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</si>
  <si>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</si>
  <si>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</si>
  <si>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</si>
  <si>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</si>
  <si>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</si>
  <si>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</si>
  <si>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</si>
  <si>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</si>
  <si>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</si>
  <si>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</si>
  <si>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</si>
  <si>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</si>
  <si>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</si>
  <si>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</si>
  <si>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</si>
  <si>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</si>
  <si>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</si>
  <si>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</si>
  <si>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</si>
  <si>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</si>
  <si>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</si>
  <si>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</si>
  <si>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</si>
  <si>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</si>
  <si>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</si>
  <si>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</si>
  <si>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</si>
  <si>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</si>
  <si>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</si>
  <si>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</si>
  <si>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</si>
  <si>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</si>
  <si>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</si>
  <si>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</si>
  <si>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</si>
  <si>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</si>
  <si>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</si>
  <si>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</si>
  <si>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</si>
  <si>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</si>
  <si>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</si>
  <si>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</si>
  <si>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</si>
  <si>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</si>
  <si>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</si>
  <si>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</si>
  <si>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</si>
  <si>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</si>
  <si>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</si>
  <si>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</si>
  <si>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</si>
  <si>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</si>
  <si>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</si>
  <si>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</si>
  <si>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</si>
  <si>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</si>
  <si>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</si>
  <si>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</si>
  <si>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</si>
  <si>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</si>
  <si>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</si>
  <si>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</si>
  <si>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</si>
  <si>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</si>
  <si>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</si>
  <si>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</si>
  <si>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</si>
  <si>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</si>
  <si>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</si>
  <si>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</si>
  <si>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</si>
  <si>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</si>
  <si>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</si>
  <si>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</si>
  <si>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</si>
  <si>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</si>
  <si>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</si>
  <si>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</si>
  <si>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</si>
  <si>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</si>
  <si>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</si>
  <si>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</si>
  <si>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</si>
  <si>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</si>
  <si>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</si>
  <si>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</si>
  <si>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</si>
  <si>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</si>
  <si>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</si>
  <si>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</si>
  <si>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</si>
  <si>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</si>
  <si>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</si>
  <si>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</si>
  <si>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</si>
  <si>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</si>
  <si>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</si>
  <si>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</si>
  <si>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</si>
  <si>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</si>
  <si>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</si>
  <si>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</si>
  <si>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</si>
  <si>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</si>
  <si>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</si>
  <si>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</si>
  <si>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</si>
  <si>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</si>
  <si>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</si>
  <si>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</si>
  <si>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</si>
  <si>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</si>
  <si>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</si>
  <si>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</si>
  <si>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</si>
  <si>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</si>
  <si>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</si>
  <si>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</si>
  <si>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</si>
  <si>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</si>
  <si>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</si>
  <si>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</si>
  <si>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</si>
  <si>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</si>
  <si>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</si>
  <si>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</si>
  <si>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</si>
  <si>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</si>
  <si>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</si>
  <si>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</si>
  <si>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</si>
  <si>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</si>
  <si>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</si>
  <si>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</si>
  <si>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</si>
  <si>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</si>
  <si>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</si>
  <si>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</si>
  <si>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</si>
  <si>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</si>
  <si>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</si>
  <si>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</si>
  <si>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</si>
  <si>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</si>
  <si>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</si>
  <si>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</si>
  <si>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</si>
  <si>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</si>
  <si>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</si>
  <si>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</si>
  <si>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</si>
  <si>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</si>
  <si>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</si>
  <si>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</si>
  <si>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</si>
  <si>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</si>
  <si>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</si>
  <si>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</si>
  <si>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</si>
  <si>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</si>
  <si>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</si>
  <si>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</si>
  <si>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</si>
  <si>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</si>
  <si>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</si>
  <si>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</si>
  <si>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</si>
  <si>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</si>
  <si>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</si>
  <si>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</si>
  <si>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</si>
  <si>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</si>
  <si>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</si>
  <si>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</si>
  <si>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</si>
  <si>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</si>
  <si>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</si>
  <si>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</si>
  <si>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</si>
  <si>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</si>
  <si>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</si>
  <si>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</si>
  <si>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</si>
  <si>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</si>
  <si>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</si>
  <si>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</si>
  <si>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</si>
  <si>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</si>
  <si>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</si>
  <si>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</si>
  <si>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</si>
  <si>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</si>
  <si>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</si>
  <si>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</si>
  <si>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</si>
  <si>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</si>
  <si>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</si>
  <si>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</si>
  <si>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</si>
  <si>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</si>
  <si>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</si>
  <si>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</si>
  <si>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</si>
  <si>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</si>
  <si>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</si>
  <si>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</si>
  <si>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</si>
  <si>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</si>
  <si>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</si>
  <si>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</si>
  <si>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</si>
  <si>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</si>
  <si>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</si>
  <si>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</si>
  <si>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</si>
  <si>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</si>
  <si>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</si>
  <si>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</si>
  <si>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</si>
  <si>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</si>
  <si>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</si>
  <si>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</si>
  <si>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</si>
  <si>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</si>
  <si>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</si>
  <si>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</si>
  <si>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</si>
  <si>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</si>
  <si>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</si>
  <si>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</si>
  <si>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</si>
  <si>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</si>
  <si>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</si>
  <si>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</si>
  <si>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</si>
  <si>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</si>
  <si>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</si>
  <si>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</si>
  <si>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</si>
  <si>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</si>
  <si>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</si>
  <si>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</si>
  <si>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</si>
  <si>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</si>
  <si>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</si>
  <si>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</si>
  <si>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</si>
  <si>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</si>
  <si>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</si>
  <si>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</si>
  <si>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</si>
  <si>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</si>
  <si>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</si>
  <si>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</si>
  <si>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</si>
  <si>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</si>
  <si>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</si>
  <si>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</si>
  <si>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</si>
  <si>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</si>
  <si>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</si>
  <si>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</si>
  <si>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</si>
  <si>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</si>
  <si>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</si>
  <si>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</si>
  <si>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</si>
  <si>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</si>
  <si>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</si>
  <si>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</si>
  <si>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</si>
  <si>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</si>
  <si>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</si>
  <si>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</si>
  <si>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</si>
  <si>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</si>
  <si>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</si>
  <si>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</si>
  <si>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</si>
  <si>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</si>
  <si>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</si>
  <si>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</si>
  <si>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</si>
  <si>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</si>
  <si>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</si>
  <si>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</si>
  <si>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</si>
  <si>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</si>
  <si>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</si>
  <si>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</si>
  <si>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</si>
  <si>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</si>
  <si>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</si>
  <si>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</si>
  <si>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</si>
  <si>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</si>
  <si>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</si>
  <si>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</si>
  <si>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</si>
  <si>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</si>
  <si>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</si>
  <si>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</si>
  <si>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</si>
  <si>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</si>
  <si>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</si>
  <si>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</si>
  <si>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</si>
  <si>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</si>
  <si>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</si>
  <si>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</si>
  <si>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</si>
  <si>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</si>
  <si>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</si>
  <si>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</si>
  <si>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</si>
  <si>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</si>
  <si>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</si>
  <si>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</si>
  <si>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</si>
  <si>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</si>
  <si>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</si>
  <si>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</si>
  <si>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</si>
  <si>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</si>
  <si>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</si>
  <si>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</si>
  <si>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</si>
  <si>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</si>
  <si>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</si>
  <si>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</si>
  <si>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</si>
  <si>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</si>
  <si>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</si>
  <si>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</si>
  <si>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</si>
  <si>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</si>
  <si>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</si>
  <si>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</si>
  <si>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</si>
  <si>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</si>
  <si>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</si>
  <si>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</si>
  <si>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</si>
  <si>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</si>
  <si>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</si>
  <si>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</si>
  <si>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</si>
  <si>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</si>
  <si>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</si>
  <si>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</si>
  <si>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</si>
  <si>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</si>
  <si>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</si>
  <si>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</si>
  <si>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</si>
  <si>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</si>
  <si>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</si>
  <si>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</si>
  <si>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</si>
  <si>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</si>
  <si>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</si>
  <si>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</si>
  <si>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</si>
  <si>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</si>
  <si>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</si>
  <si>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</si>
  <si>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</si>
  <si>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</si>
  <si>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</si>
  <si>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</si>
  <si>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</si>
  <si>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</si>
  <si>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</si>
  <si>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</si>
  <si>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</si>
  <si>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</si>
  <si>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</si>
  <si>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</si>
  <si>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</si>
  <si>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</si>
  <si>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</si>
  <si>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</si>
  <si>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</si>
  <si>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</si>
  <si>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</si>
  <si>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</si>
  <si>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</si>
  <si>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</si>
  <si>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</si>
  <si>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</si>
  <si>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</si>
  <si>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</si>
  <si>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</si>
  <si>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</si>
  <si>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</si>
  <si>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</si>
  <si>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</si>
  <si>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</si>
  <si>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</si>
  <si>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</si>
  <si>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</si>
  <si>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</si>
  <si>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</si>
  <si>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</si>
  <si>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</si>
  <si>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</si>
  <si>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</si>
  <si>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</si>
  <si>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</si>
  <si>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</si>
  <si>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</si>
  <si>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</si>
  <si>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</si>
  <si>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</si>
  <si>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</si>
  <si>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</si>
  <si>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</si>
  <si>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</si>
  <si>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</si>
  <si>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</si>
  <si>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</si>
  <si>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</si>
  <si>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</si>
  <si>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</si>
  <si>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</si>
  <si>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</si>
  <si>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</si>
  <si>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</si>
  <si>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</si>
  <si>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</si>
  <si>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</si>
  <si>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</si>
  <si>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</si>
  <si>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</si>
  <si>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</si>
  <si>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</si>
  <si>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</si>
  <si>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</si>
  <si>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</si>
  <si>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</si>
  <si>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</si>
  <si>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</si>
  <si>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</si>
  <si>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</si>
  <si>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</si>
  <si>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</si>
  <si>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</si>
  <si>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</si>
  <si>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</si>
  <si>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</si>
  <si>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</si>
  <si>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</si>
  <si>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</si>
  <si>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</si>
  <si>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</si>
  <si>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</si>
  <si>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</si>
  <si>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</si>
  <si>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</si>
  <si>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</si>
  <si>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</si>
  <si>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</si>
  <si>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</si>
  <si>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</si>
  <si>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</si>
  <si>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</si>
  <si>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</si>
  <si>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</si>
  <si>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</si>
  <si>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</si>
  <si>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</si>
  <si>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</si>
  <si>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</si>
  <si>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</si>
  <si>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</si>
  <si>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</si>
  <si>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</si>
  <si>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</si>
  <si>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</si>
  <si>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</si>
  <si>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</si>
  <si>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</si>
  <si>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</si>
  <si>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</si>
  <si>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</si>
  <si>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</si>
  <si>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</si>
  <si>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</si>
  <si>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</si>
  <si>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</si>
  <si>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</si>
  <si>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</si>
  <si>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</si>
  <si>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</si>
  <si>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</si>
  <si>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</si>
  <si>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</si>
  <si>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</si>
  <si>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</si>
  <si>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</si>
  <si>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</si>
  <si>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</si>
  <si>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</si>
  <si>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</si>
  <si>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</si>
  <si>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</si>
  <si>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</si>
  <si>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</si>
  <si>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</si>
  <si>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</si>
  <si>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</si>
  <si>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</si>
  <si>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</si>
  <si>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</si>
  <si>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</si>
  <si>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</si>
  <si>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</si>
  <si>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</si>
  <si>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</si>
  <si>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</si>
  <si>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</si>
  <si>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</si>
  <si>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</si>
  <si>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</si>
  <si>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</si>
  <si>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</si>
  <si>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</si>
  <si>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</si>
  <si>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</si>
  <si>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</si>
  <si>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</si>
  <si>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</si>
  <si>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</si>
  <si>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</si>
  <si>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</si>
  <si>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</si>
  <si>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</si>
  <si>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</si>
  <si>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</si>
  <si>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</si>
  <si>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</si>
  <si>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</si>
  <si>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</si>
  <si>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</si>
  <si>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</si>
  <si>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</si>
  <si>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</si>
  <si>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</si>
  <si>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</si>
  <si>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</si>
  <si>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</si>
  <si>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</si>
  <si>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</si>
  <si>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</si>
  <si>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</si>
  <si>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</si>
  <si>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</si>
  <si>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</si>
  <si>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</si>
  <si>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</si>
  <si>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</si>
  <si>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</si>
  <si>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</si>
  <si>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</si>
  <si>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</si>
  <si>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</si>
  <si>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</si>
  <si>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</si>
  <si>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</si>
  <si>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</si>
  <si>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</si>
  <si>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</si>
  <si>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</si>
  <si>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</si>
  <si>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</si>
  <si>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</si>
  <si>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</si>
  <si>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</si>
  <si>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</si>
  <si>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</si>
  <si>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</si>
  <si>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</si>
  <si>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</si>
  <si>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</si>
  <si>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</si>
  <si>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</si>
  <si>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</si>
  <si>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</si>
  <si>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</si>
  <si>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</si>
  <si>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</si>
  <si>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</si>
  <si>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</si>
  <si>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</si>
  <si>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</si>
  <si>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</si>
  <si>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</si>
  <si>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</si>
  <si>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</si>
  <si>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</si>
  <si>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</si>
  <si>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</si>
  <si>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</si>
  <si>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</si>
  <si>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</si>
  <si>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</si>
  <si>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</si>
  <si>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</si>
  <si>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</si>
  <si>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</si>
  <si>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</si>
  <si>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</si>
  <si>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</si>
  <si>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</si>
  <si>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</si>
  <si>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</si>
  <si>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</si>
  <si>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</si>
  <si>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</si>
  <si>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</si>
  <si>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</si>
  <si>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</si>
  <si>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</si>
  <si>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</si>
  <si>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</si>
  <si>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</si>
  <si>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</si>
  <si>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</si>
  <si>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</si>
  <si>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</si>
  <si>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</si>
  <si>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</si>
  <si>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</si>
  <si>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</si>
  <si>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</si>
  <si>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</si>
  <si>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</si>
  <si>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</si>
  <si>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</si>
  <si>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</si>
  <si>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</si>
  <si>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</si>
  <si>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</si>
  <si>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</si>
  <si>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</si>
  <si>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</si>
  <si>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</si>
  <si>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</si>
  <si>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</si>
  <si>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</si>
  <si>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</si>
  <si>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</si>
  <si>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</si>
  <si>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</si>
  <si>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</si>
  <si>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</si>
  <si>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</si>
  <si>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</si>
  <si>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</si>
  <si>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</si>
  <si>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</si>
  <si>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</si>
  <si>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</si>
  <si>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</si>
  <si>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</si>
  <si>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</si>
  <si>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</si>
  <si>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</si>
  <si>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</si>
  <si>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</si>
  <si>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</si>
  <si>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</si>
  <si>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</si>
  <si>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</si>
  <si>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</si>
  <si>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</si>
  <si>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</si>
  <si>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</si>
  <si>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</si>
  <si>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</si>
  <si>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</si>
  <si>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</si>
  <si>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</si>
  <si>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</si>
  <si>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</si>
  <si>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</si>
  <si>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</si>
  <si>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</si>
  <si>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</si>
  <si>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</si>
  <si>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</si>
  <si>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</si>
  <si>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</si>
  <si>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</si>
  <si>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</si>
  <si>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</si>
  <si>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</si>
  <si>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</si>
  <si>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</si>
  <si>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</si>
  <si>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</si>
  <si>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</si>
  <si>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</si>
  <si>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</si>
  <si>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</si>
  <si>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</si>
  <si>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</si>
  <si>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</si>
  <si>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</si>
  <si>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</si>
  <si>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</si>
  <si>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</si>
  <si>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</si>
  <si>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</si>
  <si>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</si>
  <si>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</si>
  <si>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</si>
  <si>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</si>
  <si>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</si>
  <si>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</si>
  <si>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</si>
  <si>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</si>
  <si>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</si>
  <si>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</si>
  <si>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</si>
  <si>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</si>
  <si>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</si>
  <si>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</si>
  <si>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</si>
  <si>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</si>
  <si>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</si>
  <si>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</si>
  <si>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</si>
  <si>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</si>
  <si>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</si>
  <si>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</si>
  <si>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</si>
  <si>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</si>
  <si>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</si>
  <si>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</si>
  <si>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</si>
  <si>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</si>
  <si>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</si>
  <si>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</si>
  <si>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</si>
  <si>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</si>
  <si>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</si>
  <si>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</si>
  <si>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</si>
  <si>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</si>
  <si>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</si>
  <si>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</si>
  <si>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</si>
  <si>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</si>
  <si>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</si>
  <si>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</si>
  <si>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</si>
  <si>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</si>
  <si>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</si>
  <si>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</si>
  <si>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</si>
  <si>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</si>
  <si>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</si>
  <si>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</si>
  <si>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</si>
  <si>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</si>
  <si>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</si>
  <si>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</si>
  <si>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</si>
  <si>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</si>
  <si>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</si>
  <si>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</si>
  <si>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</si>
  <si>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</si>
  <si>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</si>
  <si>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</si>
  <si>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</si>
  <si>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</si>
  <si>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</si>
  <si>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</si>
  <si>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</si>
  <si>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</si>
  <si>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</si>
  <si>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</si>
  <si>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</si>
  <si>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</si>
  <si>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</si>
  <si>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</si>
  <si>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</si>
  <si>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</si>
  <si>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</si>
  <si>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</si>
  <si>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</si>
  <si>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</si>
  <si>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</si>
  <si>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</si>
  <si>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</si>
  <si>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</si>
  <si>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</si>
  <si>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</si>
  <si>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</si>
  <si>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</si>
  <si>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</si>
  <si>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</si>
  <si>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</si>
  <si>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</si>
  <si>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</si>
  <si>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</si>
  <si>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</si>
  <si>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</si>
  <si>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</si>
  <si>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</si>
  <si>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</si>
  <si>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</si>
  <si>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</si>
  <si>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</si>
  <si>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</si>
  <si>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</si>
  <si>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</si>
  <si>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</si>
  <si>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</si>
  <si>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</si>
  <si>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</si>
  <si>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</si>
  <si>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</si>
  <si>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</si>
  <si>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</si>
  <si>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</si>
  <si>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</si>
  <si>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</si>
  <si>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</si>
  <si>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</si>
  <si>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</si>
  <si>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</si>
  <si>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</si>
  <si>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</si>
  <si>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</si>
  <si>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</si>
  <si>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</si>
  <si>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</si>
  <si>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</si>
  <si>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</si>
  <si>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</si>
  <si>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</si>
  <si>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</si>
  <si>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</si>
  <si>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</si>
  <si>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</si>
  <si>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</si>
  <si>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</si>
  <si>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</si>
  <si>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</si>
  <si>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</si>
  <si>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</si>
  <si>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</si>
  <si>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</si>
  <si>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</si>
  <si>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</si>
  <si>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</si>
  <si>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</si>
  <si>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</si>
  <si>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</si>
  <si>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</si>
  <si>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</si>
  <si>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</si>
  <si>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</si>
  <si>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</si>
  <si>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</si>
  <si>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</si>
  <si>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</si>
  <si>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</si>
  <si>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</si>
  <si>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</si>
  <si>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</si>
  <si>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</si>
  <si>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</si>
  <si>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</si>
  <si>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</si>
  <si>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</si>
  <si>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</si>
  <si>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</si>
  <si>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</si>
  <si>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</si>
  <si>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</si>
  <si>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</si>
  <si>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</si>
  <si>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</si>
  <si>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</si>
  <si>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</si>
  <si>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</si>
  <si>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</si>
  <si>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</si>
  <si>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</si>
  <si>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</si>
  <si>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</si>
  <si>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</si>
  <si>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</si>
  <si>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</si>
  <si>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</si>
  <si>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</si>
  <si>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</si>
  <si>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</si>
  <si>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</si>
  <si>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</si>
  <si>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</si>
  <si>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</si>
  <si>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</si>
  <si>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</si>
  <si>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</si>
  <si>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</si>
  <si>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</si>
  <si>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</si>
  <si>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</si>
  <si>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</si>
  <si>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</si>
  <si>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</si>
  <si>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</si>
  <si>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</si>
  <si>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</si>
  <si>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</si>
  <si>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</si>
  <si>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</si>
  <si>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</si>
  <si>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</si>
  <si>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</si>
  <si>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</si>
  <si>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</si>
  <si>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</si>
  <si>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</si>
  <si>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</si>
  <si>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</si>
  <si>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</si>
  <si>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</si>
  <si>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</si>
  <si>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</si>
  <si>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</si>
  <si>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</si>
  <si>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</si>
  <si>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</si>
  <si>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</si>
  <si>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</si>
  <si>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</si>
  <si>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</si>
  <si>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</si>
  <si>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</si>
  <si>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</si>
  <si>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</si>
  <si>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</si>
  <si>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</si>
  <si>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</si>
  <si>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</si>
  <si>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</si>
  <si>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</si>
  <si>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</si>
  <si>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</si>
  <si>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</si>
  <si>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</si>
  <si>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</si>
  <si>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</si>
  <si>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</si>
  <si>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</si>
  <si>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</si>
  <si>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</si>
  <si>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</si>
  <si>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</si>
  <si>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</si>
  <si>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</si>
  <si>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</si>
  <si>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</si>
  <si>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</si>
  <si>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</si>
  <si>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</si>
  <si>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</si>
  <si>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</si>
  <si>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</si>
  <si>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</si>
  <si>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</si>
  <si>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</si>
  <si>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</si>
  <si>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</si>
  <si>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</si>
  <si>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</si>
  <si>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</si>
  <si>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</si>
  <si>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</si>
  <si>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</si>
  <si>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</si>
  <si>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</si>
  <si>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</si>
  <si>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</si>
  <si>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</si>
  <si>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</si>
  <si>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</si>
  <si>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</si>
  <si>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</si>
  <si>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</si>
  <si>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</si>
  <si>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</si>
  <si>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</si>
  <si>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</si>
  <si>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</si>
  <si>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</si>
  <si>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</si>
  <si>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</si>
  <si>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</si>
  <si>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</si>
  <si>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</si>
  <si>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</si>
  <si>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</si>
  <si>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</si>
  <si>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</si>
  <si>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</si>
  <si>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</si>
  <si>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</si>
  <si>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</si>
  <si>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</si>
  <si>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</si>
  <si>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</si>
  <si>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</si>
  <si>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</si>
  <si>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</si>
  <si>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</si>
  <si>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</si>
  <si>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</si>
  <si>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</si>
  <si>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</si>
  <si>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</si>
  <si>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</si>
  <si>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</si>
  <si>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</si>
  <si>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</si>
  <si>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</si>
  <si>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</si>
  <si>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</si>
  <si>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</si>
  <si>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</si>
  <si>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</si>
  <si>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</si>
  <si>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</si>
  <si>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</si>
  <si>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</si>
  <si>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</si>
  <si>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</si>
  <si>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</si>
  <si>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</si>
  <si>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</si>
  <si>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</si>
  <si>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</si>
  <si>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</si>
  <si>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</si>
  <si>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</si>
  <si>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</si>
  <si>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</si>
  <si>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</si>
  <si>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</si>
  <si>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</si>
  <si>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</si>
  <si>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</si>
  <si>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</si>
  <si>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</si>
  <si>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</si>
  <si>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</si>
  <si>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</si>
  <si>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</si>
  <si>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</si>
  <si>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</si>
  <si>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</si>
  <si>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</si>
  <si>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</si>
  <si>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</si>
  <si>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</si>
  <si>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</si>
  <si>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</si>
  <si>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</si>
  <si>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</si>
  <si>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</si>
  <si>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</si>
  <si>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</si>
  <si>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</si>
  <si>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</si>
  <si>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</si>
  <si>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</si>
  <si>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</si>
  <si>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</si>
  <si>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</si>
  <si>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</si>
  <si>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</si>
  <si>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</si>
  <si>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</si>
  <si>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</si>
  <si>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</si>
  <si>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</si>
  <si>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</si>
  <si>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</si>
  <si>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</si>
  <si>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</si>
  <si>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</si>
  <si>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</si>
  <si>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</si>
  <si>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</si>
  <si>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</si>
  <si>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</si>
  <si>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</si>
  <si>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</si>
  <si>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</si>
  <si>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</si>
  <si>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</si>
  <si>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</si>
  <si>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</si>
  <si>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</si>
  <si>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</si>
  <si>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</si>
  <si>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</si>
  <si>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</si>
  <si>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</si>
  <si>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</si>
  <si>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</si>
  <si>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</si>
  <si>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</si>
  <si>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</si>
  <si>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</si>
  <si>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</si>
  <si>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</si>
  <si>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</si>
  <si>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</si>
  <si>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</si>
  <si>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</si>
  <si>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</si>
  <si>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</si>
  <si>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</si>
  <si>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</si>
  <si>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</si>
  <si>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</si>
  <si>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</si>
  <si>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</si>
  <si>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</si>
  <si>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</si>
  <si>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</si>
  <si>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</si>
  <si>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</si>
  <si>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</si>
  <si>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</si>
  <si>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</si>
  <si>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</si>
  <si>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</si>
  <si>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</si>
  <si>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</si>
  <si>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</si>
  <si>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</si>
  <si>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</si>
  <si>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</si>
  <si>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</si>
  <si>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</si>
  <si>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</si>
  <si>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</si>
  <si>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</si>
  <si>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</si>
  <si>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</si>
  <si>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</si>
  <si>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</si>
  <si>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</si>
  <si>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</si>
  <si>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</si>
  <si>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</si>
  <si>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</si>
  <si>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</si>
  <si>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</si>
  <si>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</si>
  <si>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</si>
  <si>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</si>
  <si>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</si>
  <si>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</si>
  <si>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</si>
  <si>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</si>
  <si>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</si>
  <si>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</si>
  <si>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</si>
  <si>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</si>
  <si>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</si>
  <si>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</si>
  <si>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</si>
  <si>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</si>
  <si>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</si>
  <si>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</si>
  <si>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</si>
  <si>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</si>
  <si>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</si>
  <si>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</si>
  <si>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</si>
  <si>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</si>
  <si>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</si>
  <si>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</si>
  <si>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</si>
  <si>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</si>
  <si>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</si>
  <si>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</si>
  <si>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</si>
  <si>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</si>
  <si>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</si>
  <si>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</si>
  <si>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</si>
  <si>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</si>
  <si>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</si>
  <si>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</si>
  <si>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</si>
  <si>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</si>
  <si>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</si>
  <si>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</si>
  <si>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</si>
  <si>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</si>
  <si>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</si>
  <si>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</si>
  <si>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</si>
  <si>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</si>
  <si>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</si>
  <si>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</si>
  <si>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</si>
  <si>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</si>
  <si>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</si>
  <si>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</si>
  <si>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</si>
  <si>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</si>
  <si>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</si>
  <si>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</si>
  <si>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</si>
  <si>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</si>
  <si>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</si>
  <si>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</si>
  <si>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</si>
  <si>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</si>
  <si>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</si>
  <si>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</si>
  <si>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</si>
  <si>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</si>
  <si>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</si>
  <si>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</si>
  <si>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</si>
  <si>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</si>
  <si>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</si>
  <si>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</si>
  <si>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</si>
  <si>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</si>
  <si>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</si>
  <si>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</si>
  <si>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</si>
  <si>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</si>
  <si>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</si>
  <si>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</si>
  <si>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</si>
  <si>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</si>
  <si>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</si>
  <si>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</si>
  <si>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</si>
  <si>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</si>
  <si>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</si>
  <si>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</si>
  <si>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</si>
  <si>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</si>
  <si>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</si>
  <si>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</si>
  <si>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</si>
  <si>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</si>
  <si>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</si>
  <si>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</si>
  <si>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</si>
  <si>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</si>
  <si>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</si>
  <si>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</si>
  <si>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</si>
  <si>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</si>
  <si>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</si>
  <si>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</si>
  <si>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</si>
  <si>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</si>
  <si>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</si>
  <si>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</si>
  <si>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</si>
  <si>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</si>
  <si>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</si>
  <si>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</si>
  <si>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</si>
  <si>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</si>
  <si>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</si>
  <si>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</si>
  <si>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</si>
  <si>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</si>
  <si>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</si>
  <si>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</si>
  <si>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</si>
  <si>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</si>
  <si>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</si>
  <si>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</si>
  <si>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</si>
  <si>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</si>
  <si>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</si>
  <si>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</si>
  <si>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</si>
  <si>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</si>
  <si>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</si>
  <si>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</si>
  <si>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</si>
  <si>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</si>
  <si>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</si>
  <si>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</si>
  <si>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</si>
  <si>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</si>
  <si>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</si>
  <si>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</si>
  <si>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</si>
  <si>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</si>
  <si>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</si>
  <si>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</si>
  <si>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</si>
  <si>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</si>
  <si>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</si>
  <si>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</si>
  <si>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</si>
  <si>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</si>
  <si>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</si>
  <si>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</si>
  <si>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</si>
  <si>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</si>
  <si>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</si>
  <si>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</si>
  <si>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</si>
  <si>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</si>
  <si>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</si>
  <si>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</si>
  <si>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</si>
  <si>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</si>
  <si>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</si>
  <si>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</si>
  <si>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</si>
  <si>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</si>
  <si>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</si>
  <si>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</si>
  <si>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</si>
  <si>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</si>
  <si>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</si>
  <si>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</si>
  <si>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</si>
  <si>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</si>
  <si>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</si>
  <si>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</si>
  <si>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</si>
  <si>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</si>
  <si>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</si>
  <si>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</si>
  <si>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</si>
  <si>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</si>
  <si>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</si>
  <si>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</si>
  <si>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</si>
  <si>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</si>
  <si>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</si>
  <si>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</si>
  <si>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</si>
  <si>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</si>
  <si>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</si>
  <si>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</si>
  <si>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</si>
  <si>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</si>
  <si>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</si>
  <si>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</si>
  <si>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</si>
  <si>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</si>
  <si>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</si>
  <si>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</si>
  <si>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</si>
  <si>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</si>
  <si>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</si>
  <si>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</si>
  <si>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</si>
  <si>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</si>
  <si>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</si>
  <si>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</si>
  <si>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</si>
  <si>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</si>
  <si>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</si>
  <si>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</si>
  <si>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</si>
  <si>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</si>
  <si>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</si>
  <si>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</si>
  <si>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</si>
  <si>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</si>
  <si>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</si>
  <si>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</si>
  <si>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</si>
  <si>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</si>
  <si>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</si>
  <si>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</si>
  <si>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</si>
  <si>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</si>
  <si>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</si>
  <si>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</si>
  <si>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</si>
  <si>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</si>
  <si>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</si>
  <si>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</si>
  <si>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</si>
  <si>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</si>
  <si>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</si>
  <si>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</si>
  <si>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</si>
  <si>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</si>
  <si>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</si>
  <si>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</si>
  <si>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</si>
  <si>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</si>
  <si>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</si>
  <si>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</si>
  <si>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</si>
  <si>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</si>
  <si>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</si>
  <si>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</si>
  <si>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</si>
  <si>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</si>
  <si>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</si>
  <si>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</si>
  <si>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</si>
  <si>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</si>
  <si>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</si>
  <si>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</si>
  <si>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</si>
  <si>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</si>
  <si>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</si>
  <si>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</si>
  <si>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</si>
  <si>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</si>
  <si>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</si>
  <si>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</si>
  <si>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</si>
  <si>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</si>
  <si>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</si>
  <si>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</si>
  <si>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</si>
  <si>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</si>
  <si>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</si>
  <si>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</si>
  <si>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</si>
  <si>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</si>
  <si>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</si>
  <si>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</si>
  <si>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</si>
  <si>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</si>
  <si>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</si>
  <si>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</si>
  <si>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</si>
  <si>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</si>
  <si>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</si>
  <si>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</si>
  <si>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</si>
  <si>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</si>
  <si>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</si>
  <si>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</si>
  <si>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</si>
  <si>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</si>
  <si>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</si>
  <si>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</si>
  <si>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</si>
  <si>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</si>
  <si>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</si>
  <si>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</si>
  <si>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</si>
  <si>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</si>
  <si>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</si>
  <si>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</si>
  <si>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</si>
  <si>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</si>
  <si>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</si>
  <si>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</si>
  <si>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</si>
  <si>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</si>
  <si>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</si>
  <si>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</si>
  <si>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</si>
  <si>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</si>
  <si>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</si>
  <si>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</si>
  <si>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</si>
  <si>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</si>
  <si>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</si>
  <si>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</si>
  <si>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</si>
  <si>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</si>
  <si>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</si>
  <si>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</si>
  <si>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</si>
  <si>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</si>
  <si>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</si>
  <si>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</si>
  <si>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</si>
  <si>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</si>
  <si>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</si>
  <si>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</si>
  <si>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</si>
  <si>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</si>
  <si>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</si>
  <si>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</si>
  <si>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</si>
  <si>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</si>
  <si>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</si>
  <si>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</si>
  <si>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</si>
  <si>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</si>
  <si>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</si>
  <si>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</si>
  <si>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</si>
  <si>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</si>
  <si>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</si>
  <si>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</si>
  <si>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</si>
  <si>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</si>
  <si>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</si>
  <si>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</si>
  <si>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</si>
  <si>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</si>
  <si>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</si>
  <si>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</si>
  <si>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</si>
  <si>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</si>
  <si>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</si>
  <si>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</si>
  <si>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</si>
  <si>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</si>
  <si>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</si>
  <si>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</si>
  <si>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</si>
  <si>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</si>
  <si>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</si>
  <si>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</si>
  <si>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</si>
  <si>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</si>
  <si>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</si>
  <si>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</si>
  <si>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</si>
  <si>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</si>
  <si>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</si>
  <si>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</si>
  <si>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</si>
  <si>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</si>
  <si>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</si>
  <si>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</si>
  <si>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</si>
  <si>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</si>
  <si>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</si>
  <si>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</si>
  <si>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</si>
  <si>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</si>
  <si>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</si>
  <si>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</si>
  <si>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</si>
  <si>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</si>
  <si>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</si>
  <si>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</si>
  <si>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</si>
  <si>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</si>
  <si>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</si>
  <si>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</si>
  <si>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</si>
  <si>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</si>
  <si>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</si>
  <si>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</si>
  <si>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</si>
  <si>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</si>
  <si>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</si>
  <si>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</si>
  <si>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</si>
  <si>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</si>
  <si>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</si>
  <si>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</si>
  <si>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</si>
  <si>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</si>
  <si>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</si>
  <si>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</si>
  <si>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</si>
  <si>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</si>
  <si>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</si>
  <si>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</si>
  <si>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</si>
  <si>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</si>
  <si>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</si>
  <si>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</si>
  <si>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</si>
  <si>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</si>
  <si>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</si>
  <si>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</si>
  <si>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</si>
  <si>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</si>
  <si>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</si>
  <si>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</si>
  <si>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</si>
  <si>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</si>
  <si>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</si>
  <si>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</si>
  <si>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</si>
  <si>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</si>
  <si>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</si>
  <si>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</si>
  <si>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</si>
  <si>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</si>
  <si>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</si>
  <si>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</si>
  <si>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</si>
  <si>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</si>
  <si>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</si>
  <si>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</si>
  <si>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</si>
  <si>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</si>
  <si>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</si>
  <si>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</si>
  <si>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</si>
  <si>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</si>
  <si>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</si>
  <si>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</si>
  <si>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</si>
  <si>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</si>
  <si>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</si>
  <si>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</si>
  <si>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</si>
  <si>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</si>
  <si>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</si>
  <si>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</si>
  <si>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</si>
  <si>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</si>
  <si>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</si>
  <si>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</si>
  <si>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</si>
  <si>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</si>
  <si>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</si>
  <si>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</si>
  <si>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</si>
  <si>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</si>
  <si>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</si>
  <si>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</si>
  <si>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</si>
  <si>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</si>
  <si>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</si>
  <si>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</si>
  <si>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</si>
  <si>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</si>
  <si>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</si>
  <si>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</si>
  <si>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</si>
  <si>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</si>
  <si>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</si>
  <si>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</si>
  <si>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</si>
  <si>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</si>
  <si>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</si>
  <si>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</si>
  <si>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</si>
  <si>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</si>
  <si>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</si>
  <si>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</si>
  <si>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</si>
  <si>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</si>
  <si>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</si>
  <si>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</si>
  <si>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</si>
  <si>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</si>
  <si>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</si>
  <si>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</si>
  <si>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</si>
  <si>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</si>
  <si>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</si>
  <si>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</si>
  <si>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</si>
  <si>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</si>
  <si>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</si>
  <si>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</si>
  <si>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</si>
  <si>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</si>
  <si>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</si>
  <si>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</si>
  <si>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</si>
  <si>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</si>
  <si>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</si>
  <si>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</si>
  <si>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</si>
  <si>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</si>
  <si>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</si>
  <si>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</si>
  <si>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</si>
  <si>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</si>
  <si>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</si>
  <si>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</si>
  <si>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</si>
  <si>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</si>
  <si>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</si>
  <si>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</si>
  <si>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</si>
  <si>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</si>
  <si>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</si>
  <si>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</si>
  <si>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</si>
  <si>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</si>
  <si>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</si>
  <si>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</si>
  <si>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</si>
  <si>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</si>
  <si>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</si>
  <si>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</si>
  <si>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</si>
  <si>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</si>
  <si>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</si>
  <si>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</si>
  <si>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</si>
  <si>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</si>
  <si>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</si>
  <si>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</si>
  <si>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</si>
  <si>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</si>
  <si>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</si>
  <si>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</si>
  <si>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</si>
  <si>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</si>
  <si>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</si>
  <si>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</si>
  <si>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</si>
  <si>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</si>
  <si>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</si>
  <si>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</si>
  <si>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</si>
  <si>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</si>
  <si>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</si>
  <si>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</si>
  <si>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</si>
  <si>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</si>
  <si>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</si>
  <si>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</si>
  <si>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</si>
  <si>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</si>
  <si>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</si>
  <si>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</si>
  <si>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</si>
  <si>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</si>
  <si>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</si>
  <si>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</si>
  <si>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</si>
  <si>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</si>
  <si>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</si>
  <si>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</si>
  <si>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</si>
  <si>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</si>
  <si>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</si>
  <si>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</si>
  <si>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</si>
  <si>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</si>
  <si>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</si>
  <si>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</si>
  <si>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</si>
  <si>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</si>
  <si>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</si>
  <si>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</si>
  <si>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</si>
  <si>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</si>
  <si>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</si>
  <si>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</si>
  <si>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</si>
  <si>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</si>
  <si>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</si>
  <si>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</si>
  <si>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</si>
  <si>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</si>
  <si>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</si>
  <si>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</si>
  <si>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</si>
  <si>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</si>
  <si>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</si>
  <si>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</si>
  <si>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</si>
  <si>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</si>
  <si>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</si>
  <si>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</si>
  <si>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</si>
  <si>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</si>
  <si>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</si>
  <si>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</si>
  <si>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</si>
  <si>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</si>
  <si>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</si>
  <si>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</si>
  <si>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</si>
  <si>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</si>
  <si>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</si>
  <si>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</si>
  <si>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</si>
  <si>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</si>
  <si>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</si>
  <si>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</si>
  <si>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</si>
  <si>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</si>
  <si>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</si>
  <si>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</si>
  <si>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</si>
  <si>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</si>
  <si>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</si>
  <si>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</si>
  <si>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</si>
  <si>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</si>
  <si>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</si>
  <si>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</si>
  <si>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</si>
  <si>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</si>
  <si>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</si>
  <si>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</si>
  <si>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</si>
  <si>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</si>
  <si>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</si>
  <si>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</si>
  <si>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</si>
  <si>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</si>
  <si>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</si>
  <si>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</si>
  <si>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</si>
  <si>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</si>
  <si>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</si>
  <si>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</si>
  <si>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</si>
  <si>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</si>
  <si>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</si>
  <si>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</si>
  <si>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</si>
  <si>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</si>
  <si>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</si>
  <si>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</si>
  <si>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</si>
  <si>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</si>
  <si>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</si>
  <si>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</si>
  <si>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</si>
  <si>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</si>
  <si>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</si>
  <si>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</si>
  <si>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</si>
  <si>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</si>
  <si>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</si>
  <si>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</si>
  <si>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</si>
  <si>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</si>
  <si>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</si>
  <si>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</si>
  <si>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</si>
  <si>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</si>
  <si>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</si>
  <si>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</si>
  <si>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</si>
  <si>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</si>
  <si>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</si>
  <si>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</si>
  <si>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</si>
  <si>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</si>
  <si>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</si>
  <si>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</si>
  <si>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</si>
  <si>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</si>
  <si>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</si>
  <si>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</si>
  <si>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</si>
  <si>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</si>
  <si>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</si>
  <si>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</si>
  <si>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</si>
  <si>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</si>
  <si>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</si>
  <si>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</si>
  <si>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</si>
  <si>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</si>
  <si>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</si>
  <si>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</si>
  <si>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</si>
  <si>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</si>
  <si>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</si>
  <si>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</si>
  <si>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</si>
  <si>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</si>
  <si>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</si>
  <si>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</si>
  <si>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</si>
  <si>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</si>
  <si>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</si>
  <si>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</si>
  <si>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</si>
  <si>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</si>
  <si>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</si>
  <si>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</si>
  <si>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</si>
  <si>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</si>
  <si>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</si>
  <si>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</si>
  <si>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</si>
  <si>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</si>
  <si>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</si>
  <si>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</si>
  <si>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</si>
  <si>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</si>
  <si>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</si>
  <si>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</si>
  <si>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</si>
  <si>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</si>
  <si>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</si>
  <si>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</si>
  <si>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</si>
  <si>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</si>
  <si>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</si>
  <si>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</si>
  <si>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</si>
  <si>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</si>
  <si>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</si>
  <si>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</si>
  <si>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</si>
  <si>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</si>
  <si>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</si>
  <si>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</si>
  <si>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</si>
  <si>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</si>
  <si>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</si>
  <si>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</si>
  <si>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</si>
  <si>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</si>
  <si>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</si>
  <si>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</si>
  <si>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</si>
  <si>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</si>
  <si>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</si>
  <si>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</si>
  <si>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</si>
  <si>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</si>
  <si>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</si>
  <si>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</si>
  <si>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</si>
  <si>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</si>
  <si>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</si>
  <si>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</si>
  <si>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</si>
  <si>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</si>
  <si>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</si>
  <si>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</si>
  <si>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</si>
  <si>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</si>
  <si>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</si>
  <si>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</si>
  <si>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</si>
  <si>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</si>
  <si>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</si>
  <si>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</si>
  <si>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</si>
  <si>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</si>
  <si>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</si>
  <si>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</si>
  <si>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</si>
  <si>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</si>
  <si>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</si>
  <si>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</si>
  <si>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</si>
  <si>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</si>
  <si>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</si>
  <si>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</si>
  <si>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</si>
  <si>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</si>
  <si>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</si>
  <si>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</si>
  <si>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</si>
  <si>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</si>
  <si>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</si>
  <si>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</si>
  <si>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</si>
  <si>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</si>
  <si>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</si>
  <si>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</si>
  <si>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</si>
  <si>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</si>
  <si>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</si>
  <si>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</si>
  <si>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</si>
  <si>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</si>
  <si>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</si>
  <si>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</si>
  <si>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</si>
  <si>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</si>
  <si>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</si>
  <si>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</si>
  <si>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</si>
  <si>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</si>
  <si>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</si>
  <si>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</si>
  <si>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</si>
  <si>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</si>
  <si>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</si>
  <si>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</si>
  <si>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</si>
  <si>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</si>
  <si>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</si>
  <si>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</si>
  <si>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</si>
  <si>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</si>
  <si>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</si>
  <si>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</si>
  <si>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</si>
  <si>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</si>
  <si>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</si>
  <si>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</si>
  <si>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</si>
  <si>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</si>
  <si>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</si>
  <si>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</si>
  <si>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</si>
  <si>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</si>
  <si>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</si>
  <si>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</si>
  <si>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</si>
  <si>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</si>
  <si>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</si>
  <si>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</si>
  <si>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</si>
  <si>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</si>
  <si>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</si>
  <si>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</si>
  <si>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</si>
  <si>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</si>
  <si>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</si>
  <si>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</si>
  <si>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</si>
  <si>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</si>
  <si>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</si>
  <si>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</si>
  <si>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</si>
  <si>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</si>
  <si>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</si>
  <si>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</si>
  <si>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</si>
  <si>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</si>
  <si>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</si>
  <si>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</si>
  <si>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</si>
  <si>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</si>
  <si>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</si>
  <si>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</si>
  <si>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</si>
  <si>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</si>
  <si>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</si>
  <si>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</si>
  <si>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</si>
  <si>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</si>
  <si>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</si>
  <si>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</si>
  <si>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</si>
  <si>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</si>
  <si>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</si>
  <si>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</si>
  <si>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</si>
  <si>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</si>
  <si>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</si>
  <si>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</si>
  <si>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</si>
  <si>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</si>
  <si>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</si>
  <si>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</si>
  <si>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</si>
  <si>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</si>
  <si>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</si>
  <si>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</si>
  <si>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</si>
  <si>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</si>
  <si>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</si>
  <si>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</si>
  <si>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</si>
  <si>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</si>
  <si>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</si>
  <si>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</si>
  <si>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</si>
  <si>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</si>
  <si>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</si>
  <si>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</si>
  <si>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</si>
  <si>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</si>
  <si>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</si>
  <si>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</si>
  <si>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</si>
  <si>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</si>
  <si>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</si>
  <si>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</si>
  <si>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</si>
  <si>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</si>
  <si>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</si>
  <si>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</si>
  <si>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</si>
  <si>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</si>
  <si>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</si>
  <si>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</si>
  <si>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</si>
  <si>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</si>
  <si>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</si>
  <si>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</si>
  <si>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</si>
  <si>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</si>
  <si>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</si>
  <si>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</si>
  <si>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</si>
  <si>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</si>
  <si>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</si>
  <si>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</si>
  <si>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</si>
  <si>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</si>
  <si>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</si>
  <si>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</si>
  <si>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</si>
  <si>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</si>
  <si>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</si>
  <si>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</si>
  <si>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</si>
  <si>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</si>
  <si>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</si>
  <si>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</si>
  <si>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</si>
  <si>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</si>
  <si>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</si>
  <si>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</si>
  <si>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</si>
  <si>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</si>
  <si>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</si>
  <si>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</si>
  <si>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</si>
  <si>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</si>
  <si>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</si>
  <si>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</si>
  <si>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</si>
  <si>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</si>
  <si>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</si>
  <si>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</si>
  <si>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</si>
  <si>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</si>
  <si>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</si>
  <si>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</si>
  <si>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</si>
  <si>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</si>
  <si>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</si>
  <si>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</si>
  <si>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</si>
  <si>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</si>
  <si>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</si>
  <si>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</si>
  <si>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</si>
  <si>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</si>
  <si>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</si>
  <si>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</si>
  <si>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</si>
  <si>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</si>
  <si>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</si>
  <si>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</si>
  <si>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</si>
  <si>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</si>
  <si>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</si>
  <si>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</si>
  <si>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</si>
  <si>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</si>
  <si>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</si>
  <si>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</si>
  <si>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</si>
  <si>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</si>
  <si>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</si>
  <si>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</si>
  <si>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</si>
  <si>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</si>
  <si>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</si>
  <si>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</si>
  <si>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</si>
  <si>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</si>
  <si>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</si>
  <si>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</si>
  <si>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</si>
  <si>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</si>
  <si>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</si>
  <si>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</si>
  <si>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</si>
  <si>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</si>
  <si>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</si>
  <si>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</si>
  <si>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</si>
  <si>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</si>
  <si>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</si>
  <si>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</si>
  <si>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</si>
  <si>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</si>
  <si>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</si>
  <si>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</si>
  <si>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</si>
  <si>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</si>
  <si>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</si>
  <si>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</si>
  <si>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</si>
  <si>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</si>
  <si>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</si>
  <si>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</si>
  <si>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</si>
  <si>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</si>
  <si>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</si>
  <si>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</si>
  <si>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</si>
  <si>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</si>
  <si>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</si>
  <si>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</si>
  <si>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</si>
  <si>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</si>
  <si>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</si>
  <si>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</si>
  <si>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</si>
  <si>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</si>
  <si>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</si>
  <si>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</si>
  <si>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</si>
  <si>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</si>
  <si>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</si>
  <si>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</si>
  <si>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</si>
  <si>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</si>
  <si>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</si>
  <si>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</si>
  <si>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</si>
  <si>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</si>
  <si>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</si>
  <si>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</si>
  <si>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</si>
  <si>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</si>
  <si>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</si>
  <si>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</si>
  <si>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</si>
  <si>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</si>
  <si>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</si>
  <si>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</si>
  <si>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</si>
  <si>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</si>
  <si>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</si>
  <si>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</si>
  <si>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</si>
  <si>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</si>
  <si>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</si>
  <si>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</si>
  <si>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</si>
  <si>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</si>
  <si>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</si>
  <si>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</si>
  <si>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</si>
  <si>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</si>
  <si>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</si>
  <si>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</si>
  <si>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</si>
  <si>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</si>
  <si>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</si>
  <si>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</si>
  <si>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</si>
  <si>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</si>
  <si>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</si>
  <si>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</si>
  <si>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</si>
  <si>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</si>
  <si>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</si>
  <si>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</si>
  <si>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</si>
  <si>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</si>
  <si>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</si>
  <si>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</si>
  <si>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</si>
  <si>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</si>
  <si>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</si>
  <si>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</si>
  <si>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</si>
  <si>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</si>
  <si>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</si>
  <si>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</si>
  <si>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</si>
  <si>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</si>
  <si>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</si>
  <si>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</si>
  <si>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</si>
  <si>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</si>
  <si>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</si>
  <si>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</si>
  <si>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</si>
  <si>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</si>
  <si>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</si>
  <si>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</si>
  <si>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</si>
  <si>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</si>
  <si>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</si>
  <si>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</si>
  <si>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</si>
  <si>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</si>
  <si>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</si>
  <si>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</si>
  <si>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</si>
  <si>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</si>
  <si>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</si>
  <si>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</si>
  <si>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</si>
  <si>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</si>
  <si>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</si>
  <si>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</si>
  <si>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</si>
  <si>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</si>
  <si>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</si>
  <si>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</si>
  <si>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</si>
  <si>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</si>
  <si>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</si>
  <si>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</si>
  <si>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</si>
  <si>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</si>
  <si>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</si>
  <si>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</si>
  <si>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</si>
  <si>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</si>
  <si>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</si>
  <si>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</si>
  <si>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</si>
  <si>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</si>
  <si>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</si>
  <si>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</si>
  <si>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</si>
  <si>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</si>
  <si>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</si>
  <si>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</si>
  <si>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</si>
  <si>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</si>
  <si>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</si>
  <si>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</si>
  <si>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</si>
  <si>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</si>
  <si>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</si>
  <si>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</si>
  <si>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</si>
  <si>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</si>
  <si>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</si>
  <si>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</si>
  <si>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</si>
  <si>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</si>
  <si>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</si>
  <si>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</si>
  <si>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</si>
  <si>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</si>
  <si>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</si>
  <si>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</si>
  <si>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</si>
  <si>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</si>
  <si>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</si>
  <si>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</si>
  <si>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</si>
  <si>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</si>
  <si>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</si>
  <si>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</si>
  <si>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</si>
  <si>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</si>
  <si>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</si>
  <si>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</si>
  <si>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</si>
  <si>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</si>
  <si>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</si>
  <si>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</si>
  <si>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</si>
  <si>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</si>
  <si>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</si>
  <si>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</si>
  <si>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</si>
  <si>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</si>
  <si>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</si>
  <si>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</si>
  <si>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</si>
  <si>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</si>
  <si>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</si>
  <si>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</si>
  <si>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</si>
  <si>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</si>
  <si>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</si>
  <si>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</si>
  <si>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</si>
  <si>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</si>
  <si>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</si>
  <si>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</si>
  <si>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</si>
  <si>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</si>
  <si>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</si>
  <si>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</si>
  <si>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</si>
  <si>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</si>
  <si>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</si>
  <si>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</si>
  <si>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</si>
  <si>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</si>
  <si>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</si>
  <si>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</si>
  <si>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</si>
  <si>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</si>
  <si>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</si>
  <si>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</si>
  <si>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</si>
  <si>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</si>
  <si>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</si>
  <si>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</si>
  <si>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</si>
  <si>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</si>
  <si>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</si>
  <si>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</si>
  <si>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</si>
  <si>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</si>
  <si>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</si>
  <si>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</si>
  <si>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</si>
  <si>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</si>
  <si>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</si>
  <si>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</si>
  <si>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</si>
  <si>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</si>
  <si>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</si>
  <si>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</si>
  <si>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</si>
  <si>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</si>
  <si>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</si>
  <si>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</si>
  <si>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</si>
  <si>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</si>
  <si>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</si>
  <si>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</si>
  <si>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</si>
  <si>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</si>
  <si>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</si>
  <si>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</si>
  <si>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</si>
  <si>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</si>
  <si>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</si>
  <si>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</si>
  <si>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</si>
  <si>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</si>
  <si>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</si>
  <si>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</si>
  <si>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</si>
  <si>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</si>
  <si>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</si>
  <si>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</si>
  <si>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</si>
  <si>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</si>
  <si>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</si>
  <si>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</si>
  <si>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</si>
  <si>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</si>
  <si>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</si>
  <si>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</si>
  <si>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</si>
  <si>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</si>
  <si>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</si>
  <si>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</si>
  <si>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</si>
  <si>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</si>
  <si>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</si>
  <si>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</si>
  <si>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</si>
  <si>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</si>
  <si>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</si>
  <si>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</si>
  <si>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</si>
  <si>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</si>
  <si>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</si>
  <si>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</si>
  <si>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</si>
  <si>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</si>
  <si>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</si>
  <si>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</si>
  <si>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</si>
  <si>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</si>
  <si>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</si>
  <si>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</si>
  <si>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</si>
  <si>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</si>
  <si>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</si>
  <si>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</si>
  <si>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</si>
  <si>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</si>
  <si>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</si>
  <si>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</si>
  <si>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</si>
  <si>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</si>
  <si>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</si>
  <si>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</si>
  <si>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</si>
  <si>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</si>
  <si>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</si>
  <si>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</si>
  <si>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</si>
  <si>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</si>
  <si>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</si>
  <si>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</si>
  <si>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</si>
  <si>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</si>
  <si>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</si>
  <si>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</si>
  <si>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</si>
  <si>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</si>
  <si>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</si>
  <si>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</si>
  <si>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</si>
  <si>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</si>
  <si>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</si>
  <si>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</si>
  <si>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</si>
  <si>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</si>
  <si>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</si>
  <si>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</si>
  <si>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</si>
  <si>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</si>
  <si>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</si>
  <si>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</si>
  <si>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</si>
  <si>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</si>
  <si>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</si>
  <si>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</si>
  <si>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</si>
  <si>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</si>
  <si>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</si>
  <si>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</si>
  <si>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</si>
  <si>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</si>
  <si>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</si>
  <si>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</si>
  <si>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</si>
  <si>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</si>
  <si>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</si>
  <si>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</si>
  <si>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</si>
  <si>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</si>
  <si>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</si>
  <si>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</si>
  <si>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</si>
  <si>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</si>
  <si>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</si>
  <si>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</si>
  <si>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</si>
  <si>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</si>
  <si>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</si>
  <si>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</si>
  <si>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</si>
  <si>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</si>
  <si>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</si>
  <si>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</si>
  <si>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</si>
  <si>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</si>
  <si>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</si>
  <si>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</si>
  <si>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</si>
  <si>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</si>
  <si>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</si>
  <si>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</si>
  <si>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</si>
  <si>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</si>
  <si>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</si>
  <si>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</si>
  <si>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</si>
  <si>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</si>
  <si>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</si>
  <si>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</si>
  <si>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</si>
  <si>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</si>
  <si>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</si>
  <si>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</si>
  <si>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</si>
  <si>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</si>
  <si>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</si>
  <si>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</si>
  <si>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</si>
  <si>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</si>
  <si>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</si>
  <si>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</si>
  <si>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</si>
  <si>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</si>
  <si>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</si>
  <si>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</si>
  <si>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</si>
  <si>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</si>
  <si>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</si>
  <si>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</si>
  <si>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</si>
  <si>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</si>
  <si>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</si>
  <si>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</si>
  <si>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</si>
  <si>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</si>
  <si>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</si>
  <si>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</si>
  <si>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</si>
  <si>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</si>
  <si>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</si>
  <si>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</si>
  <si>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</si>
  <si>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</si>
  <si>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</si>
  <si>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</si>
  <si>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</si>
  <si>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</si>
  <si>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</si>
  <si>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</si>
  <si>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</si>
  <si>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</si>
  <si>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</si>
  <si>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</si>
  <si>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</si>
  <si>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</si>
  <si>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</si>
  <si>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</si>
  <si>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</si>
  <si>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</si>
  <si>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</si>
  <si>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</si>
  <si>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</si>
  <si>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</si>
  <si>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</si>
  <si>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</si>
  <si>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</si>
  <si>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</si>
  <si>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</si>
  <si>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</si>
  <si>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</si>
  <si>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</si>
  <si>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</si>
  <si>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</si>
  <si>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</si>
  <si>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</si>
  <si>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</si>
  <si>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</si>
  <si>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</si>
  <si>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</si>
  <si>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</si>
  <si>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</si>
  <si>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</si>
  <si>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</si>
  <si>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</si>
  <si>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</si>
  <si>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</si>
  <si>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</si>
  <si>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</si>
  <si>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</si>
  <si>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</si>
  <si>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</si>
  <si>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</si>
  <si>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</si>
  <si>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</si>
  <si>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</si>
  <si>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</si>
  <si>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</si>
  <si>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</si>
  <si>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</si>
  <si>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</si>
  <si>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</si>
  <si>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</si>
  <si>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</si>
  <si>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</si>
  <si>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</si>
  <si>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</si>
  <si>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</si>
  <si>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</si>
  <si>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</si>
  <si>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</si>
  <si>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</si>
  <si>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</si>
  <si>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</si>
  <si>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</si>
  <si>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</si>
  <si>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</si>
  <si>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</si>
  <si>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</si>
  <si>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</si>
  <si>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</si>
  <si>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</si>
  <si>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</si>
  <si>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</si>
  <si>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</si>
  <si>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</si>
  <si>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</si>
  <si>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</si>
  <si>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</si>
  <si>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</si>
  <si>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</si>
  <si>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</si>
  <si>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</si>
  <si>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</si>
  <si>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</si>
  <si>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</si>
  <si>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</si>
  <si>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</si>
  <si>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</si>
  <si>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</si>
  <si>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</si>
  <si>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</si>
  <si>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</si>
  <si>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</si>
  <si>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</si>
  <si>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</si>
  <si>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</si>
  <si>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</si>
  <si>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</si>
  <si>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</si>
  <si>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</si>
  <si>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</si>
  <si>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</si>
  <si>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</si>
  <si>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</si>
  <si>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</si>
  <si>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</si>
  <si>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</si>
  <si>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</si>
  <si>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</si>
  <si>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</si>
  <si>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</si>
  <si>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</si>
  <si>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</si>
  <si>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</si>
  <si>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</si>
  <si>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</si>
  <si>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</si>
  <si>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</si>
  <si>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</si>
  <si>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</si>
  <si>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</si>
  <si>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</si>
  <si>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</si>
  <si>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</si>
  <si>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</si>
  <si>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</si>
  <si>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</si>
  <si>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</si>
  <si>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</si>
  <si>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</si>
  <si>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</si>
  <si>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</si>
  <si>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</si>
  <si>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</si>
  <si>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</si>
  <si>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</si>
  <si>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</si>
  <si>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</si>
  <si>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</si>
  <si>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</si>
  <si>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</si>
  <si>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</si>
  <si>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</si>
  <si>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</si>
  <si>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</si>
  <si>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</si>
  <si>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</si>
  <si>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</si>
  <si>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</si>
  <si>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</si>
  <si>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</si>
  <si>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</si>
  <si>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</si>
  <si>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</si>
  <si>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</si>
  <si>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</si>
  <si>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</si>
  <si>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</si>
  <si>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</si>
  <si>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</si>
  <si>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</si>
  <si>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</si>
  <si>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</si>
  <si>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</si>
  <si>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</si>
  <si>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</si>
  <si>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</si>
  <si>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</si>
  <si>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</si>
  <si>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</si>
  <si>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</si>
  <si>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</si>
  <si>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</si>
  <si>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</si>
  <si>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</si>
  <si>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</si>
  <si>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</si>
  <si>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</si>
  <si>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</si>
  <si>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</si>
  <si>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</si>
  <si>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</si>
  <si>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</si>
  <si>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</si>
  <si>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</si>
  <si>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</si>
  <si>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</si>
  <si>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</si>
  <si>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</si>
  <si>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</si>
  <si>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</si>
  <si>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</si>
  <si>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</si>
  <si>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</si>
  <si>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</si>
  <si>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</si>
  <si>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</si>
  <si>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</si>
  <si>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</si>
  <si>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</si>
  <si>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</si>
  <si>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</si>
  <si>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</si>
  <si>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</si>
  <si>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</si>
  <si>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</si>
  <si>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</si>
  <si>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</si>
  <si>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</si>
  <si>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</si>
  <si>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</si>
  <si>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</si>
  <si>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</si>
  <si>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</si>
  <si>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</si>
  <si>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</si>
  <si>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</si>
  <si>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</si>
  <si>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</si>
  <si>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</si>
  <si>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</si>
  <si>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</si>
  <si>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</si>
  <si>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</si>
  <si>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</si>
  <si>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</si>
  <si>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</si>
  <si>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</si>
  <si>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</si>
  <si>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</si>
  <si>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</si>
  <si>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</si>
  <si>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</si>
  <si>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</si>
  <si>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</si>
  <si>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</si>
  <si>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</si>
  <si>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</si>
  <si>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</si>
  <si>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</si>
  <si>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</si>
  <si>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</si>
  <si>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</si>
  <si>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</si>
  <si>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</si>
  <si>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</si>
  <si>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</si>
  <si>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</si>
  <si>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</si>
  <si>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</si>
  <si>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</si>
  <si>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</si>
  <si>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</si>
  <si>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</si>
  <si>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</si>
  <si>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</si>
  <si>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</si>
  <si>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</si>
  <si>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</si>
  <si>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</si>
  <si>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</si>
  <si>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</si>
  <si>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</si>
  <si>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</si>
  <si>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</si>
  <si>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</si>
  <si>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</si>
  <si>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</si>
  <si>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</si>
  <si>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</si>
  <si>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</si>
  <si>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</si>
  <si>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</si>
  <si>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</si>
  <si>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</si>
  <si>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</si>
  <si>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</si>
  <si>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</si>
  <si>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</si>
  <si>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</si>
  <si>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</si>
  <si>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</si>
  <si>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</si>
  <si>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</si>
  <si>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</si>
  <si>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</si>
  <si>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</si>
  <si>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</si>
  <si>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</si>
  <si>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</si>
  <si>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</si>
  <si>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</si>
  <si>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</si>
  <si>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</si>
  <si>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</si>
  <si>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</si>
  <si>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</si>
  <si>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</si>
  <si>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</si>
  <si>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</si>
  <si>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</si>
  <si>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</si>
  <si>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</si>
  <si>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</si>
  <si>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</si>
  <si>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</si>
  <si>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</si>
  <si>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</si>
  <si>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</si>
  <si>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</si>
  <si>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</si>
  <si>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</si>
  <si>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</si>
  <si>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</si>
  <si>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</si>
  <si>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</si>
  <si>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</si>
  <si>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</si>
  <si>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</si>
  <si>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</si>
  <si>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</si>
  <si>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</si>
  <si>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</si>
  <si>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</si>
  <si>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</si>
  <si>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</si>
  <si>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</si>
  <si>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</si>
  <si>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</si>
  <si>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</si>
  <si>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</si>
  <si>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</si>
  <si>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</si>
  <si>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</si>
  <si>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</si>
  <si>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</si>
  <si>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</si>
  <si>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</si>
  <si>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</si>
  <si>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</si>
  <si>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</si>
  <si>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</si>
  <si>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</si>
  <si>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</si>
  <si>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</si>
  <si>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</si>
  <si>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</si>
  <si>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</si>
  <si>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</si>
  <si>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</si>
  <si>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</si>
  <si>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</si>
  <si>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</si>
  <si>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</si>
  <si>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</si>
  <si>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</si>
  <si>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</si>
  <si>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</si>
  <si>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</si>
  <si>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</si>
  <si>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</si>
  <si>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</si>
  <si>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</si>
  <si>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</si>
  <si>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</si>
  <si>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</si>
  <si>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</si>
  <si>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</si>
  <si>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</si>
  <si>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</si>
  <si>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</si>
  <si>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</si>
  <si>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</si>
  <si>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</si>
  <si>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</si>
  <si>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</si>
  <si>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</si>
  <si>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</si>
  <si>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</si>
  <si>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</si>
  <si>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</si>
  <si>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</si>
  <si>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</si>
  <si>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</si>
  <si>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</si>
  <si>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</si>
  <si>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</si>
  <si>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</si>
  <si>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</si>
  <si>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</si>
  <si>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</si>
  <si>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</si>
  <si>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</si>
  <si>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</si>
  <si>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</si>
  <si>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</si>
  <si>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</si>
  <si>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</si>
  <si>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</si>
  <si>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</si>
  <si>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</si>
  <si>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</si>
  <si>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</si>
  <si>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</si>
  <si>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</si>
  <si>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</si>
  <si>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</si>
  <si>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</si>
  <si>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</si>
  <si>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</si>
  <si>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</si>
  <si>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</si>
  <si>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</si>
  <si>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</si>
  <si>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</si>
  <si>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</si>
  <si>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</si>
  <si>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</si>
  <si>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</si>
  <si>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</si>
  <si>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</si>
  <si>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</si>
  <si>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</si>
  <si>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</si>
  <si>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</si>
  <si>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</si>
  <si>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</si>
  <si>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</si>
  <si>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</si>
  <si>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</si>
  <si>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</si>
  <si>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</si>
  <si>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</si>
  <si>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</si>
  <si>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</si>
  <si>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</si>
  <si>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</si>
  <si>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</si>
  <si>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</si>
  <si>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</si>
  <si>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</si>
  <si>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</si>
  <si>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</si>
  <si>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</si>
  <si>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</si>
  <si>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</si>
  <si>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</si>
  <si>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</si>
  <si>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</si>
  <si>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</si>
  <si>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</si>
  <si>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</si>
  <si>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</si>
  <si>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</si>
  <si>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</si>
  <si>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</si>
  <si>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</si>
  <si>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</si>
  <si>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</si>
  <si>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</si>
  <si>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</si>
  <si>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</si>
  <si>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</si>
  <si>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</si>
  <si>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</si>
  <si>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</si>
  <si>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</si>
  <si>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</si>
  <si>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</si>
  <si>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</si>
  <si>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</si>
  <si>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</si>
  <si>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</si>
  <si>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</si>
  <si>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</si>
  <si>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</si>
  <si>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</si>
  <si>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</si>
  <si>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</si>
  <si>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</si>
  <si>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</si>
  <si>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</si>
  <si>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</si>
  <si>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</si>
  <si>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</si>
  <si>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</si>
  <si>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</si>
  <si>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</si>
  <si>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</si>
  <si>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</si>
  <si>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</si>
  <si>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</si>
  <si>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</si>
  <si>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</si>
  <si>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</si>
  <si>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</si>
  <si>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</si>
  <si>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</si>
  <si>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</si>
  <si>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</si>
  <si>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</si>
  <si>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</si>
  <si>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</si>
  <si>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</si>
  <si>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</si>
  <si>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</si>
  <si>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</si>
  <si>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</si>
  <si>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</si>
  <si>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</si>
  <si>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</si>
  <si>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</si>
  <si>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</si>
  <si>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</si>
  <si>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</si>
  <si>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</si>
  <si>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</si>
  <si>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</si>
  <si>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</si>
  <si>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</si>
  <si>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</si>
  <si>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</si>
  <si>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</si>
  <si>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</si>
  <si>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</si>
  <si>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</si>
  <si>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</si>
  <si>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</si>
  <si>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</si>
  <si>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</si>
  <si>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</si>
  <si>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</si>
  <si>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</si>
  <si>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</si>
  <si>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</si>
  <si>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</si>
  <si>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</si>
  <si>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</si>
  <si>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</si>
  <si>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</si>
  <si>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</si>
  <si>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</si>
  <si>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</si>
  <si>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</si>
  <si>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</si>
  <si>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</si>
  <si>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</si>
  <si>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</si>
  <si>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</si>
  <si>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</si>
  <si>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</si>
  <si>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</si>
  <si>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</si>
  <si>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</si>
  <si>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</si>
  <si>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</si>
  <si>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</si>
  <si>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</si>
  <si>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</si>
  <si>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</si>
  <si>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</si>
  <si>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</si>
  <si>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</si>
  <si>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</si>
  <si>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</si>
  <si>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</si>
  <si>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</si>
  <si>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</si>
  <si>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</si>
  <si>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</si>
  <si>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</si>
  <si>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</si>
  <si>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</si>
  <si>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</si>
  <si>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</si>
  <si>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</si>
  <si>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</si>
  <si>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</si>
  <si>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</si>
  <si>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</si>
  <si>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</si>
  <si>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</si>
  <si>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</si>
  <si>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</si>
  <si>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</si>
  <si>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</si>
  <si>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</si>
  <si>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</si>
  <si>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</si>
  <si>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</si>
  <si>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</si>
  <si>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</si>
  <si>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</si>
  <si>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</si>
  <si>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</si>
  <si>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</si>
  <si>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</si>
  <si>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</si>
  <si>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</si>
  <si>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</si>
  <si>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</si>
  <si>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</si>
  <si>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</si>
  <si>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</si>
  <si>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</si>
  <si>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</si>
  <si>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</si>
  <si>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</si>
  <si>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</si>
  <si>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</si>
  <si>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</si>
  <si>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</si>
  <si>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</si>
  <si>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</si>
  <si>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</si>
  <si>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</si>
  <si>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</si>
  <si>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</si>
  <si>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</si>
  <si>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</si>
  <si>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</si>
  <si>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</si>
  <si>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</si>
  <si>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</si>
  <si>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</si>
  <si>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</si>
  <si>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</si>
  <si>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</si>
  <si>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</si>
  <si>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</si>
  <si>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</si>
  <si>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</si>
  <si>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</si>
  <si>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</si>
  <si>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</si>
  <si>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</si>
  <si>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</si>
  <si>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</si>
  <si>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</si>
  <si>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</si>
  <si>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</si>
  <si>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</si>
  <si>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</si>
  <si>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</si>
  <si>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</si>
  <si>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</si>
  <si>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</si>
  <si>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</si>
  <si>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</si>
  <si>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</si>
  <si>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</si>
  <si>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</si>
  <si>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</si>
  <si>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</si>
  <si>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</si>
  <si>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</si>
  <si>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</si>
  <si>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</si>
  <si>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</si>
  <si>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</si>
  <si>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</si>
  <si>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</si>
  <si>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</si>
  <si>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</si>
  <si>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</si>
  <si>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</si>
  <si>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</si>
  <si>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</si>
  <si>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</si>
  <si>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</si>
  <si>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</si>
  <si>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</si>
  <si>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</si>
  <si>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</si>
  <si>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</si>
  <si>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</si>
  <si>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</si>
  <si>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</si>
  <si>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</si>
  <si>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</si>
  <si>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</si>
  <si>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</si>
  <si>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</si>
  <si>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</si>
  <si>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</si>
  <si>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</si>
  <si>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</si>
  <si>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</si>
  <si>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</si>
  <si>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</si>
  <si>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</si>
  <si>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</si>
  <si>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</si>
  <si>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</si>
  <si>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</si>
  <si>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</si>
  <si>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</si>
  <si>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</si>
  <si>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</si>
  <si>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</si>
  <si>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</si>
  <si>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</si>
  <si>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</si>
  <si>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</si>
  <si>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</si>
  <si>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</si>
  <si>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</si>
  <si>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</si>
  <si>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</si>
  <si>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</si>
  <si>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</si>
  <si>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</si>
  <si>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</si>
  <si>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</si>
  <si>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</si>
  <si>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</si>
  <si>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</si>
  <si>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</si>
  <si>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</si>
  <si>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</si>
  <si>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</si>
  <si>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</si>
  <si>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</si>
  <si>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</si>
  <si>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</si>
  <si>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</si>
  <si>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</si>
  <si>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</si>
  <si>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</si>
  <si>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</si>
  <si>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</si>
  <si>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</si>
  <si>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</si>
  <si>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</si>
  <si>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</si>
  <si>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</si>
  <si>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</si>
  <si>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</si>
  <si>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</si>
  <si>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</si>
  <si>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</si>
  <si>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</si>
  <si>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</si>
  <si>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</si>
  <si>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</si>
  <si>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</si>
  <si>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</si>
  <si>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</si>
  <si>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</si>
  <si>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</si>
  <si>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</si>
  <si>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</si>
  <si>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</si>
  <si>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</si>
  <si>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</si>
  <si>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</si>
  <si>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</si>
  <si>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</si>
  <si>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</si>
  <si>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</si>
  <si>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</si>
  <si>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</si>
  <si>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</si>
  <si>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</si>
  <si>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</si>
  <si>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</si>
  <si>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</si>
  <si>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</si>
  <si>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</si>
  <si>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</si>
  <si>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</si>
  <si>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</si>
  <si>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</si>
  <si>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</si>
  <si>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</si>
  <si>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</si>
  <si>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</si>
  <si>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</si>
  <si>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</si>
  <si>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</si>
  <si>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</si>
  <si>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</si>
  <si>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</si>
  <si>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</si>
  <si>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</si>
  <si>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</si>
  <si>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</si>
  <si>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</si>
  <si>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</si>
  <si>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</si>
  <si>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</si>
  <si>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</si>
  <si>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</si>
  <si>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</si>
  <si>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</si>
  <si>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</si>
  <si>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</si>
  <si>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</si>
  <si>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</si>
  <si>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</si>
  <si>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</si>
  <si>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</si>
  <si>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</si>
  <si>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</si>
  <si>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</si>
  <si>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</si>
  <si>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</si>
  <si>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</si>
  <si>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</si>
  <si>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</si>
  <si>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</si>
  <si>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</si>
  <si>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</si>
  <si>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</si>
  <si>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</si>
  <si>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</si>
  <si>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</si>
  <si>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</si>
  <si>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</si>
  <si>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</si>
  <si>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</si>
  <si>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</si>
  <si>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</si>
  <si>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</si>
  <si>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</si>
  <si>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</si>
  <si>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</si>
  <si>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</si>
  <si>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</si>
  <si>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</si>
  <si>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</si>
  <si>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</si>
  <si>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</si>
  <si>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</si>
  <si>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</si>
  <si>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</si>
  <si>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</si>
  <si>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</si>
  <si>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</si>
  <si>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</si>
  <si>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</si>
  <si>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</si>
  <si>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</si>
  <si>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</si>
  <si>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</si>
  <si>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</si>
  <si>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</si>
  <si>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</si>
  <si>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</si>
  <si>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</si>
  <si>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</si>
  <si>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</si>
  <si>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</si>
  <si>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</si>
  <si>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</si>
  <si>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</si>
  <si>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</si>
  <si>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</si>
  <si>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</si>
  <si>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</si>
  <si>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</si>
  <si>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</si>
  <si>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</si>
  <si>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</si>
  <si>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</si>
  <si>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</si>
  <si>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</si>
  <si>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</si>
  <si>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</si>
  <si>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</si>
  <si>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</si>
  <si>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</si>
  <si>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</si>
  <si>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</si>
  <si>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</si>
  <si>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</si>
  <si>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</si>
  <si>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</si>
  <si>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</si>
  <si>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</si>
  <si>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</si>
  <si>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</si>
  <si>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</si>
  <si>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</si>
  <si>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</si>
  <si>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</si>
  <si>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</si>
  <si>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</si>
  <si>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</si>
  <si>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</si>
  <si>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</si>
  <si>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</si>
  <si>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</si>
  <si>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</si>
  <si>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</si>
  <si>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</si>
  <si>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</si>
  <si>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</si>
  <si>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</si>
  <si>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</si>
  <si>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</si>
  <si>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</si>
  <si>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</si>
  <si>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</si>
  <si>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</si>
  <si>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</si>
  <si>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</si>
  <si>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</si>
  <si>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</si>
  <si>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</si>
  <si>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</si>
  <si>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</si>
  <si>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</si>
  <si>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</si>
  <si>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</si>
  <si>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</si>
  <si>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</si>
  <si>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</si>
  <si>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</si>
  <si>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</si>
  <si>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</si>
  <si>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</si>
  <si>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</si>
  <si>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</si>
  <si>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</si>
  <si>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</si>
  <si>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</si>
  <si>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</si>
  <si>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</si>
  <si>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</si>
  <si>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</si>
  <si>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</si>
  <si>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</si>
  <si>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</si>
  <si>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</si>
  <si>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</si>
  <si>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</si>
  <si>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</si>
  <si>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</si>
  <si>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</si>
  <si>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</si>
  <si>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</si>
  <si>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</si>
  <si>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</si>
  <si>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</si>
  <si>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</si>
  <si>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</si>
  <si>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</si>
  <si>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</si>
  <si>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</si>
  <si>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</si>
  <si>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</si>
  <si>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</si>
  <si>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</si>
  <si>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</si>
  <si>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</si>
  <si>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</si>
  <si>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</si>
  <si>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</si>
  <si>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</si>
  <si>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</si>
  <si>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</si>
  <si>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</si>
  <si>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</si>
  <si>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</si>
  <si>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</si>
  <si>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</si>
  <si>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</si>
  <si>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</si>
  <si>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</si>
  <si>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</si>
  <si>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</si>
  <si>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</si>
  <si>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</si>
  <si>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</si>
  <si>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</si>
  <si>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</si>
  <si>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</si>
  <si>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</si>
  <si>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</si>
  <si>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</si>
  <si>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</si>
  <si>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</si>
  <si>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</si>
  <si>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</si>
  <si>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</si>
  <si>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</si>
  <si>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</si>
  <si>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</si>
  <si>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</si>
  <si>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</si>
  <si>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</si>
  <si>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</si>
  <si>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</si>
  <si>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</si>
  <si>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</si>
  <si>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</si>
  <si>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</si>
  <si>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</si>
  <si>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</si>
  <si>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</si>
  <si>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</si>
  <si>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</si>
  <si>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</si>
  <si>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</si>
  <si>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</si>
  <si>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</si>
  <si>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</si>
  <si>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</si>
  <si>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</si>
  <si>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</si>
  <si>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</si>
  <si>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</si>
  <si>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</si>
  <si>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</si>
  <si>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</si>
  <si>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</si>
  <si>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</si>
  <si>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</si>
  <si>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</si>
  <si>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</si>
  <si>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</si>
  <si>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</si>
  <si>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</si>
  <si>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</si>
  <si>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</si>
  <si>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</si>
  <si>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</si>
  <si>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</si>
  <si>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</si>
  <si>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</si>
  <si>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</si>
  <si>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</si>
  <si>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</si>
  <si>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</si>
  <si>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</si>
  <si>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</si>
  <si>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</si>
  <si>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</si>
  <si>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</si>
  <si>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</si>
  <si>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</si>
  <si>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</si>
  <si>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</si>
  <si>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</si>
  <si>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</si>
  <si>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</si>
  <si>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</si>
  <si>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</si>
  <si>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</si>
  <si>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</si>
  <si>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</si>
  <si>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</si>
  <si>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</si>
  <si>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</si>
  <si>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</si>
  <si>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</si>
  <si>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</si>
  <si>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</si>
  <si>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</si>
  <si>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</si>
  <si>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</si>
  <si>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</si>
  <si>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</si>
  <si>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</si>
  <si>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</si>
  <si>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</si>
  <si>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</si>
  <si>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</si>
  <si>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</si>
  <si>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</si>
  <si>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</si>
  <si>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</si>
  <si>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</si>
  <si>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</si>
  <si>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</si>
  <si>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</si>
  <si>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</si>
  <si>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</si>
  <si>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</si>
  <si>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</si>
  <si>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</si>
  <si>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</si>
  <si>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</si>
  <si>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</si>
  <si>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</si>
  <si>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</si>
  <si>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</si>
  <si>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</si>
  <si>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</si>
  <si>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</si>
  <si>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</si>
  <si>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</si>
  <si>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</si>
  <si>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</si>
  <si>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</si>
  <si>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</si>
  <si>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</si>
  <si>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</si>
  <si>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</si>
  <si>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</si>
  <si>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</si>
  <si>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</si>
  <si>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</si>
  <si>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</si>
  <si>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</si>
  <si>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</si>
  <si>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</si>
  <si>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</si>
  <si>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</si>
  <si>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</si>
  <si>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</si>
  <si>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</si>
  <si>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</si>
  <si>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</si>
  <si>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</si>
  <si>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</si>
  <si>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</si>
  <si>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</si>
  <si>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</si>
  <si>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</si>
  <si>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</si>
  <si>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</si>
  <si>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</si>
  <si>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</si>
  <si>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</si>
  <si>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</si>
  <si>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</si>
  <si>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</si>
  <si>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</si>
  <si>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</si>
  <si>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</si>
  <si>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</si>
  <si>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</si>
  <si>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</si>
  <si>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</si>
  <si>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</si>
  <si>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</si>
  <si>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</si>
  <si>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</si>
  <si>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</si>
  <si>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</si>
  <si>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</si>
  <si>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</si>
  <si>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</si>
  <si>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</si>
  <si>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</si>
  <si>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</si>
  <si>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</si>
  <si>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</si>
  <si>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</si>
  <si>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</si>
  <si>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</si>
  <si>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</si>
  <si>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</si>
  <si>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</si>
  <si>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</si>
  <si>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</si>
  <si>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</si>
  <si>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</si>
  <si>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</si>
  <si>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</si>
  <si>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</si>
  <si>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</si>
  <si>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</si>
  <si>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</si>
  <si>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</si>
  <si>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</si>
  <si>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</si>
  <si>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</si>
  <si>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</si>
  <si>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</si>
  <si>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</si>
  <si>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</si>
  <si>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</si>
  <si>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</si>
  <si>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</si>
  <si>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</si>
  <si>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</si>
  <si>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</si>
  <si>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</si>
  <si>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</si>
  <si>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</si>
  <si>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</si>
  <si>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</si>
  <si>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</si>
  <si>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</si>
  <si>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</si>
  <si>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</si>
  <si>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</si>
  <si>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</si>
  <si>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</si>
  <si>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</si>
  <si>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</si>
  <si>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</si>
  <si>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</si>
  <si>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</si>
  <si>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</si>
  <si>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</si>
  <si>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</si>
  <si>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</si>
  <si>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</si>
  <si>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</si>
  <si>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</si>
  <si>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</si>
  <si>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</si>
  <si>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</si>
  <si>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</si>
  <si>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</si>
  <si>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</si>
  <si>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</si>
  <si>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</si>
  <si>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</si>
  <si>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</si>
  <si>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</si>
  <si>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</si>
  <si>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</si>
  <si>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</si>
  <si>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</si>
  <si>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</si>
  <si>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</si>
  <si>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</si>
  <si>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</si>
  <si>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</si>
  <si>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</si>
  <si>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</si>
  <si>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</si>
  <si>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</si>
  <si>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</si>
  <si>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</si>
  <si>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</si>
  <si>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</si>
  <si>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</si>
  <si>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</si>
  <si>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</si>
  <si>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</si>
  <si>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</si>
  <si>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</si>
  <si>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</si>
  <si>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</si>
  <si>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</si>
  <si>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</si>
  <si>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</si>
  <si>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</si>
  <si>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</si>
  <si>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</si>
  <si>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</si>
  <si>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</si>
  <si>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</si>
  <si>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</si>
  <si>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</si>
  <si>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</si>
  <si>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</si>
  <si>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</si>
  <si>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</si>
  <si>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</si>
  <si>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</si>
  <si>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</si>
  <si>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</si>
  <si>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</si>
  <si>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</si>
  <si>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</si>
  <si>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</si>
  <si>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</si>
  <si>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</si>
  <si>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</si>
  <si>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</si>
  <si>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</si>
  <si>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</si>
  <si>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</si>
  <si>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</si>
  <si>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</si>
  <si>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</si>
  <si>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</si>
  <si>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</si>
  <si>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</si>
  <si>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</si>
  <si>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</si>
  <si>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</si>
  <si>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</si>
  <si>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</si>
  <si>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</si>
  <si>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</si>
  <si>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</si>
  <si>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</si>
  <si>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</si>
  <si>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</si>
  <si>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</si>
  <si>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</si>
  <si>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</si>
  <si>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</si>
  <si>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</si>
  <si>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</si>
  <si>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</si>
  <si>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</si>
  <si>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</si>
  <si>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</si>
  <si>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</si>
  <si>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</si>
  <si>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</si>
  <si>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</si>
  <si>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</si>
  <si>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</si>
  <si>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</si>
  <si>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</si>
  <si>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</si>
  <si>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</si>
  <si>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</si>
  <si>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</si>
  <si>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</si>
  <si>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</si>
  <si>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</si>
  <si>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</si>
  <si>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</si>
  <si>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</si>
  <si>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</si>
  <si>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</si>
  <si>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</si>
  <si>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</si>
  <si>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</si>
  <si>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</si>
  <si>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</si>
  <si>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</si>
  <si>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</si>
  <si>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</si>
  <si>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</si>
  <si>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</si>
  <si>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</si>
  <si>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</si>
  <si>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</si>
  <si>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</si>
  <si>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</si>
  <si>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</si>
  <si>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</si>
  <si>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</si>
  <si>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</si>
  <si>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</si>
  <si>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</si>
  <si>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</si>
  <si>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</si>
  <si>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</si>
  <si>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</si>
  <si>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</si>
  <si>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</si>
  <si>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</si>
  <si>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</si>
  <si>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</si>
  <si>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</si>
  <si>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</si>
  <si>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</si>
  <si>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</si>
  <si>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</si>
  <si>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</si>
  <si>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</si>
  <si>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</si>
  <si>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</si>
  <si>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</si>
  <si>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</si>
  <si>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</si>
  <si>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</si>
  <si>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</si>
  <si>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</si>
  <si>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</si>
  <si>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</si>
  <si>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</si>
  <si>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</si>
  <si>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</si>
  <si>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</si>
  <si>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</si>
  <si>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</si>
  <si>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</si>
  <si>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</si>
  <si>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</si>
  <si>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</si>
  <si>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</si>
  <si>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</si>
  <si>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</si>
  <si>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</si>
  <si>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</si>
  <si>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</si>
  <si>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</si>
  <si>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</si>
  <si>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</si>
  <si>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</si>
  <si>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</si>
  <si>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</si>
  <si>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</si>
  <si>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</si>
  <si>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</si>
  <si>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</si>
  <si>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</si>
  <si>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</si>
  <si>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</si>
  <si>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</si>
  <si>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</si>
  <si>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</si>
  <si>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</si>
  <si>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</si>
  <si>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</si>
  <si>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</si>
  <si>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</si>
  <si>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</si>
  <si>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</si>
  <si>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</si>
  <si>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</si>
  <si>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</si>
  <si>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</si>
  <si>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</si>
  <si>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</si>
  <si>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</si>
  <si>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</si>
  <si>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</si>
  <si>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</si>
  <si>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</si>
  <si>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</si>
  <si>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</si>
  <si>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</si>
  <si>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</si>
  <si>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</si>
  <si>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</si>
  <si>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</si>
  <si>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</si>
  <si>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</si>
  <si>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</si>
  <si>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</si>
  <si>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</si>
  <si>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</si>
  <si>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</si>
  <si>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</si>
  <si>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</si>
  <si>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</si>
  <si>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</si>
  <si>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</si>
  <si>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</si>
  <si>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</si>
  <si>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</si>
  <si>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</si>
  <si>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</si>
  <si>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</si>
  <si>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</si>
  <si>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</si>
  <si>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</si>
  <si>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</si>
  <si>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</si>
  <si>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</si>
  <si>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</si>
  <si>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</si>
  <si>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</si>
  <si>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</si>
  <si>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</si>
  <si>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</si>
  <si>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</si>
  <si>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</si>
  <si>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</si>
  <si>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</si>
  <si>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</si>
  <si>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</si>
  <si>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</si>
  <si>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</si>
  <si>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</si>
  <si>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</si>
  <si>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</si>
  <si>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</si>
  <si>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</si>
  <si>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</si>
  <si>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</si>
  <si>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</si>
  <si>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</si>
  <si>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</si>
  <si>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</si>
  <si>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</si>
  <si>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</si>
  <si>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</si>
  <si>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</si>
  <si>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</si>
  <si>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</si>
  <si>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</si>
  <si>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</si>
  <si>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</si>
  <si>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</si>
  <si>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</si>
  <si>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</si>
  <si>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</si>
  <si>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</si>
  <si>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</si>
  <si>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</si>
  <si>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</si>
  <si>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</si>
  <si>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</si>
  <si>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</si>
  <si>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</si>
  <si>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</si>
  <si>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</si>
  <si>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</si>
  <si>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</si>
  <si>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</si>
  <si>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</si>
  <si>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</si>
  <si>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</si>
  <si>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</si>
  <si>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</si>
  <si>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</si>
  <si>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</si>
  <si>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</si>
  <si>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</si>
  <si>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</si>
  <si>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</si>
  <si>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</si>
  <si>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</si>
  <si>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</si>
  <si>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</si>
  <si>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</si>
  <si>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</si>
  <si>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</si>
  <si>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</si>
  <si>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</si>
  <si>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</si>
  <si>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</si>
  <si>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</si>
  <si>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</si>
  <si>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</si>
  <si>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</si>
  <si>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</si>
  <si>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</si>
  <si>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</si>
  <si>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</si>
  <si>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</si>
  <si>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</si>
  <si>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</si>
  <si>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</si>
  <si>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</si>
  <si>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</si>
  <si>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</si>
  <si>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</si>
  <si>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</si>
  <si>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</si>
  <si>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</si>
  <si>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</si>
  <si>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</si>
  <si>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</si>
  <si>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</si>
  <si>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</si>
  <si>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</si>
  <si>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</si>
  <si>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</si>
  <si>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</si>
  <si>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</si>
  <si>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</si>
  <si>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</si>
  <si>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</si>
  <si>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</si>
  <si>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</si>
  <si>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</si>
  <si>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</si>
  <si>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</si>
  <si>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</si>
  <si>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</si>
  <si>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</si>
  <si>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</si>
  <si>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</si>
  <si>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</si>
  <si>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</si>
  <si>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</si>
  <si>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</si>
  <si>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</si>
  <si>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</si>
  <si>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</si>
  <si>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</si>
  <si>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</si>
  <si>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</si>
  <si>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</si>
  <si>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</si>
  <si>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</si>
  <si>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</si>
  <si>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</si>
  <si>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</si>
  <si>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</si>
  <si>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</si>
  <si>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</si>
  <si>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</si>
  <si>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</si>
  <si>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</si>
  <si>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</si>
  <si>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</si>
  <si>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</si>
  <si>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</si>
  <si>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</si>
  <si>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</si>
  <si>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</si>
  <si>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</si>
  <si>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</si>
  <si>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</si>
  <si>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</si>
  <si>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</si>
  <si>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</si>
  <si>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</si>
  <si>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</si>
  <si>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</si>
  <si>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</si>
  <si>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</si>
  <si>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</si>
  <si>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</si>
  <si>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</si>
  <si>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</si>
  <si>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</si>
  <si>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</si>
  <si>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</si>
  <si>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</si>
  <si>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</si>
  <si>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</si>
  <si>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</si>
  <si>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</si>
  <si>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</si>
  <si>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</si>
  <si>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</si>
  <si>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</si>
  <si>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</si>
  <si>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</si>
  <si>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</si>
  <si>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</si>
  <si>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</si>
  <si>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</si>
  <si>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</si>
  <si>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</si>
  <si>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</si>
  <si>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</si>
  <si>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</si>
  <si>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</si>
  <si>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</si>
  <si>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</si>
  <si>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</si>
  <si>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</si>
  <si>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</si>
  <si>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</si>
  <si>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</si>
  <si>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</si>
  <si>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</si>
  <si>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</si>
  <si>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</si>
  <si>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</si>
  <si>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</si>
  <si>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</si>
  <si>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</si>
  <si>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</si>
  <si>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</si>
  <si>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</si>
  <si>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</si>
  <si>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</si>
  <si>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</si>
  <si>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</si>
  <si>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</si>
  <si>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</si>
  <si>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</si>
  <si>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</si>
  <si>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</si>
  <si>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</si>
  <si>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</si>
  <si>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</si>
  <si>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</si>
  <si>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</si>
  <si>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</si>
  <si>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</si>
  <si>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</si>
  <si>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</si>
  <si>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</si>
  <si>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</si>
  <si>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</si>
  <si>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</si>
  <si>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</si>
  <si>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</si>
  <si>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</si>
  <si>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</si>
  <si>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</si>
  <si>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</si>
  <si>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</si>
  <si>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</si>
  <si>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</si>
  <si>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</si>
  <si>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</si>
  <si>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</si>
  <si>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</si>
  <si>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</si>
  <si>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</si>
  <si>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</si>
  <si>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</si>
  <si>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</si>
  <si>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</si>
  <si>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</si>
  <si>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</si>
  <si>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</si>
  <si>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</si>
  <si>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</si>
  <si>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</si>
  <si>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</si>
  <si>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</si>
  <si>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</si>
  <si>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</si>
  <si>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</si>
  <si>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</si>
  <si>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</si>
  <si>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</si>
  <si>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</si>
  <si>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</si>
  <si>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</si>
  <si>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</si>
  <si>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</si>
  <si>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</si>
  <si>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</si>
  <si>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</si>
  <si>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</si>
  <si>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</si>
  <si>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</si>
  <si>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</si>
  <si>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</si>
  <si>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</si>
  <si>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</si>
  <si>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</si>
  <si>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</si>
  <si>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</si>
  <si>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</si>
  <si>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</si>
  <si>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</si>
  <si>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</si>
  <si>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</si>
  <si>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</si>
  <si>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</si>
  <si>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</si>
  <si>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</si>
  <si>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</si>
  <si>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</si>
  <si>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</si>
  <si>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</si>
  <si>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</si>
  <si>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</si>
  <si>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</si>
  <si>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</si>
  <si>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</si>
  <si>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</si>
  <si>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</si>
  <si>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</si>
  <si>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</si>
  <si>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</si>
  <si>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</si>
  <si>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</si>
  <si>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</si>
  <si>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</si>
  <si>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</si>
  <si>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</si>
  <si>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</si>
  <si>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</si>
  <si>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</si>
  <si>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</si>
  <si>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</si>
  <si>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</si>
  <si>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</si>
  <si>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</si>
  <si>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</si>
  <si>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</si>
  <si>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</si>
  <si>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</si>
  <si>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</si>
  <si>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</si>
  <si>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</si>
  <si>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</si>
  <si>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</si>
  <si>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</si>
  <si>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</si>
  <si>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</si>
  <si>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</si>
  <si>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</si>
  <si>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</si>
  <si>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</si>
  <si>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</si>
  <si>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</si>
  <si>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</si>
  <si>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</si>
  <si>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</si>
  <si>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</si>
  <si>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</si>
  <si>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</si>
  <si>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</si>
  <si>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</si>
  <si>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</si>
  <si>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</si>
  <si>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</si>
  <si>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</si>
  <si>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</si>
  <si>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</si>
  <si>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</si>
  <si>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</si>
  <si>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</si>
  <si>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</si>
  <si>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</si>
  <si>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</si>
  <si>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</si>
  <si>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</si>
  <si>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</si>
  <si>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</si>
  <si>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</si>
  <si>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</si>
  <si>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</si>
  <si>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</si>
  <si>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</si>
  <si>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</si>
  <si>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</si>
  <si>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</si>
  <si>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</si>
  <si>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</si>
  <si>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</si>
  <si>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</si>
  <si>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</si>
  <si>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</si>
  <si>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</si>
  <si>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</si>
  <si>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</si>
  <si>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</si>
  <si>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</si>
  <si>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</si>
  <si>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</si>
  <si>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</si>
  <si>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</si>
  <si>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</si>
  <si>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</si>
  <si>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</si>
  <si>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</si>
  <si>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</si>
  <si>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</si>
  <si>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</si>
  <si>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</si>
  <si>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</si>
  <si>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</si>
  <si>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</si>
  <si>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</si>
  <si>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</si>
  <si>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</si>
  <si>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</si>
  <si>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</si>
  <si>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</si>
  <si>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</si>
  <si>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</si>
  <si>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</si>
  <si>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</si>
  <si>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</si>
  <si>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</si>
  <si>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</si>
  <si>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</si>
  <si>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</si>
  <si>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</si>
  <si>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</si>
  <si>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</si>
  <si>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</si>
  <si>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</si>
  <si>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</si>
  <si>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</si>
  <si>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</si>
  <si>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</si>
  <si>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</si>
  <si>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</si>
  <si>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</si>
  <si>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</si>
  <si>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</si>
  <si>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</si>
  <si>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</si>
  <si>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</si>
  <si>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</si>
  <si>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</si>
  <si>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</si>
  <si>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</si>
  <si>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</si>
  <si>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</si>
  <si>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</si>
  <si>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</si>
  <si>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</si>
  <si>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</si>
  <si>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</si>
  <si>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</si>
  <si>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</si>
  <si>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</si>
  <si>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</si>
  <si>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</si>
  <si>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</si>
  <si>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</si>
  <si>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</si>
  <si>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</si>
  <si>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</si>
  <si>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</si>
  <si>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</si>
  <si>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</si>
  <si>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</si>
  <si>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</si>
  <si>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</si>
  <si>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</si>
  <si>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</si>
  <si>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</si>
  <si>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</si>
  <si>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</si>
  <si>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</si>
  <si>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</si>
  <si>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</si>
  <si>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</si>
  <si>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</si>
  <si>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</si>
  <si>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</si>
  <si>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</si>
  <si>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</si>
  <si>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</si>
  <si>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</si>
  <si>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</si>
  <si>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</si>
  <si>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</si>
  <si>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</si>
  <si>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</si>
  <si>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</si>
  <si>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</si>
  <si>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</si>
  <si>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</si>
  <si>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</si>
  <si>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</si>
  <si>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</si>
  <si>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</si>
  <si>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</si>
  <si>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</si>
  <si>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</si>
  <si>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</si>
  <si>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</si>
  <si>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</si>
  <si>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</si>
  <si>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</si>
  <si>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</si>
  <si>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</si>
  <si>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</si>
  <si>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</si>
  <si>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</si>
  <si>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</si>
  <si>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</si>
  <si>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</si>
  <si>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</si>
  <si>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</si>
  <si>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</si>
  <si>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</si>
  <si>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</si>
  <si>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</si>
  <si>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</si>
  <si>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</si>
  <si>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</si>
  <si>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</si>
  <si>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</si>
  <si>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</si>
  <si>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</si>
  <si>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</si>
  <si>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</si>
  <si>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</si>
  <si>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</si>
  <si>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</si>
  <si>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</si>
  <si>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</si>
  <si>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</si>
  <si>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</si>
  <si>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</si>
  <si>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</si>
  <si>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</si>
  <si>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</si>
  <si>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</si>
  <si>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</si>
  <si>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</si>
  <si>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</si>
  <si>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</si>
  <si>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</si>
  <si>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</si>
  <si>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</si>
  <si>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</si>
  <si>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</si>
  <si>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</si>
  <si>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</si>
  <si>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</si>
  <si>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</si>
  <si>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</si>
  <si>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</si>
  <si>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</si>
  <si>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</si>
  <si>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</si>
  <si>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</si>
  <si>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</si>
  <si>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</si>
  <si>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</si>
  <si>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</si>
  <si>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</si>
  <si>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</si>
  <si>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</si>
  <si>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</si>
  <si>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</si>
  <si>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</si>
  <si>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</si>
  <si>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</si>
  <si>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</si>
  <si>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</si>
  <si>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</si>
  <si>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</si>
  <si>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</si>
  <si>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</si>
  <si>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</si>
  <si>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</si>
  <si>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</si>
  <si>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</si>
  <si>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</si>
  <si>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</si>
  <si>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</si>
  <si>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</si>
  <si>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</si>
  <si>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</si>
  <si>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</si>
  <si>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</si>
  <si>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</si>
  <si>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</si>
  <si>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</si>
  <si>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</si>
  <si>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</si>
  <si>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</si>
  <si>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</si>
  <si>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</si>
  <si>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</si>
  <si>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</si>
  <si>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</si>
  <si>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</si>
  <si>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</si>
  <si>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</si>
  <si>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</si>
  <si>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</si>
  <si>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</si>
  <si>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</si>
  <si>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</si>
  <si>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</si>
  <si>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</si>
  <si>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</si>
  <si>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</si>
  <si>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</si>
  <si>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</si>
  <si>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</si>
  <si>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</si>
  <si>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</si>
  <si>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</si>
  <si>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</si>
  <si>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</si>
  <si>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</si>
  <si>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</si>
  <si>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</si>
  <si>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</si>
  <si>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</si>
  <si>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</si>
  <si>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</si>
  <si>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</si>
  <si>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</si>
  <si>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</si>
  <si>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</si>
  <si>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</si>
  <si>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</si>
  <si>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</si>
  <si>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</si>
  <si>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</si>
  <si>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</si>
  <si>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</si>
  <si>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</si>
  <si>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</si>
  <si>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</si>
  <si>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</si>
  <si>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</si>
  <si>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</si>
  <si>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</si>
  <si>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</si>
  <si>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</si>
  <si>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</si>
  <si>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</si>
  <si>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</si>
  <si>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</si>
  <si>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</si>
  <si>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</si>
  <si>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</si>
  <si>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</si>
  <si>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</si>
  <si>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</si>
  <si>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</si>
  <si>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</si>
  <si>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</si>
  <si>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</si>
  <si>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</si>
  <si>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</si>
  <si>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</si>
  <si>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</si>
  <si>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</si>
  <si>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</si>
  <si>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</si>
  <si>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</si>
  <si>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</si>
  <si>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</si>
  <si>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</si>
  <si>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</si>
  <si>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</si>
  <si>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</si>
  <si>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</si>
  <si>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</si>
  <si>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</si>
  <si>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</si>
  <si>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</si>
  <si>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</si>
  <si>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</si>
  <si>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</si>
  <si>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</si>
  <si>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</si>
  <si>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</si>
  <si>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</si>
  <si>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</si>
  <si>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</si>
  <si>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</si>
  <si>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</si>
  <si>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</si>
  <si>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</si>
  <si>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</si>
  <si>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</si>
  <si>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</si>
  <si>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</si>
  <si>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</si>
  <si>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</si>
  <si>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</si>
  <si>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</si>
  <si>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</si>
  <si>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</si>
  <si>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</si>
  <si>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</si>
  <si>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</si>
  <si>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</si>
  <si>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</si>
  <si>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</si>
  <si>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</si>
  <si>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</si>
  <si>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</si>
  <si>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</si>
  <si>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</si>
  <si>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</si>
  <si>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</si>
  <si>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</si>
  <si>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</si>
  <si>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</si>
  <si>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</si>
  <si>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</si>
  <si>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</si>
  <si>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</si>
  <si>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</si>
  <si>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</si>
  <si>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</si>
  <si>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</si>
  <si>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</si>
  <si>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</si>
  <si>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</si>
  <si>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</si>
  <si>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</si>
  <si>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</si>
  <si>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</si>
  <si>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</si>
  <si>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</si>
  <si>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</si>
  <si>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</si>
  <si>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</si>
  <si>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</si>
  <si>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</si>
  <si>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</si>
  <si>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</si>
  <si>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</si>
  <si>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</si>
  <si>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</si>
  <si>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</si>
  <si>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</si>
  <si>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</si>
  <si>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</si>
  <si>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</si>
  <si>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</si>
  <si>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</si>
  <si>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</si>
  <si>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</si>
  <si>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</si>
  <si>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</si>
  <si>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</si>
  <si>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</si>
  <si>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</si>
  <si>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</si>
  <si>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</si>
  <si>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</si>
  <si>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</si>
  <si>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</si>
  <si>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</si>
  <si>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</si>
  <si>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</si>
  <si>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</si>
  <si>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</si>
  <si>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</si>
  <si>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</si>
  <si>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</si>
  <si>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</si>
  <si>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</si>
  <si>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</si>
  <si>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</si>
  <si>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</si>
  <si>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</si>
  <si>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</si>
  <si>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</si>
  <si>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</si>
  <si>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</si>
  <si>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</si>
  <si>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</si>
  <si>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</si>
  <si>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</si>
  <si>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</si>
  <si>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</si>
  <si>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</si>
  <si>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</si>
  <si>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</si>
  <si>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</si>
  <si>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</si>
  <si>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</si>
  <si>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</si>
  <si>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</si>
  <si>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</si>
  <si>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</si>
  <si>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</si>
  <si>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</si>
  <si>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</si>
  <si>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</si>
  <si>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</si>
  <si>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</si>
  <si>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</si>
  <si>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</si>
  <si>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</si>
  <si>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</si>
  <si>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</si>
  <si>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</si>
  <si>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</si>
  <si>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</si>
  <si>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</si>
  <si>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</si>
  <si>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</si>
  <si>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</si>
  <si>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</si>
  <si>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</si>
  <si>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</si>
  <si>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</si>
  <si>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</si>
  <si>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</si>
  <si>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</si>
  <si>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</si>
  <si>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</si>
  <si>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</si>
  <si>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</si>
  <si>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</si>
  <si>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</si>
  <si>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</si>
  <si>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</si>
  <si>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</si>
  <si>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</si>
  <si>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</si>
  <si>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</si>
  <si>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</si>
  <si>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</si>
  <si>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</si>
  <si>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</si>
  <si>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</si>
  <si>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</si>
  <si>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</si>
  <si>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</si>
  <si>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</si>
  <si>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</si>
  <si>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</si>
  <si>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</si>
  <si>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</si>
  <si>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</si>
  <si>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</si>
  <si>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</si>
  <si>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</si>
  <si>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</si>
  <si>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</si>
  <si>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</si>
  <si>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</si>
  <si>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</si>
  <si>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</si>
  <si>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</si>
  <si>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</si>
  <si>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</si>
  <si>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</si>
  <si>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</si>
  <si>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</si>
  <si>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</si>
  <si>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</si>
  <si>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</si>
  <si>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</si>
  <si>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</si>
  <si>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</si>
  <si>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</si>
  <si>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</si>
  <si>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</si>
  <si>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</si>
  <si>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</si>
  <si>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</si>
  <si>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</si>
  <si>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</si>
  <si>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</si>
  <si>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</si>
  <si>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</si>
  <si>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</si>
  <si>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</si>
  <si>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</si>
  <si>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</si>
  <si>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</si>
  <si>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</si>
  <si>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</si>
  <si>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</si>
  <si>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</si>
  <si>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</si>
  <si>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</si>
  <si>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</si>
  <si>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</si>
  <si>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</si>
  <si>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</si>
  <si>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</si>
  <si>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</si>
  <si>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</si>
  <si>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</si>
  <si>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</si>
  <si>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</si>
  <si>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</si>
  <si>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</si>
  <si>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</si>
  <si>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</si>
  <si>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</si>
  <si>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</si>
  <si>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</si>
  <si>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</si>
  <si>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</si>
  <si>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</si>
  <si>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</si>
  <si>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</si>
  <si>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</si>
  <si>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</si>
  <si>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</si>
  <si>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</si>
  <si>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</si>
  <si>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</si>
  <si>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</si>
  <si>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</si>
  <si>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</si>
  <si>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</si>
  <si>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</si>
  <si>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</si>
  <si>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</si>
  <si>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</si>
  <si>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</si>
  <si>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</si>
  <si>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</si>
  <si>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</si>
  <si>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</si>
  <si>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</si>
  <si>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</si>
  <si>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</si>
  <si>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</si>
  <si>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</si>
  <si>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</si>
  <si>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</si>
  <si>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</si>
  <si>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</si>
  <si>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</si>
  <si>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</si>
  <si>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</si>
  <si>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</si>
  <si>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</si>
  <si>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</si>
  <si>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</si>
  <si>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</si>
  <si>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</si>
  <si>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</si>
  <si>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</si>
  <si>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</si>
  <si>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</si>
  <si>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</si>
  <si>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</si>
  <si>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</si>
  <si>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</si>
  <si>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</si>
  <si>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</si>
  <si>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</si>
  <si>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</si>
  <si>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</si>
  <si>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</si>
  <si>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</si>
  <si>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</si>
  <si>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</si>
  <si>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</si>
  <si>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</si>
  <si>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</si>
  <si>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</si>
  <si>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</si>
  <si>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</si>
  <si>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</si>
  <si>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</si>
  <si>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</si>
  <si>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</si>
  <si>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</si>
  <si>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</si>
  <si>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</si>
  <si>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</si>
  <si>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</si>
  <si>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</si>
  <si>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</si>
  <si>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</si>
  <si>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</si>
  <si>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</si>
  <si>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</si>
  <si>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</si>
  <si>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</si>
  <si>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</si>
  <si>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</si>
  <si>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</si>
  <si>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</si>
  <si>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</si>
  <si>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</si>
  <si>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</si>
  <si>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</si>
  <si>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</si>
  <si>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</si>
  <si>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</si>
  <si>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</si>
  <si>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</si>
  <si>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</si>
  <si>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</si>
  <si>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</si>
  <si>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</si>
  <si>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</si>
  <si>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</si>
  <si>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</si>
  <si>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</si>
  <si>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</si>
  <si>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</si>
  <si>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</si>
  <si>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</si>
  <si>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</si>
  <si>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</si>
  <si>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</si>
  <si>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</si>
  <si>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</si>
  <si>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</si>
  <si>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</si>
  <si>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</si>
  <si>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</si>
  <si>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</si>
  <si>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</si>
  <si>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</si>
  <si>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</si>
  <si>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</si>
  <si>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</si>
  <si>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</si>
  <si>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</si>
  <si>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</si>
  <si>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</si>
  <si>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</si>
  <si>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</si>
  <si>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</si>
  <si>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</si>
  <si>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</si>
  <si>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</si>
  <si>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</si>
  <si>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</si>
  <si>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</si>
  <si>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</si>
  <si>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</si>
  <si>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</si>
  <si>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</si>
  <si>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</si>
  <si>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</si>
  <si>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</si>
  <si>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</si>
  <si>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</si>
  <si>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</si>
  <si>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</si>
  <si>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</si>
  <si>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</si>
  <si>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</si>
  <si>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</si>
  <si>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</si>
  <si>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</si>
  <si>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</si>
  <si>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</si>
  <si>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</si>
  <si>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</si>
  <si>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</si>
  <si>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</si>
  <si>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</si>
  <si>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</si>
  <si>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</si>
  <si>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</si>
  <si>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</si>
  <si>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</si>
  <si>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</si>
  <si>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</si>
  <si>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</si>
  <si>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</si>
  <si>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</si>
  <si>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</si>
  <si>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</si>
  <si>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</si>
  <si>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</si>
  <si>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</si>
  <si>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</si>
  <si>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</si>
  <si>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</si>
  <si>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</si>
  <si>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</si>
  <si>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</si>
  <si>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</si>
  <si>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</si>
  <si>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</si>
  <si>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</si>
  <si>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</si>
  <si>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</si>
  <si>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</si>
  <si>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</si>
  <si>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</si>
  <si>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</si>
  <si>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</si>
  <si>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</si>
  <si>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</si>
  <si>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</si>
  <si>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</si>
  <si>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</si>
  <si>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</si>
  <si>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</si>
  <si>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</si>
  <si>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</si>
  <si>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</si>
  <si>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</si>
  <si>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</si>
  <si>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</si>
  <si>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</si>
  <si>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</si>
  <si>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</si>
  <si>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</si>
  <si>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</si>
  <si>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</si>
  <si>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</si>
  <si>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</si>
  <si>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</si>
  <si>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</si>
  <si>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</si>
  <si>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</si>
  <si>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</si>
  <si>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</si>
  <si>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</si>
  <si>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</si>
  <si>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</si>
  <si>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</si>
  <si>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</si>
  <si>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</si>
  <si>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</si>
  <si>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</si>
  <si>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</si>
  <si>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</si>
  <si>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</si>
  <si>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</si>
  <si>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</si>
  <si>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</si>
  <si>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</si>
  <si>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</si>
  <si>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</si>
  <si>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</si>
  <si>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</si>
  <si>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</si>
  <si>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</si>
  <si>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</si>
  <si>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</si>
  <si>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</si>
  <si>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</si>
  <si>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</si>
  <si>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</si>
  <si>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</si>
  <si>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</si>
  <si>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</si>
  <si>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</si>
  <si>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</si>
  <si>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</si>
  <si>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</si>
  <si>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</si>
  <si>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</si>
  <si>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</si>
  <si>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</si>
  <si>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</si>
  <si>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</si>
  <si>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</si>
  <si>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</si>
  <si>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</si>
  <si>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</si>
  <si>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</si>
  <si>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</si>
  <si>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</si>
  <si>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</si>
  <si>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</si>
  <si>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</si>
  <si>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</si>
  <si>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</si>
  <si>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</si>
  <si>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</si>
  <si>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</si>
  <si>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</si>
  <si>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</si>
  <si>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</si>
  <si>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</si>
  <si>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</si>
  <si>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</si>
  <si>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</si>
  <si>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</si>
  <si>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</si>
  <si>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</si>
  <si>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</si>
  <si>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</si>
  <si>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</si>
  <si>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</si>
  <si>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</si>
  <si>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</si>
  <si>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</si>
  <si>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</si>
  <si>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</si>
  <si>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</si>
  <si>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</si>
  <si>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</si>
  <si>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</si>
  <si>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</si>
  <si>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</si>
  <si>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</si>
  <si>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</si>
  <si>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</si>
  <si>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</si>
  <si>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</si>
  <si>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</si>
  <si>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</si>
  <si>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</si>
  <si>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</si>
  <si>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</si>
  <si>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</si>
  <si>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</si>
  <si>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</si>
  <si>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</si>
  <si>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</si>
  <si>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</si>
  <si>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</si>
  <si>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</si>
  <si>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</si>
  <si>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</si>
  <si>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</si>
  <si>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</si>
  <si>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</si>
  <si>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</si>
  <si>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</si>
  <si>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</si>
  <si>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</si>
  <si>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</si>
  <si>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</si>
  <si>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</si>
  <si>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</si>
  <si>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</si>
  <si>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</si>
  <si>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</si>
  <si>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</si>
  <si>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</si>
  <si>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</si>
  <si>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</si>
  <si>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</si>
  <si>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</si>
  <si>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</si>
  <si>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</si>
  <si>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</si>
  <si>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</si>
  <si>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</si>
  <si>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</si>
  <si>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</si>
  <si>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</si>
  <si>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</si>
  <si>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</si>
  <si>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</si>
  <si>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</si>
  <si>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</si>
  <si>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</si>
  <si>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</si>
  <si>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</si>
  <si>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</si>
  <si>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</si>
  <si>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</si>
  <si>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</si>
  <si>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</si>
  <si>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</si>
  <si>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</si>
  <si>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</si>
  <si>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</si>
  <si>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</si>
  <si>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</si>
  <si>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</si>
  <si>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</si>
  <si>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</si>
  <si>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</si>
  <si>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</si>
  <si>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</si>
  <si>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</si>
  <si>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</si>
  <si>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</si>
  <si>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</si>
  <si>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</si>
  <si>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</si>
  <si>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</si>
  <si>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</si>
  <si>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</si>
  <si>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</si>
  <si>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</si>
  <si>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</si>
  <si>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</si>
  <si>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</si>
  <si>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</si>
  <si>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</si>
  <si>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</si>
  <si>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</si>
  <si>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</si>
  <si>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</si>
  <si>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</si>
  <si>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</si>
  <si>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</si>
  <si>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</si>
  <si>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</si>
  <si>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</si>
  <si>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</si>
  <si>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</si>
  <si>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</si>
  <si>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Mar</t>
  </si>
  <si>
    <t>May</t>
  </si>
  <si>
    <t>Jun</t>
  </si>
  <si>
    <t>Jul</t>
  </si>
  <si>
    <t>Aug</t>
  </si>
  <si>
    <t>Sep</t>
  </si>
  <si>
    <t>Nov</t>
  </si>
  <si>
    <t>Dec</t>
  </si>
  <si>
    <t>Jan</t>
  </si>
  <si>
    <t>Feb</t>
  </si>
  <si>
    <t>Apr</t>
  </si>
  <si>
    <t>Oct</t>
  </si>
  <si>
    <t>Years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</si>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</sst>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4-4909-948D-93E08903621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4-4909-948D-93E08903621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4-4909-948D-93E08903621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4-4909-948D-93E08903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0391824"/>
        <c:axId val="1227694496"/>
      </c:barChart>
      <c:catAx>
        <c:axId val="139039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94496"/>
        <c:crosses val="autoZero"/>
        <c:auto val="1"/>
        <c:lblAlgn val="ctr"/>
        <c:lblOffset val="100"/>
        <c:noMultiLvlLbl val="0"/>
      </c:catAx>
      <c:valAx>
        <c:axId val="12276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9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24</c:v>
                </c:pt>
                <c:pt idx="4">
                  <c:v>27</c:v>
                </c:pt>
                <c:pt idx="5">
                  <c:v>41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28</c:v>
                </c:pt>
                <c:pt idx="10">
                  <c:v>34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C-44EB-8E5E-E7CE8F34A2F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141</c:v>
                </c:pt>
                <c:pt idx="1">
                  <c:v>118</c:v>
                </c:pt>
                <c:pt idx="2">
                  <c:v>107</c:v>
                </c:pt>
                <c:pt idx="3">
                  <c:v>122</c:v>
                </c:pt>
                <c:pt idx="4">
                  <c:v>115</c:v>
                </c:pt>
                <c:pt idx="5">
                  <c:v>178</c:v>
                </c:pt>
                <c:pt idx="6">
                  <c:v>127</c:v>
                </c:pt>
                <c:pt idx="7">
                  <c:v>132</c:v>
                </c:pt>
                <c:pt idx="8">
                  <c:v>127</c:v>
                </c:pt>
                <c:pt idx="9">
                  <c:v>132</c:v>
                </c:pt>
                <c:pt idx="10">
                  <c:v>117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C-44EB-8E5E-E7CE8F34A2F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17</c:v>
                </c:pt>
                <c:pt idx="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C-44EB-8E5E-E7CE8F34A2F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195</c:v>
                </c:pt>
                <c:pt idx="1">
                  <c:v>205</c:v>
                </c:pt>
                <c:pt idx="2">
                  <c:v>192</c:v>
                </c:pt>
                <c:pt idx="3">
                  <c:v>188</c:v>
                </c:pt>
                <c:pt idx="4">
                  <c:v>253</c:v>
                </c:pt>
                <c:pt idx="5">
                  <c:v>179</c:v>
                </c:pt>
                <c:pt idx="6">
                  <c:v>182</c:v>
                </c:pt>
                <c:pt idx="7">
                  <c:v>154</c:v>
                </c:pt>
                <c:pt idx="8">
                  <c:v>159</c:v>
                </c:pt>
                <c:pt idx="9">
                  <c:v>176</c:v>
                </c:pt>
                <c:pt idx="10">
                  <c:v>161</c:v>
                </c:pt>
                <c:pt idx="11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2C-44EB-8E5E-E7CE8F34A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178368"/>
        <c:axId val="1224252816"/>
      </c:lineChart>
      <c:catAx>
        <c:axId val="13491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2816"/>
        <c:crosses val="autoZero"/>
        <c:auto val="1"/>
        <c:lblAlgn val="ctr"/>
        <c:lblOffset val="100"/>
        <c:noMultiLvlLbl val="0"/>
      </c:catAx>
      <c:valAx>
        <c:axId val="12242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D-4F4D-B480-D22D499D33EB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D-4F4D-B480-D22D499D33EB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3D-4F4D-B480-D22D499D33EB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3D-4F4D-B480-D22D499D3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9986416"/>
        <c:axId val="1397225904"/>
      </c:barChart>
      <c:catAx>
        <c:axId val="13599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225904"/>
        <c:crosses val="autoZero"/>
        <c:auto val="1"/>
        <c:lblAlgn val="ctr"/>
        <c:lblOffset val="100"/>
        <c:noMultiLvlLbl val="0"/>
      </c:catAx>
      <c:valAx>
        <c:axId val="13972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D-415C-B32E-9AE7645D3092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D-415C-B32E-9AE7645D3092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D-415C-B32E-9AE7645D3092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BD-415C-B32E-9AE7645D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7073584"/>
        <c:axId val="1216346704"/>
      </c:barChart>
      <c:catAx>
        <c:axId val="135707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346704"/>
        <c:crosses val="autoZero"/>
        <c:auto val="1"/>
        <c:lblAlgn val="ctr"/>
        <c:lblOffset val="100"/>
        <c:noMultiLvlLbl val="0"/>
      </c:catAx>
      <c:valAx>
        <c:axId val="121634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7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23812</xdr:rowOff>
    </xdr:from>
    <xdr:to>
      <xdr:col>10</xdr:col>
      <xdr:colOff>447675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8C801-3D32-4410-B7C5-0678A1BE4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100012</xdr:rowOff>
    </xdr:from>
    <xdr:to>
      <xdr:col>13</xdr:col>
      <xdr:colOff>533400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A7D00-CC2B-47CD-B72F-681694A41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14287</xdr:rowOff>
    </xdr:from>
    <xdr:to>
      <xdr:col>14</xdr:col>
      <xdr:colOff>38100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46458-7849-4B1A-B5DE-4D4BBE290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190499</xdr:rowOff>
    </xdr:from>
    <xdr:to>
      <xdr:col>14</xdr:col>
      <xdr:colOff>333375</xdr:colOff>
      <xdr:row>14</xdr:row>
      <xdr:rowOff>109536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3965E-6B04-42EF-BB99-DEFB390C6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39" refreshedDate="44086.86196574074" createdVersion="6" refreshedVersion="6" minRefreshableVersion="3" recordCount="4114" xr:uid="{0F4415D7-A800-44F4-8E9F-516B9B0F86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39" refreshedDate="44087.406889583333" createdVersion="6" refreshedVersion="6" minRefreshableVersion="3" recordCount="4114" xr:uid="{D1896721-62AB-4003-83C9-DBBFA3E9DD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10-03-19T03:29:35" maxDate="2018-03-17T11:14:10" count="4114">
        <d v="2016-06-09T08:51:15"/>
        <d v="2018-02-01T12:09:55"/>
        <d v="2017-01-28T22:19:17"/>
        <d v="2015-06-19T11:05:39"/>
        <d v="2016-11-10T09:43:28"/>
        <d v="2017-07-09T12:39:16"/>
        <d v="2015-05-15T06:52:46"/>
        <d v="2017-05-21T14:56:28"/>
        <d v="2017-04-03T12:25:44"/>
        <d v="2017-03-12T05:05:26"/>
        <d v="2015-04-30T23:37:31"/>
        <d v="2017-07-18T13:27:52"/>
        <d v="2015-05-12T21:03:24"/>
        <d v="2017-05-14T02:18:02"/>
        <d v="2015-05-29T12:54:16"/>
        <d v="2016-08-29T10:37:35"/>
        <d v="2015-04-11T07:15:56"/>
        <d v="2015-09-18T13:51:01"/>
        <d v="2015-07-31T08:41:48"/>
        <d v="2016-06-08T03:40:09"/>
        <d v="2016-07-03T15:00:38"/>
        <d v="2015-08-09T15:22:22"/>
        <d v="2015-12-01T07:01:06"/>
        <d v="2016-03-20T10:55:20"/>
        <d v="2016-08-02T07:20:13"/>
        <d v="2016-10-31T09:17:38"/>
        <d v="2015-06-19T11:06:17"/>
        <d v="2015-09-30T06:04:49"/>
        <d v="2016-11-07T11:22:17"/>
        <d v="2015-06-03T06:47:58"/>
        <d v="2015-07-03T12:47:55"/>
        <d v="2016-12-30T09:42:42"/>
        <d v="2017-03-27T01:04:58"/>
        <d v="2016-09-29T08:32:21"/>
        <d v="2015-07-02T12:59:35"/>
        <d v="2016-03-20T23:29:36"/>
        <d v="2016-02-19T08:32:46"/>
        <d v="2016-01-13T23:37:31"/>
        <d v="2014-03-13T08:33:05"/>
        <d v="2015-04-04T09:50:06"/>
        <d v="2015-05-10T07:47:53"/>
        <d v="2015-08-18T18:32:25"/>
        <d v="2015-11-12T15:09:23"/>
        <d v="2015-05-24T04:33:48"/>
        <d v="2015-08-05T00:22:45"/>
        <d v="2017-03-22T22:57:08"/>
        <d v="2016-11-06T10:53:10"/>
        <d v="2015-10-03T23:39:42"/>
        <d v="2016-01-14T19:49:06"/>
        <d v="2016-09-13T13:00:20"/>
        <d v="2015-12-07T06:12:03"/>
        <d v="2016-06-29T17:08:43"/>
        <d v="2015-05-29T04:56:57"/>
        <d v="2015-02-28T04:16:05"/>
        <d v="2016-11-16T09:49:18"/>
        <d v="2017-05-02T03:19:25"/>
        <d v="2016-05-12T07:50:12"/>
        <d v="2016-03-12T08:09:34"/>
        <d v="2015-10-03T21:50:10"/>
        <d v="2016-08-02T17:31:30"/>
        <d v="2015-02-10T03:43:16"/>
        <d v="2014-04-17T20:28:12"/>
        <d v="2014-01-07T18:03:53"/>
        <d v="2014-11-11T06:31:43"/>
        <d v="2014-05-11T13:12:52"/>
        <d v="2015-06-26T22:10:17"/>
        <d v="2017-06-14T22:21:37"/>
        <d v="2013-05-11T12:15:23"/>
        <d v="2015-01-02T00:10:04"/>
        <d v="2012-07-19T22:59:09"/>
        <d v="2012-05-24T11:45:27"/>
        <d v="2013-02-20T12:46:56"/>
        <d v="2013-09-23T18:07:20"/>
        <d v="2011-12-30T07:18:53"/>
        <d v="2016-12-13T18:04:10"/>
        <d v="2014-02-23T03:05:03"/>
        <d v="2012-09-17T16:57:09"/>
        <d v="2013-02-20T09:40:43"/>
        <d v="2017-08-20T04:37:48"/>
        <d v="2015-03-05T12:23:43"/>
        <d v="2014-10-11T19:25:13"/>
        <d v="2013-06-05T14:37:03"/>
        <d v="2012-07-29T19:04:52"/>
        <d v="2016-01-24T02:50:02"/>
        <d v="2012-03-01T14:29:33"/>
        <d v="2012-07-12T17:52:58"/>
        <d v="2016-10-04T08:31:24"/>
        <d v="2011-04-03T10:40:03"/>
        <d v="2015-05-07T17:10:19"/>
        <d v="2014-04-10T15:22:25"/>
        <d v="2012-04-29T08:49:21"/>
        <d v="2012-01-31T14:58:07"/>
        <d v="2017-12-17T03:20:34"/>
        <d v="2013-05-01T13:52:58"/>
        <d v="2015-02-25T06:52:17"/>
        <d v="2012-12-18T22:35:35"/>
        <d v="2011-04-05T14:42:24"/>
        <d v="2012-04-29T04:50:45"/>
        <d v="2013-09-30T16:25:05"/>
        <d v="2014-11-30T15:59:59"/>
        <d v="2013-09-13T06:43:10"/>
        <d v="2013-11-30T22:36:46"/>
        <d v="2011-10-06T22:06:31"/>
        <d v="2015-01-21T15:40:05"/>
        <d v="2012-01-24T18:34:19"/>
        <d v="2017-04-20T15:43:19"/>
        <d v="2013-02-10T20:03:25"/>
        <d v="2012-02-17T13:21:29"/>
        <d v="2014-03-03T17:04:10"/>
        <d v="2011-12-12T04:43:04"/>
        <d v="2014-09-16T03:21:45"/>
        <d v="2016-04-17T14:17:39"/>
        <d v="2015-02-26T15:21:09"/>
        <d v="2012-06-16T20:07:17"/>
        <d v="2012-10-04T15:24:03"/>
        <d v="2012-12-02T07:53:56"/>
        <d v="2012-01-07T05:02:13"/>
        <d v="2011-01-18T04:07:33"/>
        <d v="2012-05-16T11:31:41"/>
        <d v="2012-06-01T20:04:52"/>
        <d v="2017-08-31T18:04:22"/>
        <d v="2016-03-19T08:35:55"/>
        <d v="2017-08-08T15:41:24"/>
        <d v="2015-09-05T08:26:37"/>
        <d v="2016-04-06T23:16:28"/>
        <d v="2017-12-05T16:42:13"/>
        <d v="2016-04-28T01:41:03"/>
        <d v="2016-02-18T15:48:47"/>
        <d v="2017-09-13T04:33:55"/>
        <d v="2015-08-14T01:00:59"/>
        <d v="2015-04-29T19:22:25"/>
        <d v="2017-06-16T23:04:52"/>
        <d v="2015-09-06T09:42:15"/>
        <d v="2017-04-26T20:49:05"/>
        <d v="2016-07-25T05:27:07"/>
        <d v="2015-05-09T11:24:12"/>
        <d v="2016-03-19T01:22:17"/>
        <d v="2016-08-12T06:24:34"/>
        <d v="2016-06-18T19:35:10"/>
        <d v="2016-06-20T12:21:39"/>
        <d v="2016-02-03T22:13:19"/>
        <d v="2016-04-02T02:13:09"/>
        <d v="2015-10-10T04:31:58"/>
        <d v="2017-07-04T13:19:01"/>
        <d v="2016-01-29T08:59:06"/>
        <d v="2016-07-03T09:43:01"/>
        <d v="2017-11-18T08:34:01"/>
        <d v="2015-11-10T17:17:17"/>
        <d v="2017-01-20T07:55:30"/>
        <d v="2015-11-09T02:10:33"/>
        <d v="2016-03-12T16:13:19"/>
        <d v="2016-04-05T13:30:04"/>
        <d v="2015-08-06T00:22:08"/>
        <d v="2015-10-04T18:27:08"/>
        <d v="2016-04-07T14:26:18"/>
        <d v="2016-05-31T17:47:50"/>
        <d v="2015-05-15T08:10:09"/>
        <d v="2017-01-19T22:51:26"/>
        <d v="2015-09-04T15:09:25"/>
        <d v="2017-05-19T23:25:01"/>
        <d v="2016-06-04T03:59:51"/>
        <d v="2015-05-13T20:56:05"/>
        <d v="2015-06-26T05:09:02"/>
        <d v="2016-08-16T17:56:40"/>
        <d v="2015-07-02T23:48:06"/>
        <d v="2016-12-04T17:40:50"/>
        <d v="2017-12-17T00:19:47"/>
        <d v="2016-05-23T22:44:00"/>
        <d v="2016-02-03T13:19:29"/>
        <d v="2015-08-31T23:37:10"/>
        <d v="2016-07-20T04:33:45"/>
        <d v="2017-06-09T03:24:30"/>
        <d v="2016-01-28T23:58:41"/>
        <d v="2016-01-14T21:11:38"/>
        <d v="2016-02-23T21:40:01"/>
        <d v="2015-07-17T07:19:20"/>
        <d v="2016-06-24T12:01:41"/>
        <d v="2016-02-21T03:12:47"/>
        <d v="2016-10-18T00:56:56"/>
        <d v="2017-01-26T06:03:29"/>
        <d v="2016-02-19T00:48:23"/>
        <d v="2016-05-10T11:32:41"/>
        <d v="2017-12-07T18:09:54"/>
        <d v="2015-10-11T03:00:36"/>
        <d v="2015-06-16T16:19:47"/>
        <d v="2017-07-16T15:41:56"/>
        <d v="2018-02-02T17:52:55"/>
        <d v="2016-06-14T16:58:51"/>
        <d v="2015-07-18T17:45:47"/>
        <d v="2017-07-02T03:08:33"/>
        <d v="2017-06-02T11:21:38"/>
        <d v="2016-08-12T03:09:35"/>
        <d v="2015-08-31T06:08:12"/>
        <d v="2015-09-12T15:45:48"/>
        <d v="2016-12-29T14:13:18"/>
        <d v="2016-04-28T03:40:07"/>
        <d v="2016-09-01T15:51:27"/>
        <d v="2018-01-07T05:28:31"/>
        <d v="2015-08-18T13:59:31"/>
        <d v="2017-07-30T03:32:48"/>
        <d v="2015-07-28T20:25:35"/>
        <d v="2016-01-04T22:06:27"/>
        <d v="2016-08-28T23:15:08"/>
        <d v="2015-11-14T21:17:41"/>
        <d v="2017-07-02T00:30:41"/>
        <d v="2016-08-21T12:25:54"/>
        <d v="2017-07-12T15:56:18"/>
        <d v="2015-11-19T07:53:50"/>
        <d v="2015-10-31T02:25:49"/>
        <d v="2016-05-29T01:10:23"/>
        <d v="2016-08-21T23:01:59"/>
        <d v="2016-08-08T18:43:42"/>
        <d v="2017-02-09T08:19:04"/>
        <d v="2016-07-05T12:00:48"/>
        <d v="2015-12-21T10:35:44"/>
        <d v="2016-12-28T19:25:39"/>
        <d v="2016-02-17T23:29:59"/>
        <d v="2015-11-11T14:40:50"/>
        <d v="2016-03-01T22:02:22"/>
        <d v="2017-02-22T01:22:08"/>
        <d v="2016-06-28T09:39:14"/>
        <d v="2016-01-13T02:39:23"/>
        <d v="2016-01-13T00:59:53"/>
        <d v="2017-04-16T21:36:10"/>
        <d v="2016-04-27T17:00:01"/>
        <d v="2017-03-03T21:31:08"/>
        <d v="2016-03-29T12:45:00"/>
        <d v="2016-05-27T23:57:18"/>
        <d v="2016-03-19T08:08:36"/>
        <d v="2017-01-06T16:45:54"/>
        <d v="2016-04-22T03:13:13"/>
        <d v="2016-11-24T19:55:46"/>
        <d v="2016-01-14T02:52:42"/>
        <d v="2017-08-28T13:09:19"/>
        <d v="2016-04-28T12:36:45"/>
        <d v="2016-05-28T00:18:40"/>
        <d v="2016-11-03T12:17:00"/>
        <d v="2016-12-31T04:57:21"/>
        <d v="2017-12-09T17:58:28"/>
        <d v="2016-10-10T00:39:40"/>
        <d v="2014-02-20T13:47:25"/>
        <d v="2015-10-21T05:21:46"/>
        <d v="2012-10-05T21:16:26"/>
        <d v="2014-12-31T10:51:59"/>
        <d v="2010-12-12T21:43:08"/>
        <d v="2013-06-12T15:35:55"/>
        <d v="2011-09-11T15:02:13"/>
        <d v="2011-07-22T19:24:30"/>
        <d v="2012-10-14T08:15:28"/>
        <d v="2011-04-14T01:11:50"/>
        <d v="2014-04-09T10:17:43"/>
        <d v="2013-03-09T09:36:06"/>
        <d v="2011-02-05T09:05:40"/>
        <d v="2012-12-08T08:48:15"/>
        <d v="2016-09-06T03:56:46"/>
        <d v="2011-12-31T02:10:45"/>
        <d v="2014-01-15T21:24:33"/>
        <d v="2017-04-14T10:15:31"/>
        <d v="2012-04-04T14:32:37"/>
        <d v="2016-02-23T21:09:16"/>
        <d v="2011-04-11T20:03:03"/>
        <d v="2013-03-13T14:02:37"/>
        <d v="2011-11-27T02:30:16"/>
        <d v="2013-07-26T11:08:50"/>
        <d v="2013-03-06T03:58:13"/>
        <d v="2011-02-05T23:23:04"/>
        <d v="2010-12-04T13:59:16"/>
        <d v="2015-05-06T11:36:09"/>
        <d v="2012-08-12T09:51:58"/>
        <d v="2018-01-23T22:11:26"/>
        <d v="2012-02-19T11:32:15"/>
        <d v="2014-11-10T10:37:38"/>
        <d v="2011-01-04T23:05:23"/>
        <d v="2012-04-20T09:09:13"/>
        <d v="2013-01-23T14:11:33"/>
        <d v="2013-09-08T10:59:51"/>
        <d v="2013-01-20T16:48:55"/>
        <d v="2016-04-09T23:53:31"/>
        <d v="2013-08-09T20:24:30"/>
        <d v="2018-01-24T23:51:25"/>
        <d v="2015-03-25T18:03:09"/>
        <d v="2010-03-19T03:29:35"/>
        <d v="2010-11-24T02:38:10"/>
        <d v="2012-03-29T03:06:17"/>
        <d v="2012-11-18T00:43:55"/>
        <d v="2014-07-25T20:34:31"/>
        <d v="2014-01-09T19:29:46"/>
        <d v="2013-08-30T12:25:50"/>
        <d v="2013-04-16T13:50:31"/>
        <d v="2014-09-08T11:41:51"/>
        <d v="2011-10-28T14:39:57"/>
        <d v="2014-03-15T02:30:34"/>
        <d v="2012-08-16T03:20:50"/>
        <d v="2015-02-28T07:10:53"/>
        <d v="2011-04-24T10:14:22"/>
        <d v="2014-08-07T08:47:49"/>
        <d v="2013-07-10T15:44:23"/>
        <d v="2016-03-12T05:35:20"/>
        <d v="2015-02-17T21:03:48"/>
        <d v="2011-08-31T06:01:52"/>
        <d v="2012-02-08T08:12:34"/>
        <d v="2014-01-08T17:03:34"/>
        <d v="2012-12-17T18:27:02"/>
        <d v="2013-03-28T01:44:37"/>
        <d v="2013-06-19T20:11:52"/>
        <d v="2013-01-01T20:33:10"/>
        <d v="2014-01-30T06:13:20"/>
        <d v="2013-12-09T06:48:32"/>
        <d v="2011-12-09T19:34:38"/>
        <d v="2013-07-10T22:30:22"/>
        <d v="2012-08-24T16:44:39"/>
        <d v="2012-10-11T17:38:35"/>
        <d v="2014-02-14T14:52:28"/>
        <d v="2011-05-08T20:54:22"/>
        <d v="2013-12-31T15:18:57"/>
        <d v="2013-06-19T12:17:36"/>
        <d v="2015-10-22T11:24:12"/>
        <d v="2014-10-18T13:00:59"/>
        <d v="2014-01-26T09:07:15"/>
        <d v="2010-09-12T12:22:37"/>
        <d v="2016-11-14T04:49:55"/>
        <d v="2017-10-02T19:37:38"/>
        <d v="2017-04-08T05:48:03"/>
        <d v="2017-11-22T18:05:23"/>
        <d v="2016-06-17T03:36:18"/>
        <d v="2017-11-14T10:43:58"/>
        <d v="2018-02-10T09:45:38"/>
        <d v="2016-02-09T01:40:55"/>
        <d v="2016-09-21T11:27:27"/>
        <d v="2016-10-04T06:20:02"/>
        <d v="2014-03-17T21:50:01"/>
        <d v="2017-05-12T23:26:32"/>
        <d v="2016-09-05T21:16:12"/>
        <d v="2017-03-02T13:02:50"/>
        <d v="2016-03-24T10:35:52"/>
        <d v="2016-03-24T11:56:51"/>
        <d v="2016-10-04T09:30:31"/>
        <d v="2016-01-28T17:26:57"/>
        <d v="2017-07-05T06:16:00"/>
        <d v="2016-03-16T08:24:59"/>
        <d v="2018-02-07T16:54:35"/>
        <d v="2015-08-26T05:43:48"/>
        <d v="2017-03-25T03:49:11"/>
        <d v="2015-09-27T18:35:40"/>
        <d v="2016-04-03T22:46:42"/>
        <d v="2016-04-06T23:39:24"/>
        <d v="2016-09-03T15:50:09"/>
        <d v="2016-10-05T07:32:55"/>
        <d v="2016-07-10T14:23:15"/>
        <d v="2018-01-26T06:36:44"/>
        <d v="2017-08-01T03:09:05"/>
        <d v="2017-02-20T15:59:13"/>
        <d v="2015-08-21T10:13:55"/>
        <d v="2016-10-10T17:22:02"/>
        <d v="2017-03-03T18:14:50"/>
        <d v="2015-10-14T16:23:44"/>
        <d v="2017-02-08T05:53:55"/>
        <d v="2016-02-29T11:34:25"/>
        <d v="2017-05-13T06:16:32"/>
        <d v="2015-10-06T06:50:03"/>
        <d v="2016-05-26T23:32:26"/>
        <d v="2015-10-07T05:38:50"/>
        <d v="2015-06-28T08:13:28"/>
        <d v="2011-01-25T05:29:07"/>
        <d v="2015-05-01T19:01:39"/>
        <d v="2015-01-07T03:37:51"/>
        <d v="2013-03-15T12:47:58"/>
        <d v="2014-02-21T11:05:09"/>
        <d v="2016-01-25T03:05:54"/>
        <d v="2012-11-06T14:32:40"/>
        <d v="2017-12-07T12:51:04"/>
        <d v="2013-11-17T15:45:21"/>
        <d v="2017-02-18T05:27:33"/>
        <d v="2013-05-14T21:50:36"/>
        <d v="2012-06-21T01:22:14"/>
        <d v="2014-12-27T07:17:38"/>
        <d v="2017-07-22T07:31:20"/>
        <d v="2016-10-05T01:33:04"/>
        <d v="2016-12-24T01:15:02"/>
        <d v="2013-02-10T17:53:34"/>
        <d v="2016-12-21T03:20:43"/>
        <d v="2013-05-21T20:10:30"/>
        <d v="2013-07-21T02:34:54"/>
        <d v="2015-04-05T12:04:25"/>
        <d v="2015-11-21T23:14:51"/>
        <d v="2015-10-05T18:55:20"/>
        <d v="2016-07-15T01:21:33"/>
        <d v="2016-07-03T13:00:34"/>
        <d v="2017-06-24T08:30:18"/>
        <d v="2015-01-12T17:22:33"/>
        <d v="2016-04-04T00:23:21"/>
        <d v="2012-10-08T11:45:33"/>
        <d v="2012-06-27T00:13:07"/>
        <d v="2014-08-15T05:37:54"/>
        <d v="2017-02-10T07:17:08"/>
        <d v="2013-02-14T00:50:23"/>
        <d v="2013-05-18T15:22:39"/>
        <d v="2011-05-31T21:35:03"/>
        <d v="2016-03-01T01:34:04"/>
        <d v="2017-11-13T02:34:20"/>
        <d v="2015-03-26T19:40:22"/>
        <d v="2012-05-26T11:27:09"/>
        <d v="2016-10-05T08:37:44"/>
        <d v="2012-05-11T15:16:27"/>
        <d v="2014-12-15T16:55:31"/>
        <d v="2015-01-12T17:54:42"/>
        <d v="2012-02-19T18:47:26"/>
        <d v="2012-08-10T01:56:36"/>
        <d v="2014-09-01T14:58:33"/>
        <d v="2017-06-19T00:43:18"/>
        <d v="2016-04-06T00:03:21"/>
        <d v="2014-10-27T05:20:04"/>
        <d v="2013-06-05T04:25:09"/>
        <d v="2013-05-15T21:30:24"/>
        <d v="2014-08-17T15:20:15"/>
        <d v="2015-09-05T10:09:24"/>
        <d v="2014-12-17T12:15:51"/>
        <d v="2014-02-26T23:16:46"/>
        <d v="2016-06-10T16:06:45"/>
        <d v="2014-04-02T13:29:59"/>
        <d v="2015-01-21T01:42:39"/>
        <d v="2016-06-09T20:43:30"/>
        <d v="2015-07-24T22:43:21"/>
        <d v="2014-04-08T18:37:06"/>
        <d v="2012-12-18T07:10:37"/>
        <d v="2016-09-18T07:49:51"/>
        <d v="2017-01-23T20:00:14"/>
        <d v="2016-09-28T14:06:38"/>
        <d v="2015-04-29T15:43:45"/>
        <d v="2010-07-20T10:51:37"/>
        <d v="2014-08-01T08:14:45"/>
        <d v="2017-06-01T16:15:02"/>
        <d v="2016-08-11T09:38:24"/>
        <d v="2016-08-01T02:09:44"/>
        <d v="2014-10-05T10:14:30"/>
        <d v="2014-07-19T17:17:57"/>
        <d v="2014-06-04T09:23:38"/>
        <d v="2017-08-06T11:53:38"/>
        <d v="2016-10-09T03:50:46"/>
        <d v="2015-09-20T15:36:29"/>
        <d v="2017-02-16T14:27:17"/>
        <d v="2014-09-08T19:58:14"/>
        <d v="2016-01-06T00:20:08"/>
        <d v="2014-12-19T03:56:37"/>
        <d v="2012-11-07T23:45:43"/>
        <d v="2016-04-22T16:54:03"/>
        <d v="2016-01-18T11:14:23"/>
        <d v="2014-01-27T22:17:15"/>
        <d v="2015-04-04T02:45:01"/>
        <d v="2014-08-23T06:15:55"/>
        <d v="2014-12-24T04:49:22"/>
        <d v="2014-12-03T12:56:01"/>
        <d v="2016-03-30T14:11:19"/>
        <d v="2016-01-20T05:55:23"/>
        <d v="2015-10-10T00:13:07"/>
        <d v="2013-01-24T16:54:51"/>
        <d v="2014-09-05T16:00:01"/>
        <d v="2015-06-28T21:52:33"/>
        <d v="2014-03-17T01:49:57"/>
        <d v="2012-08-03T17:13:39"/>
        <d v="2015-04-10T00:31:55"/>
        <d v="2014-04-15T20:14:45"/>
        <d v="2012-04-28T04:07:30"/>
        <d v="2012-06-13T17:24:18"/>
        <d v="2017-04-23T20:17:37"/>
        <d v="2015-05-22T11:37:26"/>
        <d v="2013-07-06T00:38:32"/>
        <d v="2013-07-11T21:15:28"/>
        <d v="2013-04-06T08:42:16"/>
        <d v="2015-06-18T22:13:10"/>
        <d v="2014-11-03T08:42:22"/>
        <d v="2015-02-12T00:20:04"/>
        <d v="2015-07-06T05:15:12"/>
        <d v="2015-07-31T12:30:58"/>
        <d v="2018-01-18T22:52:25"/>
        <d v="2016-03-22T19:28:23"/>
        <d v="2015-04-08T10:06:39"/>
        <d v="2013-02-10T21:29:05"/>
        <d v="2016-02-16T21:49:05"/>
        <d v="2015-09-04T23:16:20"/>
        <d v="2014-06-13T17:21:57"/>
        <d v="2013-08-08T10:51:44"/>
        <d v="2017-03-13T00:32:10"/>
        <d v="2013-10-29T16:35:16"/>
        <d v="2016-09-15T08:13:08"/>
        <d v="2014-03-19T22:36:35"/>
        <d v="2015-04-12T11:21:31"/>
        <d v="2017-10-25T10:29:41"/>
        <d v="2017-12-09T20:13:37"/>
        <d v="2012-10-26T07:12:37"/>
        <d v="2013-06-19T17:06:08"/>
        <d v="2016-12-20T09:16:35"/>
        <d v="2017-08-11T07:29:52"/>
        <d v="2016-04-06T18:18:31"/>
        <d v="2015-05-21T04:01:06"/>
        <d v="2016-06-04T01:54:08"/>
        <d v="2014-11-19T11:05:05"/>
        <d v="2015-10-16T11:08:20"/>
        <d v="2012-10-02T01:49:46"/>
        <d v="2010-06-22T20:55:38"/>
        <d v="2011-01-17T04:51:56"/>
        <d v="2012-04-26T05:44:42"/>
        <d v="2013-01-09T22:45:32"/>
        <d v="2015-12-02T22:36:39"/>
        <d v="2013-01-03T05:43:37"/>
        <d v="2016-10-31T11:05:18"/>
        <d v="2014-06-14T19:09:17"/>
        <d v="2013-08-02T14:49:29"/>
        <d v="2013-02-18T05:42:09"/>
        <d v="2016-05-16T11:54:23"/>
        <d v="2017-01-23T06:52:35"/>
        <d v="2014-02-05T20:42:15"/>
        <d v="2017-10-05T03:53:39"/>
        <d v="2017-06-28T00:12:00"/>
        <d v="2015-06-21T14:32:17"/>
        <d v="2016-11-10T01:18:19"/>
        <d v="2016-03-14T07:51:09"/>
        <d v="2018-01-03T22:13:48"/>
        <d v="2016-07-26T23:16:09"/>
        <d v="2013-10-04T08:34:24"/>
        <d v="2016-11-01T01:53:23"/>
        <d v="2017-10-01T10:26:42"/>
        <d v="2017-02-22T18:52:20"/>
        <d v="2016-08-10T19:05:07"/>
        <d v="2017-04-27T19:06:42"/>
        <d v="2015-07-11T19:31:46"/>
        <d v="2016-06-25T06:50:58"/>
        <d v="2018-01-18T19:50:55"/>
        <d v="2016-05-18T20:00:07"/>
        <d v="2017-12-21T01:16:30"/>
        <d v="2016-05-20T12:57:20"/>
        <d v="2017-11-01T01:05:10"/>
        <d v="2017-04-07T16:00:08"/>
        <d v="2017-04-17T07:04:56"/>
        <d v="2016-09-13T04:02:54"/>
        <d v="2017-12-07T06:43:29"/>
        <d v="2016-06-11T18:09:29"/>
        <d v="2016-09-25T09:07:56"/>
        <d v="2017-04-08T11:18:31"/>
        <d v="2017-06-10T00:42:40"/>
        <d v="2015-12-21T14:55:25"/>
        <d v="2016-09-18T12:22:42"/>
        <d v="2017-02-26T13:28:47"/>
        <d v="2015-09-14T20:38:30"/>
        <d v="2017-05-31T10:29:06"/>
        <d v="2016-09-26T05:19:49"/>
        <d v="2016-08-22T13:49:11"/>
        <d v="2017-01-03T09:24:30"/>
        <d v="2016-09-19T09:22:31"/>
        <d v="2016-05-26T17:08:28"/>
        <d v="2018-01-19T07:26:43"/>
        <d v="2016-06-05T13:23:49"/>
        <d v="2016-10-31T23:48:01"/>
        <d v="2015-09-28T18:39:51"/>
        <d v="2015-09-02T04:31:52"/>
        <d v="2017-05-08T15:48:49"/>
        <d v="2016-11-28T19:33:03"/>
        <d v="2017-11-01T22:34:57"/>
        <d v="2016-02-08T17:03:04"/>
        <d v="2016-11-03T17:09:06"/>
        <d v="2015-11-01T12:46:43"/>
        <d v="2016-09-10T23:17:40"/>
        <d v="2017-11-17T17:11:45"/>
        <d v="2016-01-03T03:14:51"/>
        <d v="2017-02-04T07:17:01"/>
        <d v="2016-05-28T21:48:04"/>
        <d v="2017-06-10T16:15:53"/>
        <d v="2015-11-16T22:10:58"/>
        <d v="2016-12-01T22:35:17"/>
        <d v="2016-11-23T16:41:03"/>
        <d v="2017-01-11T15:59:28"/>
        <d v="2016-06-25T12:20:49"/>
        <d v="2016-09-25T07:51:17"/>
        <d v="2015-11-03T20:37:58"/>
        <d v="2017-09-17T11:53:19"/>
        <d v="2016-05-01T05:44:34"/>
        <d v="2016-01-12T17:41:19"/>
        <d v="2017-03-15T18:31:31"/>
        <d v="2016-08-03T01:55:38"/>
        <d v="2015-11-09T18:50:36"/>
        <d v="2017-08-21T09:29:39"/>
        <d v="2016-06-20T14:36:40"/>
        <d v="2016-02-06T12:30:58"/>
        <d v="2016-02-03T15:51:16"/>
        <d v="2016-01-31T08:53:02"/>
        <d v="2016-09-26T00:23:26"/>
        <d v="2016-01-01T21:26:56"/>
        <d v="2016-03-03T01:42:41"/>
        <d v="2017-09-16T19:22:19"/>
        <d v="2016-06-11T00:15:18"/>
        <d v="2016-12-31T04:24:21"/>
        <d v="2016-06-09T21:59:40"/>
        <d v="2015-10-17T16:24:51"/>
        <d v="2016-02-21T18:39:04"/>
        <d v="2017-03-11T21:09:53"/>
        <d v="2016-03-05T10:23:38"/>
        <d v="2017-10-02T06:09:14"/>
        <d v="2017-06-20T21:52:56"/>
        <d v="2015-10-19T11:47:46"/>
        <d v="2016-01-29T10:12:48"/>
        <d v="2016-02-24T23:08:17"/>
        <d v="2015-11-10T19:30:02"/>
        <d v="2016-05-06T10:47:04"/>
        <d v="2015-06-26T17:42:31"/>
        <d v="2015-07-10T10:03:30"/>
        <d v="2016-06-27T02:07:48"/>
        <d v="2016-03-25T10:19:44"/>
        <d v="2016-10-13T19:43:35"/>
        <d v="2016-05-03T12:21:47"/>
        <d v="2016-10-20T03:53:56"/>
        <d v="2016-03-09T06:34:39"/>
        <d v="2016-11-11T03:31:42"/>
        <d v="2017-07-31T01:48:01"/>
        <d v="2016-08-20T08:36:05"/>
        <d v="2017-05-20T14:47:29"/>
        <d v="2016-08-14T20:52:04"/>
        <d v="2018-01-27T04:06:56"/>
        <d v="2016-03-09T19:07:58"/>
        <d v="2016-10-31T04:01:45"/>
        <d v="2015-09-09T07:15:34"/>
        <d v="2015-06-22T17:34:16"/>
        <d v="2017-06-03T20:07:26"/>
        <d v="2017-06-07T16:56:49"/>
        <d v="2016-04-14T04:49:19"/>
        <d v="2016-03-31T21:41:07"/>
        <d v="2018-02-26T07:39:11"/>
        <d v="2016-07-01T09:07:03"/>
        <d v="2017-01-07T01:54:14"/>
        <d v="2015-05-25T02:40:58"/>
        <d v="2017-04-09T07:58:26"/>
        <d v="2016-07-26T23:21:13"/>
        <d v="2017-04-24T18:55:49"/>
        <d v="2016-10-16T17:10:54"/>
        <d v="2017-05-12T16:31:42"/>
        <d v="2016-01-13T04:53:16"/>
        <d v="2016-02-27T07:21:54"/>
        <d v="2016-04-23T20:21:17"/>
        <d v="2018-01-28T18:59:02"/>
        <d v="2018-01-25T08:24:53"/>
        <d v="2015-07-27T07:39:29"/>
        <d v="2017-11-08T13:21:57"/>
        <d v="2016-07-02T09:53:09"/>
        <d v="2016-07-02T11:52:45"/>
        <d v="2016-03-23T09:05:57"/>
        <d v="2015-08-30T02:32:09"/>
        <d v="2017-07-09T14:56:35"/>
        <d v="2015-06-23T21:24:33"/>
        <d v="2017-02-09T05:32:45"/>
        <d v="2015-08-22T23:38:01"/>
        <d v="2015-08-08T21:50:52"/>
        <d v="2015-10-03T04:28:40"/>
        <d v="2015-10-27T16:15:30"/>
        <d v="2017-10-31T15:54:03"/>
        <d v="2016-07-02T11:04:31"/>
        <d v="2016-05-27T00:59:48"/>
        <d v="2016-01-27T12:44:28"/>
        <d v="2017-02-10T06:57:21"/>
        <d v="2016-11-14T12:02:56"/>
        <d v="2016-06-11T13:38:32"/>
        <d v="2016-07-12T15:34:23"/>
        <d v="2015-09-23T16:38:47"/>
        <d v="2017-09-21T18:52:55"/>
        <d v="2015-12-01T19:55:42"/>
        <d v="2016-06-06T03:18:24"/>
        <d v="2016-02-28T21:57:01"/>
        <d v="2017-11-13T23:03:10"/>
        <d v="2015-06-29T23:58:16"/>
        <d v="2017-09-17T10:10:26"/>
        <d v="2016-03-13T08:37:49"/>
        <d v="2017-06-02T10:44:23"/>
        <d v="2017-05-12T02:04:36"/>
        <d v="2015-11-25T23:06:25"/>
        <d v="2015-11-15T06:24:04"/>
        <d v="2015-06-30T00:10:30"/>
        <d v="2015-05-24T12:32:48"/>
        <d v="2015-11-17T00:20:30"/>
        <d v="2015-12-24T15:15:25"/>
        <d v="2017-05-09T17:33:32"/>
        <d v="2017-04-16T05:08:44"/>
        <d v="2017-07-02T03:15:54"/>
        <d v="2015-07-26T05:08:37"/>
        <d v="2017-09-25T00:20:30"/>
        <d v="2018-02-13T22:19:57"/>
        <d v="2017-09-20T00:06:12"/>
        <d v="2015-05-31T00:21:58"/>
        <d v="2015-11-12T20:43:47"/>
        <d v="2016-06-22T07:18:38"/>
        <d v="2017-12-07T11:45:35"/>
        <d v="2016-09-04T06:39:12"/>
        <d v="2017-10-31T15:20:48"/>
        <d v="2017-07-25T13:30:55"/>
        <d v="2016-05-20T23:40:21"/>
        <d v="2017-11-21T18:54:41"/>
        <d v="2016-03-17T10:06:25"/>
        <d v="2018-01-02T22:54:37"/>
        <d v="2015-09-14T06:38:38"/>
        <d v="2015-06-06T14:33:14"/>
        <d v="2017-01-11T09:14:42"/>
        <d v="2015-07-28T16:41:37"/>
        <d v="2014-09-21T19:02:57"/>
        <d v="2017-12-11T12:16:42"/>
        <d v="2015-06-04T07:03:29"/>
        <d v="2017-10-24T13:12:58"/>
        <d v="2017-12-07T16:39:59"/>
        <d v="2017-12-22T05:44:59"/>
        <d v="2017-12-22T13:04:18"/>
        <d v="2017-11-01T23:52:54"/>
        <d v="2017-11-22T01:57:54"/>
        <d v="2015-06-26T16:17:01"/>
        <d v="2015-10-19T12:45:16"/>
        <d v="2015-06-29T03:12:22"/>
        <d v="2017-11-03T11:45:50"/>
        <d v="2017-01-07T11:04:22"/>
        <d v="2017-05-01T16:32:53"/>
        <d v="2017-12-31T00:25:14"/>
        <d v="2016-09-15T11:55:34"/>
        <d v="2015-10-11T23:48:12"/>
        <d v="2015-07-19T10:12:48"/>
        <d v="2018-01-18T11:01:14"/>
        <d v="2017-02-01T08:08:06"/>
        <d v="2012-11-23T01:06:14"/>
        <d v="2015-05-29T01:45:39"/>
        <d v="2013-01-31T15:39:12"/>
        <d v="2016-06-17T08:16:09"/>
        <d v="2012-04-17T11:03:12"/>
        <d v="2016-11-04T01:33:49"/>
        <d v="2014-02-11T17:23:11"/>
        <d v="2013-11-02T14:17:00"/>
        <d v="2012-05-25T10:49:29"/>
        <d v="2013-06-16T20:53:48"/>
        <d v="2012-09-27T23:22:24"/>
        <d v="2012-10-23T13:22:30"/>
        <d v="2014-07-05T02:13:48"/>
        <d v="2014-10-27T11:19:01"/>
        <d v="2016-03-24T22:25:01"/>
        <d v="2015-10-17T11:26:44"/>
        <d v="2014-10-08T09:18:59"/>
        <d v="2015-01-05T19:00:12"/>
        <d v="2015-10-14T23:59:54"/>
        <d v="2015-06-20T11:17:56"/>
        <d v="2016-05-25T04:37:08"/>
        <d v="2014-04-09T12:18:50"/>
        <d v="2015-01-28T21:59:21"/>
        <d v="2013-02-13T19:56:20"/>
        <d v="2013-10-13T02:31:32"/>
        <d v="2014-03-05T17:05:27"/>
        <d v="2013-08-02T16:52:55"/>
        <d v="2015-11-29T21:37:21"/>
        <d v="2015-06-22T20:45:23"/>
        <d v="2017-12-30T03:40:05"/>
        <d v="2013-12-26T13:51:52"/>
        <d v="2012-05-06T20:33:37"/>
        <d v="2017-09-24T14:55:37"/>
        <d v="2015-12-31T14:27:56"/>
        <d v="2013-11-05T09:10:09"/>
        <d v="2014-03-22T02:03:52"/>
        <d v="2012-01-02T09:05:41"/>
        <d v="2013-10-21T08:59:49"/>
        <d v="2011-07-22T00:35:12"/>
        <d v="2015-05-10T10:38:58"/>
        <d v="2017-10-26T15:09:09"/>
        <d v="2014-12-11T17:54:29"/>
        <d v="2017-11-16T03:40:46"/>
        <d v="2014-06-19T19:07:22"/>
        <d v="2016-07-30T14:27:25"/>
        <d v="2015-09-02T01:02:42"/>
        <d v="2016-01-02T20:13:20"/>
        <d v="2016-04-07T04:32:31"/>
        <d v="2014-10-23T04:03:14"/>
        <d v="2014-11-03T04:30:32"/>
        <d v="2013-12-16T11:44:09"/>
        <d v="2016-12-02T20:42:35"/>
        <d v="2010-07-17T13:08:25"/>
        <d v="2016-03-23T11:24:00"/>
        <d v="2015-01-02T05:20:18"/>
        <d v="2012-10-06T11:10:33"/>
        <d v="2016-08-23T14:45:52"/>
        <d v="2014-06-05T00:33:39"/>
        <d v="2015-03-10T13:07:45"/>
        <d v="2011-07-29T00:25:37"/>
        <d v="2012-02-18T06:18:18"/>
        <d v="2014-04-10T21:28:04"/>
        <d v="2013-06-22T13:28:33"/>
        <d v="2013-02-10T19:59:08"/>
        <d v="2015-01-13T20:00:19"/>
        <d v="2013-12-30T08:56:26"/>
        <d v="2013-02-06T00:21:00"/>
        <d v="2014-09-07T15:23:00"/>
        <d v="2013-04-24T13:57:15"/>
        <d v="2013-12-03T09:40:05"/>
        <d v="2013-12-02T05:46:12"/>
        <d v="2014-09-15T23:13:07"/>
        <d v="2014-09-14T00:28:39"/>
        <d v="2014-05-21T11:31:49"/>
        <d v="2012-05-29T19:40:12"/>
        <d v="2013-01-17T03:47:30"/>
        <d v="2014-07-21T21:38:28"/>
        <d v="2013-02-20T05:58:57"/>
        <d v="2015-08-13T16:30:25"/>
        <d v="2013-02-19T21:58:14"/>
        <d v="2015-07-25T02:57:56"/>
        <d v="2012-04-18T15:24:36"/>
        <d v="2013-06-28T23:00:50"/>
        <d v="2012-03-19T03:52:49"/>
        <d v="2012-05-23T16:22:34"/>
        <d v="2012-04-13T13:32:07"/>
        <d v="2012-06-26T23:35:08"/>
        <d v="2018-01-25T09:16:47"/>
        <d v="2015-11-02T21:21:28"/>
        <d v="2014-11-27T12:46:28"/>
        <d v="2013-06-28T23:50:51"/>
        <d v="2014-05-22T09:38:45"/>
        <d v="2013-12-08T08:05:59"/>
        <d v="2013-05-17T00:02:49"/>
        <d v="2012-04-02T05:57:28"/>
        <d v="2015-09-15T16:52:49"/>
        <d v="2014-02-07T11:07:58"/>
        <d v="2012-12-09T08:03:35"/>
        <d v="2013-06-26T18:34:34"/>
        <d v="2014-11-18T12:12:50"/>
        <d v="2015-04-19T12:27:57"/>
        <d v="2016-03-16T12:23:14"/>
        <d v="2013-08-03T15:02:59"/>
        <d v="2016-02-06T18:13:39"/>
        <d v="2011-01-19T14:36:54"/>
        <d v="2013-09-01T14:09:05"/>
        <d v="2013-01-26T18:49:01"/>
        <d v="2012-12-11T05:59:16"/>
        <d v="2013-05-08T22:10:45"/>
        <d v="2017-05-10T03:18:08"/>
        <d v="2014-01-21T18:30:13"/>
        <d v="2013-02-19T21:28:25"/>
        <d v="2012-10-13T05:18:54"/>
        <d v="2015-02-27T11:49:22"/>
        <d v="2014-05-01T03:19:01"/>
        <d v="2013-02-28T21:26:06"/>
        <d v="2014-08-12T12:37:45"/>
        <d v="2015-03-11T20:53:49"/>
        <d v="2012-11-09T00:03:09"/>
        <d v="2013-07-21T03:54:09"/>
        <d v="2017-08-22T17:48:43"/>
        <d v="2015-09-24T19:32:08"/>
        <d v="2014-08-15T02:46:31"/>
        <d v="2017-11-20T15:30:43"/>
        <d v="2015-09-06T06:34:05"/>
        <d v="2017-07-24T02:29:43"/>
        <d v="2015-02-02T11:38:49"/>
        <d v="2016-05-28T22:07:15"/>
        <d v="2016-03-01T01:32:29"/>
        <d v="2016-02-01T19:59:23"/>
        <d v="2017-03-18T01:23:42"/>
        <d v="2017-05-28T14:25:35"/>
        <d v="2017-10-12T09:01:11"/>
        <d v="2016-01-02T21:25:16"/>
        <d v="2017-11-27T17:58:14"/>
        <d v="2017-06-20T07:39:52"/>
        <d v="2017-08-24T20:55:25"/>
        <d v="2016-10-04T09:08:37"/>
        <d v="2016-03-02T00:54:46"/>
        <d v="2016-04-21T03:45:50"/>
        <d v="2014-09-28T22:33:25"/>
        <d v="2017-08-15T07:49:51"/>
        <d v="2014-09-17T18:42:31"/>
        <d v="2012-12-04T18:12:11"/>
        <d v="2014-08-29T22:32:08"/>
        <d v="2013-10-17T00:03:21"/>
        <d v="2016-01-06T18:42:01"/>
        <d v="2010-08-07T00:32:27"/>
        <d v="2014-11-14T10:53:35"/>
        <d v="2014-02-08T11:01:24"/>
        <d v="2014-07-06T17:23:48"/>
        <d v="2014-10-06T04:03:19"/>
        <d v="2011-12-09T22:47:16"/>
        <d v="2013-08-30T09:42:49"/>
        <d v="2014-03-06T17:52:55"/>
        <d v="2016-08-21T14:40:32"/>
        <d v="2013-12-02T16:46:25"/>
        <d v="2014-10-26T19:50:49"/>
        <d v="2011-10-07T00:36:09"/>
        <d v="2013-04-02T22:53:42"/>
        <d v="2013-08-25T10:55:58"/>
        <d v="2012-10-20T23:00:11"/>
        <d v="2012-06-23T01:41:17"/>
        <d v="2016-12-25T10:40:36"/>
        <d v="2013-02-04T17:37:48"/>
        <d v="2017-12-09T17:27:00"/>
        <d v="2017-08-19T07:32:59"/>
        <d v="2013-03-22T20:26:28"/>
        <d v="2012-06-14T18:58:28"/>
        <d v="2015-08-18T23:48:49"/>
        <d v="2014-09-28T03:20:30"/>
        <d v="2015-07-03T06:23:29"/>
        <d v="2011-03-15T17:09:30"/>
        <d v="2016-02-16T21:29:35"/>
        <d v="2017-05-02T03:38:03"/>
        <d v="2011-07-23T08:14:07"/>
        <d v="2016-07-22T03:00:52"/>
        <d v="2013-09-27T12:17:09"/>
        <d v="2012-10-22T11:56:46"/>
        <d v="2012-02-27T21:19:21"/>
        <d v="2017-02-22T14:11:06"/>
        <d v="2011-03-03T01:30:27"/>
        <d v="2015-06-20T22:38:40"/>
        <d v="2013-07-26T07:15:24"/>
        <d v="2016-11-24T22:54:15"/>
        <d v="2011-10-09T01:47:41"/>
        <d v="2015-01-20T00:03:14"/>
        <d v="2012-06-30T13:23:48"/>
        <d v="2011-04-22T02:17:06"/>
        <d v="2013-05-17T17:56:26"/>
        <d v="2018-01-02T20:00:19"/>
        <d v="2014-12-10T23:36:56"/>
        <d v="2013-09-09T13:24:12"/>
        <d v="2013-02-27T13:06:42"/>
        <d v="2013-06-22T13:36:07"/>
        <d v="2012-12-21T16:08:45"/>
        <d v="2011-07-27T03:33:21"/>
        <d v="2015-05-24T08:19:14"/>
        <d v="2015-10-16T08:09:33"/>
        <d v="2013-10-13T19:18:13"/>
        <d v="2014-09-20T23:05:54"/>
        <d v="2012-09-20T05:43:25"/>
        <d v="2015-08-09T12:59:27"/>
        <d v="2015-10-06T04:07:12"/>
        <d v="2013-12-15T09:50:07"/>
        <d v="2014-10-04T10:52:06"/>
        <d v="2011-04-19T06:06:28"/>
        <d v="2013-03-09T10:28:00"/>
        <d v="2013-08-27T00:42:46"/>
        <d v="2013-02-01T02:15:39"/>
        <d v="2011-03-24T14:46:55"/>
        <d v="2015-01-19T03:43:01"/>
        <d v="2014-01-06T21:42:54"/>
        <d v="2015-02-19T14:52:04"/>
        <d v="2015-03-14T16:01:26"/>
        <d v="2016-12-21T18:23:28"/>
        <d v="2012-10-26T20:30:27"/>
        <d v="2014-09-09T20:35:01"/>
        <d v="2013-06-30T10:44:13"/>
        <d v="2014-04-24T22:47:27"/>
        <d v="2016-06-14T11:26:24"/>
        <d v="2018-01-11T13:36:05"/>
        <d v="2017-01-05T14:01:52"/>
        <d v="2017-10-29T14:19:40"/>
        <d v="2017-03-09T15:20:00"/>
        <d v="2017-12-29T01:28:57"/>
        <d v="2017-08-07T22:59:32"/>
        <d v="2017-04-26T20:10:19"/>
        <d v="2017-02-04T04:28:19"/>
        <d v="2016-12-14T07:42:34"/>
        <d v="2016-12-09T22:29:07"/>
        <d v="2017-04-15T11:25:29"/>
        <d v="2017-10-18T07:22:45"/>
        <d v="2015-12-10T17:48:55"/>
        <d v="2016-06-27T13:47:54"/>
        <d v="2017-08-01T08:45:57"/>
        <d v="2016-02-11T19:20:09"/>
        <d v="2017-10-16T04:51:38"/>
        <d v="2016-03-05T03:50:52"/>
        <d v="2015-12-04T14:59:50"/>
        <d v="2018-02-01T12:48:36"/>
        <d v="2018-01-06T01:10:23"/>
        <d v="2016-12-27T06:13:40"/>
        <d v="2017-09-10T13:01:36"/>
        <d v="2016-07-11T15:55:13"/>
        <d v="2017-09-22T03:59:05"/>
        <d v="2017-09-04T09:57:59"/>
        <d v="2017-02-14T20:01:16"/>
        <d v="2015-06-27T23:19:44"/>
        <d v="2018-01-07T16:37:34"/>
        <d v="2017-12-17T03:52:23"/>
        <d v="2016-04-03T16:21:27"/>
        <d v="2015-07-18T09:59:07"/>
        <d v="2016-08-30T01:53:55"/>
        <d v="2017-02-17T09:10:44"/>
        <d v="2017-04-24T17:04:26"/>
        <d v="2016-06-17T14:12:43"/>
        <d v="2017-01-14T21:02:56"/>
        <d v="2017-01-18T07:34:29"/>
        <d v="2017-05-11T18:54:06"/>
        <d v="2015-09-29T23:41:39"/>
        <d v="2015-06-21T22:42:05"/>
        <d v="2017-08-31T10:48:16"/>
        <d v="2017-07-20T11:46:08"/>
        <d v="2016-02-12T00:17:09"/>
        <d v="2016-11-22T19:07:24"/>
        <d v="2016-11-07T06:33:11"/>
        <d v="2015-04-24T01:36:10"/>
        <d v="2017-08-30T00:34:28"/>
        <d v="2017-08-27T13:11:24"/>
        <d v="2015-07-17T07:28:45"/>
        <d v="2017-06-13T19:34:16"/>
        <d v="2017-03-02T20:07:08"/>
        <d v="2017-10-08T10:53:04"/>
        <d v="2015-09-22T04:24:20"/>
        <d v="2015-10-19T10:17:32"/>
        <d v="2015-06-08T14:05:17"/>
        <d v="2015-10-12T10:41:39"/>
        <d v="2016-09-24T18:26:24"/>
        <d v="2015-09-27T07:51:19"/>
        <d v="2018-01-14T14:13:47"/>
        <d v="2017-12-16T15:36:23"/>
        <d v="2016-11-08T05:01:31"/>
        <d v="2018-02-15T21:58:29"/>
        <d v="2017-01-11T13:47:42"/>
        <d v="2016-09-19T02:32:54"/>
        <d v="2015-11-18T03:32:17"/>
        <d v="2017-11-01T13:47:38"/>
        <d v="2017-11-28T08:36:00"/>
        <d v="2017-05-16T01:32:42"/>
        <d v="2017-07-07T09:05:44"/>
        <d v="2015-10-18T08:44:10"/>
        <d v="2017-12-10T05:41:19"/>
        <d v="2016-11-22T15:50:44"/>
        <d v="2015-10-26T15:22:49"/>
        <d v="2016-10-16T22:33:06"/>
        <d v="2017-02-14T16:24:47"/>
        <d v="2016-10-02T10:25:17"/>
        <d v="2017-06-10T11:33:20"/>
        <d v="2015-12-21T18:45:56"/>
        <d v="2016-04-19T08:51:13"/>
        <d v="2016-09-13T14:51:25"/>
        <d v="2016-04-03T14:49:49"/>
        <d v="2016-05-08T14:52:57"/>
        <d v="2016-12-24T01:27:53"/>
        <d v="2016-01-31T11:45:19"/>
        <d v="2017-02-19T01:49:13"/>
        <d v="2015-09-05T14:37:24"/>
        <d v="2018-01-21T07:12:26"/>
        <d v="2016-01-26T06:12:53"/>
        <d v="2017-08-27T02:08:30"/>
        <d v="2016-11-07T06:28:15"/>
        <d v="2017-05-20T05:06:49"/>
        <d v="2017-11-13T23:34:08"/>
        <d v="2017-06-30T13:47:18"/>
        <d v="2015-12-28T14:11:24"/>
        <d v="2013-11-05T01:48:46"/>
        <d v="2016-04-11T23:13:24"/>
        <d v="2017-02-10T17:25:30"/>
        <d v="2017-11-17T10:20:21"/>
        <d v="2017-07-25T15:19:18"/>
        <d v="2015-06-22T01:28:22"/>
        <d v="2015-07-13T03:16:34"/>
        <d v="2016-04-06T06:42:38"/>
        <d v="2015-12-23T18:36:37"/>
        <d v="2015-07-06T04:04:15"/>
        <d v="2016-11-02T06:03:34"/>
        <d v="2015-09-19T16:29:11"/>
        <d v="2017-08-13T08:57:41"/>
        <d v="2017-01-05T03:55:40"/>
        <d v="2016-08-04T07:47:42"/>
        <d v="2015-07-11T10:02:59"/>
        <d v="2017-04-18T16:28:51"/>
        <d v="2018-02-10T06:16:43"/>
        <d v="2015-06-22T20:52:45"/>
        <d v="2017-01-30T05:56:31"/>
        <d v="2016-02-09T13:33:14"/>
        <d v="2017-11-03T21:52:03"/>
        <d v="2016-01-29T12:22:52"/>
        <d v="2016-01-28T09:09:02"/>
        <d v="2016-03-02T05:01:09"/>
        <d v="2017-02-25T01:40:34"/>
        <d v="2017-07-02T05:59:51"/>
        <d v="2017-07-29T00:45:19"/>
        <d v="2014-04-25T10:11:07"/>
        <d v="2014-12-30T18:31:52"/>
        <d v="2014-05-24T18:29:29"/>
        <d v="2014-10-28T22:30:19"/>
        <d v="2017-03-05T08:04:30"/>
        <d v="2014-09-30T17:22:42"/>
        <d v="2013-08-08T19:11:01"/>
        <d v="2016-10-08T15:24:08"/>
        <d v="2014-12-14T21:25:03"/>
        <d v="2012-08-06T02:11:46"/>
        <d v="2014-11-11T12:55:14"/>
        <d v="2013-03-01T08:22:24"/>
        <d v="2015-06-29T12:50:13"/>
        <d v="2016-12-06T06:38:29"/>
        <d v="2012-04-24T03:46:44"/>
        <d v="2017-04-14T08:46:34"/>
        <d v="2015-03-21T04:55:02"/>
        <d v="2015-12-14T14:02:25"/>
        <d v="2013-06-07T09:26:36"/>
        <d v="2015-05-14T20:45:40"/>
        <d v="2015-06-20T21:20:04"/>
        <d v="2017-02-06T01:38:18"/>
        <d v="2015-07-07T04:23:41"/>
        <d v="2015-04-26T12:54:15"/>
        <d v="2015-03-04T12:26:40"/>
        <d v="2016-05-14T00:02:59"/>
        <d v="2016-04-15T09:39:38"/>
        <d v="2017-03-05T19:05:03"/>
        <d v="2013-11-05T15:57:15"/>
        <d v="2017-01-20T00:22:45"/>
        <d v="2012-07-29T16:27:48"/>
        <d v="2014-07-05T04:59:55"/>
        <d v="2015-08-16T16:16:14"/>
        <d v="2014-12-30T04:06:25"/>
        <d v="2015-02-21T05:55:40"/>
        <d v="2016-03-30T17:26:16"/>
        <d v="2017-01-06T21:05:53"/>
        <d v="2017-06-13T19:57:15"/>
        <d v="2014-10-05T15:24:41"/>
        <d v="2017-04-14T00:20:15"/>
        <d v="2015-04-22T03:24:37"/>
        <d v="2015-01-31T04:20:53"/>
        <d v="2013-01-27T12:01:17"/>
        <d v="2015-06-04T11:55:18"/>
        <d v="2013-01-05T22:45:42"/>
        <d v="2017-10-18T10:46:38"/>
        <d v="2013-10-06T22:52:17"/>
        <d v="2016-11-30T04:28:46"/>
        <d v="2015-11-04T14:01:02"/>
        <d v="2015-06-27T01:59:29"/>
        <d v="2014-08-14T20:44:02"/>
        <d v="2017-02-22T10:24:36"/>
        <d v="2013-03-05T09:01:25"/>
        <d v="2016-11-16T07:00:39"/>
        <d v="2015-02-12T11:13:41"/>
        <d v="2015-03-03T11:45:46"/>
        <d v="2012-08-02T22:24:41"/>
        <d v="2017-02-05T07:34:44"/>
        <d v="2014-04-18T18:16:36"/>
        <d v="2015-02-27T03:08:03"/>
        <d v="2016-03-17T06:39:10"/>
        <d v="2016-07-15T17:51:09"/>
        <d v="2017-06-10T07:30:58"/>
        <d v="2015-09-27T21:26:49"/>
        <d v="2015-06-19T14:23:16"/>
        <d v="2017-05-01T10:04:08"/>
        <d v="2015-09-09T15:44:41"/>
        <d v="2016-11-15T14:05:25"/>
        <d v="2017-12-01T17:38:14"/>
        <d v="2015-06-12T04:52:27"/>
        <d v="2015-10-29T23:50:16"/>
        <d v="2017-07-04T11:29:16"/>
        <d v="2016-11-10T05:44:19"/>
        <d v="2017-03-19T01:42:29"/>
        <d v="2018-01-02T04:20:57"/>
        <d v="2015-11-16T10:03:00"/>
        <d v="2016-06-25T03:39:56"/>
        <d v="2016-05-27T19:11:29"/>
        <d v="2016-01-03T01:40:53"/>
        <d v="2016-11-07T17:00:01"/>
        <d v="2016-03-15T18:14:49"/>
        <d v="2015-07-16T06:04:07"/>
        <d v="2015-03-04T16:13:09"/>
        <d v="2015-08-02T20:15:02"/>
        <d v="2017-10-31T03:10:19"/>
        <d v="2017-05-13T02:36:01"/>
        <d v="2016-10-31T07:34:03"/>
        <d v="2016-07-27T11:11:43"/>
        <d v="2016-04-01T15:21:03"/>
        <d v="2016-05-06T08:49:27"/>
        <d v="2016-07-26T10:50:19"/>
        <d v="2015-06-26T20:46:06"/>
        <d v="2016-01-10T06:51:16"/>
        <d v="2015-09-19T11:49:27"/>
        <d v="2015-10-23T16:02:11"/>
        <d v="2016-05-17T14:44:31"/>
        <d v="2016-02-12T01:14:39"/>
        <d v="2016-04-14T20:01:31"/>
        <d v="2015-08-07T15:44:04"/>
        <d v="2015-06-21T17:13:32"/>
        <d v="2017-05-15T03:57:59"/>
        <d v="2015-05-13T09:20:31"/>
        <d v="2016-05-13T06:47:31"/>
        <d v="2015-07-25T10:21:11"/>
        <d v="2017-08-20T12:33:27"/>
        <d v="2016-01-08T12:45:20"/>
        <d v="2016-04-17T03:30:34"/>
        <d v="2015-10-10T02:21:44"/>
        <d v="2015-07-02T21:49:49"/>
        <d v="2016-06-16T16:48:38"/>
        <d v="2017-04-03T09:54:30"/>
        <d v="2016-06-02T22:57:41"/>
        <d v="2018-01-11T11:42:57"/>
        <d v="2015-08-29T01:53:58"/>
        <d v="2015-06-29T01:15:47"/>
        <d v="2016-09-18T04:22:35"/>
        <d v="2015-05-02T18:14:42"/>
        <d v="2016-01-15T15:58:39"/>
        <d v="2017-12-24T22:19:22"/>
        <d v="2017-10-12T10:23:22"/>
        <d v="2018-01-06T23:22:44"/>
        <d v="2016-04-23T05:53:10"/>
        <d v="2016-04-16T02:16:05"/>
        <d v="2016-04-01T19:53:35"/>
        <d v="2017-12-07T10:32:10"/>
        <d v="2017-06-04T20:25:27"/>
        <d v="2015-07-14T03:02:33"/>
        <d v="2017-02-12T03:03:09"/>
        <d v="2018-01-13T00:09:50"/>
        <d v="2017-02-02T02:10:16"/>
        <d v="2016-02-23T15:01:46"/>
        <d v="2016-10-11T06:59:38"/>
        <d v="2016-11-09T08:50:02"/>
        <d v="2017-05-08T23:26:32"/>
        <d v="2016-11-16T07:30:50"/>
        <d v="2016-05-24T19:24:15"/>
        <d v="2016-03-11T23:26:55"/>
        <d v="2017-06-11T14:52:42"/>
        <d v="2016-05-15T02:59:39"/>
        <d v="2016-04-17T21:11:57"/>
        <d v="2016-10-10T16:17:35"/>
        <d v="2016-05-01T01:10:39"/>
        <d v="2018-02-07T19:31:58"/>
        <d v="2017-02-23T04:25:04"/>
        <d v="2017-02-16T07:40:40"/>
        <d v="2018-01-27T15:37:57"/>
        <d v="2016-04-25T08:47:11"/>
        <d v="2017-05-21T10:30:50"/>
        <d v="2016-11-01T07:58:13"/>
        <d v="2017-12-27T22:05:57"/>
        <d v="2016-03-27T16:00:05"/>
        <d v="2015-04-10T09:51:35"/>
        <d v="2016-08-20T11:32:02"/>
        <d v="2017-06-10T19:19:50"/>
        <d v="2016-09-21T04:28:56"/>
        <d v="2017-09-18T12:51:17"/>
        <d v="2016-07-14T17:27:01"/>
        <d v="2017-11-05T13:11:17"/>
        <d v="2017-02-23T11:31:52"/>
        <d v="2017-10-09T16:35:54"/>
        <d v="2015-03-17T12:57:54"/>
        <d v="2014-07-29T01:46:52"/>
        <d v="2015-02-24T10:12:27"/>
        <d v="2015-06-18T20:29:13"/>
        <d v="2012-06-17T19:55:02"/>
        <d v="2013-02-08T11:16:12"/>
        <d v="2011-12-11T02:54:08"/>
        <d v="2016-06-26T15:56:03"/>
        <d v="2014-07-25T22:49:42"/>
        <d v="2012-12-23T23:45:56"/>
        <d v="2015-12-19T13:12:12"/>
        <d v="2014-10-11T20:40:50"/>
        <d v="2013-06-16T08:30:02"/>
        <d v="2013-07-01T06:25:47"/>
        <d v="2012-05-25T05:15:30"/>
        <d v="2012-10-27T19:30:30"/>
        <d v="2014-04-17T01:29:29"/>
        <d v="2015-09-24T19:30:43"/>
        <d v="2012-07-15T20:23:52"/>
        <d v="2012-03-25T05:12:42"/>
        <d v="2014-02-21T17:10:11"/>
        <d v="2015-04-25T09:35:54"/>
        <d v="2012-09-10T21:59:59"/>
        <d v="2014-03-08T11:45:37"/>
        <d v="2015-04-18T07:25:09"/>
        <d v="2013-05-03T12:01:53"/>
        <d v="2015-07-04T21:52:52"/>
        <d v="2012-06-14T20:28:22"/>
        <d v="2014-09-01T21:09:16"/>
        <d v="2015-07-17T07:27:47"/>
        <d v="2011-09-19T00:55:56"/>
        <d v="2014-10-08T12:02:35"/>
        <d v="2012-12-05T13:51:10"/>
        <d v="2011-12-29T14:51:45"/>
        <d v="2014-07-06T07:19:21"/>
        <d v="2015-04-17T14:35:59"/>
        <d v="2015-01-05T08:24:10"/>
        <d v="2014-12-07T05:51:06"/>
        <d v="2014-12-26T01:19:52"/>
        <d v="2015-01-31T03:05:01"/>
        <d v="2014-09-05T15:13:45"/>
        <d v="2011-08-27T14:31:45"/>
        <d v="2014-11-19T09:44:36"/>
        <d v="2014-05-28T11:16:44"/>
        <d v="2014-07-26T23:16:33"/>
        <d v="2017-03-10T21:42:20"/>
        <d v="2012-12-17T18:27:06"/>
        <d v="2014-09-19T22:52:55"/>
        <d v="2011-02-13T15:11:59"/>
        <d v="2015-07-14T04:37:18"/>
        <d v="2013-06-22T11:48:31"/>
        <d v="2014-06-06T22:48:17"/>
        <d v="2010-05-16T21:51:26"/>
        <d v="2013-06-27T11:13:08"/>
        <d v="2015-05-07T14:37:43"/>
        <d v="2015-01-20T22:20:46"/>
        <d v="2011-10-15T17:32:50"/>
        <d v="2014-06-11T22:18:29"/>
        <d v="2014-10-15T06:32:26"/>
        <d v="2014-01-16T20:38:58"/>
        <d v="2017-12-07T23:37:34"/>
        <d v="2016-05-23T14:17:27"/>
        <d v="2016-01-20T19:38:20"/>
        <d v="2016-03-30T12:09:28"/>
        <d v="2017-07-06T16:33:25"/>
        <d v="2017-12-04T19:38:38"/>
        <d v="2016-03-09T01:17:07"/>
        <d v="2016-02-15T14:58:34"/>
        <d v="2016-08-29T19:45:09"/>
        <d v="2016-10-05T12:35:15"/>
        <d v="2016-09-20T23:22:30"/>
        <d v="2016-06-17T02:17:49"/>
        <d v="2017-02-15T15:32:18"/>
        <d v="2017-03-27T04:00:59"/>
        <d v="2017-03-24T00:51:37"/>
        <d v="2016-06-02T00:33:21"/>
        <d v="2017-04-18T13:29:09"/>
        <d v="2016-06-28T12:14:57"/>
        <d v="2017-10-31T00:24:01"/>
        <d v="2017-07-12T02:08:00"/>
        <d v="2018-01-12T16:30:43"/>
        <d v="2017-06-18T19:53:20"/>
        <d v="2015-10-18T22:26:58"/>
        <d v="2017-01-10T08:14:58"/>
        <d v="2017-08-27T05:20:12"/>
        <d v="2016-08-30T23:10:06"/>
        <d v="2017-07-02T02:34:03"/>
        <d v="2017-10-25T15:34:47"/>
        <d v="2016-03-05T01:23:47"/>
        <d v="2017-01-25T20:58:07"/>
        <d v="2017-08-20T03:08:15"/>
        <d v="2016-09-21T00:28:03"/>
        <d v="2017-01-16T22:33:21"/>
        <d v="2017-05-25T21:36:06"/>
        <d v="2015-11-26T07:42:30"/>
        <d v="2015-06-07T12:14:43"/>
        <d v="2017-12-01T07:13:07"/>
        <d v="2017-11-23T04:34:40"/>
        <d v="2016-04-07T17:06:49"/>
        <d v="2017-03-16T21:42:55"/>
        <d v="2017-09-11T13:29:24"/>
        <d v="2017-11-29T15:53:47"/>
        <d v="2015-11-15T20:26:01"/>
        <d v="2016-04-15T21:44:26"/>
        <d v="2017-08-28T06:33:46"/>
        <d v="2015-10-06T10:32:15"/>
        <d v="2017-05-27T23:38:02"/>
        <d v="2017-07-15T05:12:25"/>
        <d v="2017-12-28T05:33:45"/>
        <d v="2015-05-27T13:51:04"/>
        <d v="2017-02-03T02:38:05"/>
        <d v="2016-10-27T05:04:43"/>
        <d v="2015-10-27T12:29:25"/>
        <d v="2018-02-02T12:06:27"/>
        <d v="2016-06-21T09:59:43"/>
        <d v="2015-10-07T21:28:46"/>
        <d v="2015-06-27T17:08:59"/>
        <d v="2017-08-28T06:06:15"/>
        <d v="2016-06-05T02:08:19"/>
        <d v="2017-06-17T15:58:01"/>
        <d v="2017-05-28T12:12:35"/>
        <d v="2015-05-21T03:37:10"/>
        <d v="2014-04-30T09:00:27"/>
        <d v="2016-01-22T02:21:42"/>
        <d v="2015-11-04T07:48:39"/>
        <d v="2016-10-30T16:19:19"/>
        <d v="2016-11-16T17:10:22"/>
        <d v="2017-01-05T11:30:07"/>
        <d v="2016-07-03T10:36:01"/>
        <d v="2014-01-05T00:20:13"/>
        <d v="2017-05-08T02:26:02"/>
        <d v="2013-09-29T02:40:05"/>
        <d v="2014-05-08T12:11:14"/>
        <d v="2013-12-31T18:28:43"/>
        <d v="2012-04-12T06:50:36"/>
        <d v="2012-03-22T02:05:47"/>
        <d v="2013-06-01T06:14:49"/>
        <d v="2015-05-02T16:02:56"/>
        <d v="2014-06-13T03:29:53"/>
        <d v="2017-01-19T21:11:57"/>
        <d v="2015-10-23T06:19:41"/>
        <d v="2016-01-31T09:17:29"/>
        <d v="2015-09-25T23:54:16"/>
        <d v="2016-10-04T19:28:31"/>
        <d v="2016-05-08T21:31:49"/>
        <d v="2015-02-19T00:46:44"/>
        <d v="2014-09-05T23:34:18"/>
        <d v="2016-03-24T12:27:57"/>
        <d v="2013-05-08T14:33:44"/>
        <d v="2017-11-30T13:06:57"/>
        <d v="2017-02-16T18:46:36"/>
        <d v="2017-12-15T23:34:47"/>
        <d v="2017-11-02T16:23:56"/>
        <d v="2018-01-12T17:07:34"/>
        <d v="2017-07-14T10:57:11"/>
        <d v="2016-04-22T20:43:51"/>
        <d v="2016-05-04T08:59:41"/>
        <d v="2017-11-28T18:31:55"/>
        <d v="2014-03-09T00:12:32"/>
        <d v="2017-12-02T17:09:25"/>
        <d v="2016-05-23T18:01:14"/>
        <d v="2017-02-26T12:17:23"/>
        <d v="2016-06-17T04:06:37"/>
        <d v="2016-04-19T05:13:06"/>
        <d v="2017-09-19T17:06:40"/>
        <d v="2017-07-11T02:35:52"/>
        <d v="2016-03-10T06:24:47"/>
        <d v="2016-06-26T08:47:58"/>
        <d v="2017-01-24T06:51:41"/>
        <d v="2017-06-29T01:23:48"/>
        <d v="2018-01-17T17:51:05"/>
        <d v="2017-12-15T19:42:39"/>
        <d v="2015-12-30T23:57:59"/>
        <d v="2017-09-26T03:36:20"/>
        <d v="2017-06-01T16:19:18"/>
        <d v="2015-08-20T05:43:22"/>
        <d v="2017-05-03T12:57:25"/>
        <d v="2014-04-07T19:49:21"/>
        <d v="2016-02-16T00:47:51"/>
        <d v="2014-05-29T23:29:57"/>
        <d v="2016-01-13T19:08:41"/>
        <d v="2015-10-13T00:51:05"/>
        <d v="2016-10-10T08:34:10"/>
        <d v="2015-06-29T16:43:53"/>
        <d v="2016-10-04T16:16:16"/>
        <d v="2015-10-16T13:29:06"/>
        <d v="2017-04-14T02:42:03"/>
        <d v="2015-12-24T22:22:59"/>
        <d v="2015-10-18T12:47:39"/>
        <d v="2016-12-13T16:50:33"/>
        <d v="2017-12-03T22:01:59"/>
        <d v="2016-06-25T08:54:19"/>
        <d v="2016-10-12T21:40:45"/>
        <d v="2016-08-04T16:26:47"/>
        <d v="2017-01-18T11:11:13"/>
        <d v="2017-09-07T07:05:51"/>
        <d v="2017-05-30T10:14:14"/>
        <d v="2015-12-25T19:22:42"/>
        <d v="2017-08-19T16:35:49"/>
        <d v="2016-11-23T04:44:47"/>
        <d v="2017-11-01T17:04:43"/>
        <d v="2016-03-15T17:00:35"/>
        <d v="2016-06-12T19:46:43"/>
        <d v="2017-08-17T06:04:00"/>
        <d v="2017-02-25T04:12:12"/>
        <d v="2016-02-25T05:34:20"/>
        <d v="2015-11-02T14:19:22"/>
        <d v="2016-10-17T06:41:58"/>
        <d v="2016-06-08T02:47:17"/>
        <d v="2017-10-29T13:17:52"/>
        <d v="2016-05-05T09:36:39"/>
        <d v="2016-08-31T21:10:08"/>
        <d v="2017-01-14T06:32:28"/>
        <d v="2015-05-17T19:09:36"/>
        <d v="2017-03-23T05:01:16"/>
        <d v="2016-01-22T07:03:51"/>
        <d v="2017-04-21T16:48:44"/>
        <d v="2016-07-01T14:10:32"/>
        <d v="2017-04-20T13:46:31"/>
        <d v="2017-12-03T14:01:00"/>
        <d v="2016-07-02T17:19:21"/>
        <d v="2016-05-02T02:34:08"/>
        <d v="2017-03-26T20:40:29"/>
        <d v="2017-06-04T14:20:09"/>
        <d v="2016-04-07T23:58:36"/>
        <d v="2016-03-09T06:06:03"/>
        <d v="2017-01-13T01:38:40"/>
        <d v="2015-10-03T02:34:12"/>
        <d v="2015-06-09T10:35:58"/>
        <d v="2018-03-03T05:19:06"/>
        <d v="2017-03-29T07:57:57"/>
        <d v="2015-06-23T16:59:55"/>
        <d v="2017-12-04T08:13:01"/>
        <d v="2016-10-02T15:50:32"/>
        <d v="2015-06-22T17:17:37"/>
        <d v="2016-10-25T10:38:14"/>
        <d v="2015-09-16T16:52:44"/>
        <d v="2015-08-31T02:32:25"/>
        <d v="2014-02-10T07:33:58"/>
        <d v="2014-01-23T04:27:53"/>
        <d v="2013-12-18T04:28:13"/>
        <d v="2013-01-13T04:43:26"/>
        <d v="2016-11-23T00:07:56"/>
        <d v="2012-12-17T17:06:08"/>
        <d v="2012-02-27T19:14:53"/>
        <d v="2013-12-17T02:24:50"/>
        <d v="2013-11-06T11:35:32"/>
        <d v="2016-02-25T03:02:42"/>
        <d v="2014-08-22T05:08:08"/>
        <d v="2012-12-24T00:31:18"/>
        <d v="2014-07-19T16:49:14"/>
        <d v="2015-11-01T11:35:32"/>
        <d v="2012-06-29T09:11:52"/>
        <d v="2012-09-13T13:03:03"/>
        <d v="2014-04-02T14:12:59"/>
        <d v="2015-04-05T02:56:50"/>
        <d v="2014-06-13T03:29:21"/>
        <d v="2014-09-08T23:08:00"/>
        <d v="2013-07-13T02:08:16"/>
        <d v="2017-06-23T10:51:29"/>
        <d v="2013-04-18T15:38:57"/>
        <d v="2016-04-23T04:11:27"/>
        <d v="2016-01-13T10:46:09"/>
        <d v="2017-06-30T07:40:47"/>
        <d v="2014-11-12T22:59:45"/>
        <d v="2013-09-14T03:45:34"/>
        <d v="2014-08-08T22:56:35"/>
        <d v="2015-12-03T03:11:22"/>
        <d v="2012-04-05T10:57:48"/>
        <d v="2014-04-19T22:46:23"/>
        <d v="2016-02-18T18:12:59"/>
        <d v="2012-06-15T20:22:39"/>
        <d v="2015-06-29T15:13:21"/>
        <d v="2014-05-23T10:08:02"/>
        <d v="2015-07-02T04:42:11"/>
        <d v="2017-06-01T19:35:02"/>
        <d v="2014-03-04T00:12:53"/>
        <d v="2016-05-26T15:50:11"/>
        <d v="2017-02-19T05:07:45"/>
        <d v="2017-08-21T20:15:20"/>
        <d v="2015-04-23T09:59:33"/>
        <d v="2017-02-06T20:34:06"/>
        <d v="2015-06-05T10:34:58"/>
        <d v="2011-01-23T21:45:41"/>
        <d v="2015-05-07T16:04:47"/>
        <d v="2018-01-17T02:51:40"/>
        <d v="2015-05-30T22:12:23"/>
        <d v="2016-10-09T11:44:45"/>
        <d v="2018-01-07T01:27:28"/>
        <d v="2015-05-28T02:51:20"/>
        <d v="2016-08-07T04:26:13"/>
        <d v="2017-02-07T16:25:29"/>
        <d v="2017-09-04T05:48:48"/>
        <d v="2015-10-20T01:37:55"/>
        <d v="2015-04-11T07:50:40"/>
        <d v="2015-05-03T17:09:30"/>
        <d v="2015-10-27T12:20:39"/>
        <d v="2017-04-28T06:09:13"/>
        <d v="2015-08-31T07:04:30"/>
        <d v="2015-11-05T14:19:51"/>
        <d v="2018-01-22T04:37:17"/>
        <d v="2017-07-16T10:35:32"/>
        <d v="2016-11-22T02:10:10"/>
        <d v="2018-02-15T19:18:55"/>
        <d v="2018-01-02T00:05:29"/>
        <d v="2016-02-03T08:15:40"/>
        <d v="2016-09-18T05:31:50"/>
        <d v="2015-10-13T03:50:14"/>
        <d v="2017-01-14T09:36:26"/>
        <d v="2017-03-08T00:33:39"/>
        <d v="2016-07-24T23:40:38"/>
        <d v="2017-04-19T17:46:04"/>
        <d v="2016-07-16T22:43:34"/>
        <d v="2017-06-27T15:53:39"/>
        <d v="2015-11-22T23:45:52"/>
        <d v="2017-12-01T12:49:41"/>
        <d v="2015-10-10T07:19:25"/>
        <d v="2015-11-15T18:28:44"/>
        <d v="2016-06-03T05:31:55"/>
        <d v="2015-10-06T17:35:54"/>
        <d v="2016-02-03T18:37:00"/>
        <d v="2016-01-13T03:48:40"/>
        <d v="2015-06-30T09:18:17"/>
        <d v="2018-02-17T16:04:48"/>
        <d v="2016-09-29T13:57:47"/>
        <d v="2016-09-23T17:07:23"/>
        <d v="2017-04-07T02:20:09"/>
        <d v="2016-04-14T00:17:41"/>
        <d v="2015-08-24T00:01:50"/>
        <d v="2016-07-22T13:03:47"/>
        <d v="2016-06-20T20:28:46"/>
        <d v="2016-08-14T08:24:22"/>
        <d v="2017-05-30T22:08:04"/>
        <d v="2015-08-02T12:26:06"/>
        <d v="2016-06-17T22:30:47"/>
        <d v="2016-03-30T22:45:05"/>
        <d v="2015-10-07T06:07:32"/>
        <d v="2014-09-13T04:05:09"/>
        <d v="2010-07-29T07:14:19"/>
        <d v="2014-12-21T22:47:41"/>
        <d v="2016-04-13T13:04:50"/>
        <d v="2012-03-26T02:03:35"/>
        <d v="2017-06-25T05:06:27"/>
        <d v="2015-01-10T13:15:40"/>
        <d v="2015-11-02T20:25:17"/>
        <d v="2014-03-28T06:57:16"/>
        <d v="2017-03-03T17:53:44"/>
        <d v="2016-05-07T10:41:25"/>
        <d v="2017-01-27T05:24:25"/>
        <d v="2018-02-21T07:39:37"/>
        <d v="2015-12-29T21:42:37"/>
        <d v="2015-05-20T20:30:34"/>
        <d v="2016-05-03T11:20:18"/>
        <d v="2013-04-20T08:00:49"/>
        <d v="2011-06-20T14:22:50"/>
        <d v="2014-06-30T13:41:58"/>
        <d v="2013-02-13T03:46:50"/>
        <d v="2016-11-07T23:15:34"/>
        <d v="2016-08-19T15:16:39"/>
        <d v="2015-08-08T21:40:16"/>
        <d v="2015-04-30T13:21:43"/>
        <d v="2017-12-03T13:16:03"/>
        <d v="2016-02-20T04:05:29"/>
        <d v="2015-10-28T15:08:20"/>
        <d v="2015-12-16T22:58:42"/>
        <d v="2016-08-30T01:09:33"/>
        <d v="2016-08-13T13:51:44"/>
        <d v="2017-02-26T13:12:11"/>
        <d v="2016-01-27T15:34:13"/>
        <d v="2016-01-15T03:52:26"/>
        <d v="2017-03-10T19:00:07"/>
        <d v="2015-04-30T23:11:07"/>
        <d v="2015-10-12T18:42:53"/>
        <d v="2017-08-18T18:53:34"/>
        <d v="2016-05-14T11:45:40"/>
        <d v="2017-03-03T11:10:14"/>
        <d v="2015-05-12T04:58:45"/>
        <d v="2012-02-19T17:05:15"/>
        <d v="2012-07-22T02:41:59"/>
        <d v="2012-10-19T20:29:56"/>
        <d v="2012-12-30T00:17:37"/>
        <d v="2012-06-09T22:47:02"/>
        <d v="2011-11-07T13:27:27"/>
        <d v="2013-04-19T06:32:21"/>
        <d v="2014-11-06T01:58:55"/>
        <d v="2012-07-29T23:31:13"/>
        <d v="2013-10-15T02:45:17"/>
        <d v="2014-04-17T00:31:11"/>
        <d v="2013-11-02T10:43:08"/>
        <d v="2013-05-18T03:14:05"/>
        <d v="2015-05-16T05:09:16"/>
        <d v="2012-09-18T01:45:28"/>
        <d v="2013-09-10T04:15:41"/>
        <d v="2014-09-04T14:44:54"/>
        <d v="2013-12-28T09:24:00"/>
        <d v="2015-08-07T03:32:32"/>
        <d v="2014-01-17T11:53:52"/>
        <d v="2013-02-27T00:03:40"/>
        <d v="2015-10-21T19:59:33"/>
        <d v="2014-06-01T15:51:18"/>
        <d v="2013-10-29T20:44:51"/>
        <d v="2013-07-11T21:44:44"/>
        <d v="2014-10-08T12:06:15"/>
        <d v="2013-09-21T09:40:14"/>
        <d v="2015-04-25T12:57:34"/>
        <d v="2014-12-14T22:16:44"/>
        <d v="2012-12-23T21:02:33"/>
        <d v="2013-08-10T16:28:16"/>
        <d v="2012-06-13T08:21:21"/>
        <d v="2012-11-10T00:12:52"/>
        <d v="2012-03-11T05:40:27"/>
        <d v="2017-05-08T03:55:56"/>
        <d v="2012-03-16T05:41:55"/>
        <d v="2010-09-11T09:44:31"/>
        <d v="2013-12-15T03:33:55"/>
        <d v="2012-12-25T17:31:19"/>
        <d v="2011-05-31T08:12:51"/>
        <d v="2015-11-03T09:30:58"/>
        <d v="2012-04-10T16:56:38"/>
        <d v="2013-07-23T06:24:53"/>
        <d v="2013-08-21T02:29:06"/>
        <d v="2014-08-10T00:50:03"/>
        <d v="2015-06-24T12:03:27"/>
        <d v="2013-04-04T13:36:38"/>
        <d v="2012-01-04T08:35:26"/>
        <d v="2015-03-18T16:46:54"/>
        <d v="2014-08-14T22:55:57"/>
        <d v="2012-02-07T06:14:49"/>
        <d v="2014-09-30T23:49:40"/>
        <d v="2012-02-08T05:08:01"/>
        <d v="2013-02-10T22:51:14"/>
        <d v="2013-01-28T13:47:34"/>
        <d v="2013-10-13T01:49:49"/>
        <d v="2013-03-19T14:34:21"/>
        <d v="2013-10-09T06:58:10"/>
        <d v="2014-10-25T22:23:20"/>
        <d v="2017-03-25T01:41:17"/>
        <d v="2016-11-26T21:54:34"/>
        <d v="2012-09-21T06:54:14"/>
        <d v="2015-12-17T17:54:10"/>
        <d v="2012-12-23T19:10:57"/>
        <d v="2011-12-06T16:56:23"/>
        <d v="2014-01-27T14:53:09"/>
        <d v="2015-01-20T21:38:41"/>
        <d v="2012-09-18T04:10:53"/>
        <d v="2017-03-27T07:23:51"/>
        <d v="2011-03-25T15:39:33"/>
        <d v="2017-06-28T22:01:05"/>
        <d v="2013-03-30T17:06:54"/>
        <d v="2016-01-21T07:44:33"/>
        <d v="2017-07-15T07:41:23"/>
        <d v="2012-08-05T20:31:19"/>
        <d v="2013-01-27T11:40:22"/>
        <d v="2017-02-08T20:42:09"/>
        <d v="2015-01-01T06:39:30"/>
        <d v="2012-05-16T11:53:57"/>
        <d v="2015-05-24T03:45:49"/>
        <d v="2018-02-09T04:30:22"/>
        <d v="2018-02-14T09:19:19"/>
        <d v="2018-03-16T14:03:12"/>
        <d v="2018-02-19T02:06:39"/>
        <d v="2018-02-23T14:48:54"/>
        <d v="2018-02-28T07:24:35"/>
        <d v="2018-03-09T16:58:38"/>
        <d v="2018-03-12T05:57:21"/>
        <d v="2018-02-16T03:41:47"/>
        <d v="2018-03-09T01:53:03"/>
        <d v="2018-03-03T05:26:57"/>
        <d v="2018-02-23T12:23:16"/>
        <d v="2018-03-11T14:53:49"/>
        <d v="2018-02-27T02:37:51"/>
        <d v="2018-03-08T16:05:21"/>
        <d v="2018-03-03T14:28:16"/>
        <d v="2018-03-12T18:10:11"/>
        <d v="2018-03-03T17:51:40"/>
        <d v="2018-03-14T15:02:54"/>
        <d v="2018-03-03T14:31:19"/>
        <d v="2015-12-01T00:57:57"/>
        <d v="2016-02-14T19:47:14"/>
        <d v="2016-06-19T20:41:29"/>
        <d v="2016-01-02T04:26:46"/>
        <d v="2016-08-17T19:48:52"/>
        <d v="2016-06-11T17:12:43"/>
        <d v="2017-02-20T10:00:46"/>
        <d v="2017-03-17T01:50:44"/>
        <d v="2015-07-02T18:55:33"/>
        <d v="2016-11-24T10:55:07"/>
        <d v="2015-07-14T02:33:46"/>
        <d v="2016-04-18T04:31:32"/>
        <d v="2015-08-19T00:13:49"/>
        <d v="2016-03-18T13:19:20"/>
        <d v="2016-02-15T04:18:28"/>
        <d v="2017-10-29T12:06:47"/>
        <d v="2017-03-26T09:15:32"/>
        <d v="2017-03-26T00:09:21"/>
        <d v="2015-07-31T08:30:29"/>
        <d v="2015-09-23T17:39:56"/>
        <d v="2016-11-01T20:30:01"/>
        <d v="2017-02-18T14:52:25"/>
        <d v="2016-04-22T04:24:05"/>
        <d v="2015-09-13T16:12:58"/>
        <d v="2015-07-07T06:52:45"/>
        <d v="2015-05-10T00:35:08"/>
        <d v="2016-01-26T11:30:40"/>
        <d v="2016-09-10T22:29:21"/>
        <d v="2017-04-05T16:05:13"/>
        <d v="2016-09-14T11:20:34"/>
        <d v="2016-05-15T18:08:33"/>
        <d v="2016-11-08T05:00:57"/>
        <d v="2017-08-30T08:23:23"/>
        <d v="2016-03-24T19:16:42"/>
        <d v="2017-07-05T07:42:03"/>
        <d v="2016-09-29T13:27:22"/>
        <d v="2016-06-08T06:55:11"/>
        <d v="2015-08-16T00:29:39"/>
        <d v="2017-02-28T17:51:11"/>
        <d v="2016-06-04T01:39:06"/>
        <d v="2016-04-12T18:58:14"/>
        <d v="2017-12-06T14:20:46"/>
        <d v="2017-08-02T00:13:11"/>
        <d v="2016-01-07T18:24:17"/>
        <d v="2017-11-15T13:00:13"/>
        <d v="2017-10-23T23:44:07"/>
        <d v="2016-10-05T06:04:46"/>
        <d v="2016-07-23T05:25:50"/>
        <d v="2018-01-24T17:16:57"/>
        <d v="2017-03-20T02:38:22"/>
        <d v="2016-02-03T12:00:23"/>
        <d v="2017-09-12T04:40:33"/>
        <d v="2017-02-13T07:08:23"/>
        <d v="2016-02-18T22:00:03"/>
        <d v="2016-08-25T18:18:55"/>
        <d v="2017-07-16T21:58:37"/>
        <d v="2017-12-30T00:52:29"/>
        <d v="2017-05-11T07:36:02"/>
        <d v="2016-02-19T21:20:30"/>
        <d v="2017-01-28T21:35:32"/>
        <d v="2016-07-12T14:56:20"/>
        <d v="2017-02-03T07:43:45"/>
        <d v="2017-09-22T00:21:06"/>
        <d v="2015-06-16T08:50:42"/>
        <d v="2015-06-26T01:33:49"/>
        <d v="2015-07-17T09:19:48"/>
        <d v="2015-06-15T12:33:46"/>
        <d v="2015-07-10T22:56:04"/>
        <d v="2015-11-29T03:43:59"/>
        <d v="2015-08-23T01:45:26"/>
        <d v="2015-09-06T13:47:55"/>
        <d v="2015-04-17T08:24:27"/>
        <d v="2015-11-19T21:42:06"/>
        <d v="2015-10-01T07:54:45"/>
        <d v="2015-08-23T06:34:13"/>
        <d v="2015-09-06T13:14:24"/>
        <d v="2016-01-06T11:48:59"/>
        <d v="2016-01-27T10:26:18"/>
        <d v="2017-07-31T17:58:49"/>
        <d v="2017-04-28T16:46:08"/>
        <d v="2017-08-12T22:16:56"/>
        <d v="2017-01-11T10:31:18"/>
        <d v="2016-04-08T00:18:21"/>
        <d v="2015-12-15T07:53:52"/>
        <d v="2015-08-28T13:00:31"/>
        <d v="2015-10-30T06:20:53"/>
        <d v="2016-02-19T17:05:19"/>
        <d v="2015-09-14T17:07:06"/>
        <d v="2015-10-27T21:57:30"/>
        <d v="2015-12-22T11:56:13"/>
        <d v="2015-11-14T18:39:24"/>
        <d v="2016-06-21T15:34:10"/>
        <d v="2015-10-12T05:30:54"/>
        <d v="2015-12-23T09:25:29"/>
        <d v="2017-09-13T06:03:15"/>
        <d v="2017-05-21T00:02:50"/>
        <d v="2017-11-14T20:04:55"/>
        <d v="2016-11-27T05:58:01"/>
        <d v="2015-10-06T01:15:02"/>
        <d v="2017-09-08T11:16:56"/>
        <d v="2016-11-04T02:24:08"/>
        <d v="2016-05-22T11:04:20"/>
        <d v="2015-12-30T01:14:35"/>
        <d v="2016-09-25T06:55:23"/>
        <d v="2016-08-20T16:07:48"/>
        <d v="2015-08-08T15:08:04"/>
        <d v="2015-08-11T02:41:55"/>
        <d v="2018-01-08T01:52:51"/>
        <d v="2016-01-11T03:21:31"/>
        <d v="2015-07-22T13:06:50"/>
        <d v="2015-08-07T09:36:31"/>
        <d v="2017-05-30T01:41:02"/>
        <d v="2015-06-20T20:46:10"/>
        <d v="2016-01-14T14:50:50"/>
        <d v="2016-06-05T04:21:03"/>
        <d v="2017-06-24T03:36:13"/>
        <d v="2017-12-01T06:31:37"/>
        <d v="2016-02-18T06:15:19"/>
        <d v="2015-06-11T12:49:18"/>
        <d v="2016-02-16T01:33:27"/>
        <d v="2012-12-10T01:41:34"/>
        <d v="2014-12-03T14:56:22"/>
        <d v="2013-08-22T18:19:10"/>
        <d v="2014-11-25T13:46:40"/>
        <d v="2014-05-22T14:19:38"/>
        <d v="2014-12-27T05:47:31"/>
        <d v="2011-11-27T04:24:52"/>
        <d v="2015-03-17T21:32:26"/>
        <d v="2011-10-18T02:39:30"/>
        <d v="2015-01-03T03:29:29"/>
        <d v="2013-03-22T21:21:04"/>
        <d v="2011-12-18T20:22:35"/>
        <d v="2013-12-29T19:27:43"/>
        <d v="2015-11-30T07:48:00"/>
        <d v="2017-02-23T11:05:02"/>
        <d v="2014-01-01T15:14:32"/>
        <d v="2012-12-09T19:02:43"/>
        <d v="2012-07-22T14:40:58"/>
        <d v="2017-08-30T09:31:37"/>
        <d v="2014-03-20T13:04:51"/>
        <d v="2015-03-27T00:48:26"/>
        <d v="2016-01-12T21:36:42"/>
        <d v="2011-12-07T01:24:19"/>
        <d v="2012-03-20T04:58:07"/>
        <d v="2017-05-29T01:31:53"/>
        <d v="2013-10-14T20:01:19"/>
        <d v="2016-03-16T20:05:39"/>
        <d v="2012-04-14T13:11:17"/>
        <d v="2013-08-15T18:41:00"/>
        <d v="2015-05-22T07:41:17"/>
        <d v="2015-06-18T20:10:52"/>
        <d v="2016-03-04T02:34:05"/>
        <d v="2013-08-23T03:31:21"/>
        <d v="2014-03-26T14:18:30"/>
        <d v="2014-10-29T15:14:43"/>
        <d v="2015-06-08T13:48:28"/>
        <d v="2015-07-26T11:41:30"/>
        <d v="2012-09-05T23:17:48"/>
        <d v="2012-07-12T09:10:17"/>
        <d v="2014-12-24T23:30:47"/>
        <d v="2015-12-11T21:39:25"/>
        <d v="2018-01-21T03:54:27"/>
        <d v="2015-04-23T13:24:51"/>
        <d v="2015-03-14T15:31:04"/>
        <d v="2017-09-30T16:39:57"/>
        <d v="2018-01-07T15:13:59"/>
        <d v="2017-10-05T08:22:20"/>
        <d v="2016-11-11T08:53:11"/>
        <d v="2017-12-04T16:24:40"/>
        <d v="2016-12-24T20:27:50"/>
        <d v="2015-09-24T18:11:05"/>
        <d v="2016-05-18T00:37:29"/>
        <d v="2016-05-27T17:08:15"/>
        <d v="2017-06-04T20:10:46"/>
        <d v="2017-06-03T17:57:35"/>
        <d v="2015-04-27T02:53:42"/>
        <d v="2016-01-16T08:53:11"/>
        <d v="2015-04-23T18:35:50"/>
        <d v="2017-02-06T01:06:53"/>
        <d v="2017-02-23T07:46:03"/>
        <d v="2016-01-24T15:59:49"/>
        <d v="2013-05-03T17:08:17"/>
        <d v="2013-01-31T19:09:04"/>
        <d v="2013-09-20T21:12:05"/>
        <d v="2013-06-04T12:30:49"/>
        <d v="2015-09-26T22:13:25"/>
        <d v="2016-11-06T06:50:45"/>
        <d v="2011-03-10T15:35:01"/>
        <d v="2013-12-26T11:47:10"/>
        <d v="2013-10-14T23:21:20"/>
        <d v="2011-04-16T23:38:47"/>
        <d v="2012-03-24T23:17:07"/>
        <d v="2012-02-14T10:49:57"/>
        <d v="2012-12-04T12:59:17"/>
        <d v="2016-09-10T00:56:33"/>
        <d v="2013-02-04T15:21:57"/>
        <d v="2015-01-19T09:11:35"/>
        <d v="2016-12-19T13:55:17"/>
        <d v="2016-02-09T18:59:51"/>
        <d v="2013-08-06T14:43:56"/>
        <d v="2016-04-08T14:50:42"/>
        <d v="2016-01-19T04:33:08"/>
        <d v="2017-11-28T07:39:25"/>
        <d v="2016-11-09T05:33:58"/>
        <d v="2015-07-21T12:59:28"/>
        <d v="2017-05-20T05:12:54"/>
        <d v="2015-04-18T05:42:33"/>
        <d v="2017-11-29T11:46:23"/>
        <d v="2015-09-06T00:18:22"/>
        <d v="2016-09-07T04:42:51"/>
        <d v="2015-06-21T00:19:18"/>
        <d v="2016-04-21T13:43:09"/>
        <d v="2015-08-21T18:39:38"/>
        <d v="2015-09-30T06:19:07"/>
        <d v="2015-07-25T18:02:56"/>
        <d v="2017-10-12T06:51:29"/>
        <d v="2018-01-11T17:51:12"/>
        <d v="2015-06-19T17:49:48"/>
        <d v="2016-04-05T21:27:39"/>
        <d v="2016-09-13T05:38:04"/>
        <d v="2013-05-10T02:52:39"/>
        <d v="2014-10-19T03:12:28"/>
        <d v="2012-07-06T08:02:15"/>
        <d v="2014-11-25T09:58:23"/>
        <d v="2014-08-24T14:56:49"/>
        <d v="2011-08-18T17:15:51"/>
        <d v="2013-01-14T08:21:05"/>
        <d v="2014-03-09T20:59:28"/>
        <d v="2012-04-09T16:21:33"/>
        <d v="2014-04-10T10:37:59"/>
        <d v="2013-04-03T00:25:41"/>
        <d v="2012-11-25T06:03:48"/>
        <d v="2015-08-10T03:43:06"/>
        <d v="2012-10-09T07:58:39"/>
        <d v="2015-04-24T17:14:24"/>
        <d v="2012-09-26T01:53:32"/>
        <d v="2013-04-24T16:42:14"/>
        <d v="2014-05-04T15:33:18"/>
        <d v="2014-01-09T23:38:01"/>
        <d v="2012-03-23T19:35:02"/>
        <d v="2015-03-25T10:42:14"/>
        <d v="2012-02-20T11:06:13"/>
        <d v="2017-06-23T12:44:32"/>
        <d v="2015-03-11T10:44:56"/>
        <d v="2016-05-20T04:38:26"/>
        <d v="2015-01-28T03:09:58"/>
        <d v="2010-08-22T03:36:31"/>
        <d v="2017-04-08T06:38:27"/>
        <d v="2015-05-21T18:32:21"/>
        <d v="2012-02-05T12:06:21"/>
        <d v="2017-10-06T21:01:54"/>
        <d v="2014-08-15T03:07:29"/>
        <d v="2012-12-25T06:25:47"/>
        <d v="2017-01-17T13:43:25"/>
        <d v="2013-03-16T00:32:01"/>
        <d v="2016-02-18T23:09:01"/>
        <d v="2013-08-25T05:28:44"/>
        <d v="2014-01-23T06:20:37"/>
        <d v="2015-08-02T17:09:06"/>
        <d v="2015-11-05T04:48:21"/>
        <d v="2013-07-24T16:00:17"/>
        <d v="2015-03-23T21:41:02"/>
        <d v="2015-07-25T02:52:30"/>
        <d v="2017-03-17T11:47:37"/>
        <d v="2012-11-11T05:45:42"/>
        <d v="2015-06-26T15:17:25"/>
        <d v="2015-03-11T12:41:21"/>
        <d v="2017-11-01T13:52:36"/>
        <d v="2017-07-03T06:08:49"/>
        <d v="2014-01-20T09:50:39"/>
        <d v="2014-09-19T18:24:01"/>
        <d v="2013-09-16T14:35:39"/>
        <d v="2017-06-25T00:21:31"/>
        <d v="2014-05-24T03:05:00"/>
        <d v="2014-01-09T18:00:01"/>
        <d v="2014-05-17T13:22:08"/>
        <d v="2016-10-24T10:25:22"/>
        <d v="2013-04-04T09:06:15"/>
        <d v="2016-10-03T05:39:30"/>
        <d v="2017-02-16T03:35:31"/>
        <d v="2015-05-21T01:26:13"/>
        <d v="2017-11-03T14:53:24"/>
        <d v="2017-08-08T05:23:43"/>
        <d v="2015-09-14T13:14:34"/>
        <d v="2017-07-01T02:49:43"/>
        <d v="2017-02-05T19:49:30"/>
        <d v="2016-01-15T23:20:27"/>
        <d v="2016-07-09T18:11:47"/>
        <d v="2017-11-10T20:46:06"/>
        <d v="2017-01-21T06:20:07"/>
        <d v="2016-05-31T01:28:16"/>
        <d v="2016-01-04T05:33:28"/>
        <d v="2016-11-12T04:43:11"/>
        <d v="2017-10-06T10:52:38"/>
        <d v="2016-06-14T08:49:58"/>
        <d v="2015-05-22T04:15:30"/>
        <d v="2015-07-09T06:58:56"/>
        <d v="2015-05-28T14:38:57"/>
        <d v="2015-09-27T12:20:34"/>
        <d v="2016-11-28T21:47:27"/>
        <d v="2016-04-28T16:53:02"/>
        <d v="2017-12-24T19:30:06"/>
        <d v="2011-04-28T13:17:29"/>
        <d v="2015-05-21T22:59:48"/>
        <d v="2014-08-24T12:46:16"/>
        <d v="2015-10-12T20:26:18"/>
        <d v="2011-04-29T06:44:52"/>
        <d v="2012-06-24T20:25:54"/>
        <d v="2017-10-16T23:45:25"/>
        <d v="2017-07-16T17:47:05"/>
        <d v="2016-11-30T08:16:34"/>
        <d v="2015-12-22T15:33:28"/>
        <d v="2017-05-05T04:39:23"/>
        <d v="2014-01-20T10:21:56"/>
        <d v="2012-06-29T05:09:09"/>
        <d v="2014-01-08T20:34:02"/>
        <d v="2013-01-14T13:09:01"/>
        <d v="2016-07-02T04:52:55"/>
        <d v="2017-08-21T04:36:06"/>
        <d v="2015-03-18T02:23:23"/>
        <d v="2015-07-22T17:02:56"/>
        <d v="2017-05-07T20:35:16"/>
        <d v="2016-04-28T22:03:27"/>
        <d v="2013-06-05T09:54:47"/>
        <d v="2016-04-28T16:16:06"/>
        <d v="2015-02-13T01:11:14"/>
        <d v="2016-01-30T10:45:26"/>
        <d v="2010-12-15T13:20:06"/>
        <d v="2015-07-09T09:12:52"/>
        <d v="2013-09-28T20:20:21"/>
        <d v="2015-11-16T09:36:13"/>
        <d v="2017-11-14T19:59:33"/>
        <d v="2015-03-05T19:53:30"/>
        <d v="2016-02-27T08:17:35"/>
        <d v="2016-10-24T20:25:39"/>
        <d v="2015-03-19T21:42:27"/>
        <d v="2014-10-06T19:57:30"/>
        <d v="2014-05-02T14:48:52"/>
        <d v="2017-10-31T09:44:15"/>
        <d v="2014-10-07T13:31:58"/>
        <d v="2017-10-10T01:08:33"/>
        <d v="2016-11-14T08:40:25"/>
        <d v="2017-10-16T20:09:49"/>
        <d v="2016-05-01T05:32:09"/>
        <d v="2013-05-04T21:03:47"/>
        <d v="2014-03-25T17:29:16"/>
        <d v="2016-03-04T05:48:26"/>
        <d v="2014-03-26T05:14:44"/>
        <d v="2014-10-04T02:12:08"/>
        <d v="2016-04-07T02:46:26"/>
        <d v="2014-11-02T04:38:05"/>
        <d v="2016-12-28T15:50:41"/>
        <d v="2016-10-16T16:09:23"/>
        <d v="2015-03-12T09:42:18"/>
        <d v="2015-10-18T03:14:46"/>
        <d v="2014-02-17T13:32:38"/>
        <d v="2017-01-19T12:37:59"/>
        <d v="2016-01-07T12:39:40"/>
        <d v="2016-12-14T21:24:19"/>
        <d v="2015-05-04T15:14:54"/>
        <d v="2017-12-01T09:02:12"/>
        <d v="2017-02-15T23:41:15"/>
        <d v="2017-04-07T09:16:37"/>
        <d v="2014-03-27T23:14:26"/>
        <d v="2014-11-01T11:45:10"/>
        <d v="2015-07-06T01:33:20"/>
        <d v="2016-04-07T21:57:02"/>
        <d v="2017-09-18T22:09:37"/>
        <d v="2016-11-23T19:44:32"/>
        <d v="2017-05-25T07:24:39"/>
        <d v="2017-08-15T15:30:47"/>
        <d v="2017-04-02T03:00:58"/>
        <d v="2016-03-10T03:05:50"/>
        <d v="2017-04-01T08:30:20"/>
        <d v="2014-05-29T14:09:09"/>
        <d v="2015-05-25T07:17:16"/>
        <d v="2016-03-25T19:56:11"/>
        <d v="2017-11-18T02:34:10"/>
        <d v="2016-05-13T12:18:36"/>
        <d v="2016-10-02T17:20:00"/>
        <d v="2013-02-27T13:32:51"/>
        <d v="2012-08-14T10:05:53"/>
        <d v="2013-03-30T18:43:19"/>
        <d v="2015-03-12T17:21:24"/>
        <d v="2013-05-11T18:26:10"/>
        <d v="2012-10-04T00:36:17"/>
        <d v="2012-06-27T12:09:30"/>
        <d v="2011-06-17T04:14:30"/>
        <d v="2014-06-01T00:50:58"/>
        <d v="2013-12-26T01:41:22"/>
        <d v="2011-11-27T04:20:03"/>
        <d v="2012-06-26T23:58:51"/>
        <d v="2013-09-21T13:17:08"/>
        <d v="2012-12-23T01:00:05"/>
        <d v="2012-06-21T22:03:48"/>
        <d v="2013-09-08T04:17:37"/>
        <d v="2012-08-22T01:03:34"/>
        <d v="2012-12-30T06:52:31"/>
        <d v="2016-06-06T00:55:54"/>
        <d v="2013-05-10T17:54:44"/>
        <d v="2012-11-05T04:10:27"/>
        <d v="2012-02-20T12:05:55"/>
        <d v="2013-09-08T04:12:22"/>
        <d v="2014-04-01T18:40:35"/>
        <d v="2015-10-23T08:36:39"/>
        <d v="2013-11-26T06:48:04"/>
        <d v="2015-10-05T22:00:44"/>
        <d v="2013-07-11T08:54:08"/>
        <d v="2016-05-23T17:21:59"/>
        <d v="2015-04-10T03:40:45"/>
        <d v="2012-04-26T04:49:47"/>
        <d v="2014-03-04T00:47:32"/>
        <d v="2015-08-01T17:07:41"/>
        <d v="2011-08-20T14:53:06"/>
        <d v="2011-12-06T03:00:27"/>
        <d v="2013-07-13T00:10:16"/>
        <d v="2016-10-02T19:50:37"/>
        <d v="2012-05-12T04:14:14"/>
        <d v="2013-06-12T17:29:17"/>
        <d v="2014-10-20T21:05:18"/>
        <d v="2017-12-12T14:06:46"/>
        <d v="2017-12-08T01:14:22"/>
        <d v="2010-11-27T16:32:28"/>
        <d v="2011-08-25T22:38:54"/>
        <d v="2016-06-23T16:24:23"/>
        <d v="2015-10-23T13:07:52"/>
        <d v="2016-01-27T01:39:48"/>
        <d v="2015-07-05T01:04:09"/>
        <d v="2017-02-01T07:44:41"/>
        <d v="2015-06-23T02:37:40"/>
        <d v="2016-05-30T08:39:00"/>
        <d v="2014-12-12T11:56:28"/>
        <d v="2012-01-31T07:29:21"/>
        <d v="2014-02-27T21:43:41"/>
        <d v="2013-08-02T14:55:53"/>
        <d v="2014-08-25T05:50:24"/>
        <d v="2015-10-20T06:38:47"/>
        <d v="2014-09-15T04:24:30"/>
        <d v="2017-10-03T03:03:58"/>
        <d v="2013-11-11T14:18:17"/>
        <d v="2015-09-28T06:47:49"/>
        <d v="2016-11-23T13:06:33"/>
        <d v="2011-04-14T00:17:14"/>
        <d v="2014-07-18T11:52:10"/>
        <d v="2014-10-03T19:05:46"/>
        <d v="2017-01-20T17:40:36"/>
        <d v="2015-09-28T08:16:08"/>
        <d v="2016-02-17T17:58:51"/>
        <d v="2011-05-06T14:54:34"/>
        <d v="2017-06-09T05:57:26"/>
        <d v="2017-05-26T12:35:59"/>
        <d v="2015-01-22T16:49:31"/>
        <d v="2015-11-15T23:21:09"/>
        <d v="2014-12-16T17:32:22"/>
        <d v="2017-02-23T12:11:40"/>
        <d v="2014-07-07T13:47:20"/>
        <d v="2017-11-20T08:43:58"/>
        <d v="2013-11-20T19:23:49"/>
        <d v="2012-05-03T21:29:46"/>
        <d v="2013-03-14T10:17:57"/>
        <d v="2016-08-13T13:44:50"/>
        <d v="2015-06-04T09:35:10"/>
        <d v="2016-04-03T21:01:37"/>
        <d v="2017-05-21T06:52:09"/>
        <d v="2017-03-03T14:18:28"/>
        <d v="2015-10-05T00:37:45"/>
        <d v="2013-07-29T15:24:53"/>
        <d v="2018-01-11T01:26:09"/>
        <d v="2018-03-01T04:24:42"/>
        <d v="2016-07-01T13:47:37"/>
        <d v="2016-05-04T13:45:27"/>
        <d v="2016-03-04T22:23:19"/>
        <d v="2014-07-14T13:24:08"/>
        <d v="2017-03-31T01:03:06"/>
        <d v="2017-07-10T15:01:53"/>
        <d v="2016-03-19T06:50:22"/>
        <d v="2017-05-07T12:47:06"/>
        <d v="2017-12-19T15:05:29"/>
        <d v="2016-02-26T08:47:31"/>
        <d v="2016-09-22T05:10:57"/>
        <d v="2018-02-08T01:08:59"/>
        <d v="2015-08-10T22:35:19"/>
        <d v="2018-01-10T19:40:53"/>
        <d v="2017-01-03T09:15:35"/>
        <d v="2014-01-15T11:07:54"/>
        <d v="2017-07-29T15:04:34"/>
        <d v="2016-02-19T06:08:47"/>
        <d v="2017-09-18T15:53:53"/>
        <d v="2017-04-02T08:05:06"/>
        <d v="2017-02-10T02:33:16"/>
        <d v="2018-02-03T18:54:05"/>
        <d v="2017-11-17T04:00:45"/>
        <d v="2017-10-20T03:18:40"/>
        <d v="2017-02-18T09:53:52"/>
        <d v="2016-06-30T13:48:56"/>
        <d v="2017-10-31T10:55:21"/>
        <d v="2016-01-14T21:27:49"/>
        <d v="2016-10-05T08:00:00"/>
        <d v="2016-09-04T14:17:50"/>
        <d v="2016-05-26T16:52:13"/>
        <d v="2013-12-03T01:21:06"/>
        <d v="2013-08-31T02:25:50"/>
        <d v="2016-08-14T14:26:05"/>
        <d v="2014-01-08T06:36:55"/>
        <d v="2013-03-27T19:37:41"/>
        <d v="2013-02-20T12:25:56"/>
        <d v="2014-09-22T12:25:04"/>
        <d v="2012-12-31T01:42:34"/>
        <d v="2015-03-13T09:12:14"/>
        <d v="2013-01-09T10:48:41"/>
        <d v="2015-02-25T08:31:04"/>
        <d v="2014-09-06T17:48:33"/>
        <d v="2016-04-01T18:12:25"/>
        <d v="2014-12-15T20:56:59"/>
        <d v="2013-01-12T03:47:37"/>
        <d v="2016-06-27T11:47:09"/>
        <d v="2016-10-12T18:01:04"/>
        <d v="2013-07-03T20:25:15"/>
        <d v="2016-07-08T16:35:57"/>
        <d v="2014-05-30T23:57:13"/>
        <d v="2017-03-17T21:26:58"/>
        <d v="2012-11-20T02:57:49"/>
        <d v="2016-05-15T11:37:20"/>
        <d v="2017-09-29T23:30:38"/>
        <d v="2015-08-04T16:51:19"/>
        <d v="2017-01-04T12:25:54"/>
        <d v="2014-09-20T01:54:59"/>
        <d v="2016-07-05T04:15:56"/>
        <d v="2014-07-03T07:05:23"/>
        <d v="2015-03-05T14:57:29"/>
        <d v="2014-05-02T05:59:10"/>
        <d v="2015-05-28T06:41:50"/>
        <d v="2016-11-14T00:36:25"/>
        <d v="2017-12-06T13:03:47"/>
        <d v="2016-02-12T22:29:58"/>
        <d v="2016-12-25T02:52:18"/>
        <d v="2015-09-15T18:58:26"/>
        <d v="2018-02-09T16:46:14"/>
        <d v="2014-10-01T11:14:17"/>
        <d v="2017-03-18T01:20:45"/>
        <d v="2018-02-01T17:43:50"/>
        <d v="2014-09-28T00:19:17"/>
        <d v="2018-03-08T09:13:01"/>
        <d v="2017-10-03T04:45:02"/>
        <d v="2014-12-30T02:02:51"/>
        <d v="2016-07-25T02:33:22"/>
        <d v="2016-07-03T12:45:22"/>
        <d v="2017-11-14T03:05:09"/>
        <d v="2014-02-02T04:28:20"/>
        <d v="2017-11-02T00:08:03"/>
        <d v="2015-07-07T16:08:07"/>
        <d v="2017-07-19T02:55:58"/>
        <d v="2016-10-09T12:55:16"/>
        <d v="2018-01-18T06:10:31"/>
        <d v="2017-04-02T12:05:58"/>
        <d v="2017-11-07T13:37:48"/>
        <d v="2017-05-11T07:07:44"/>
        <d v="2016-04-29T06:09:08"/>
        <d v="2017-11-28T08:29:33"/>
        <d v="2015-02-03T02:57:52"/>
        <d v="2018-01-25T11:38:13"/>
        <d v="2015-09-27T14:51:12"/>
        <d v="2015-12-26T17:50:52"/>
        <d v="2017-05-01T17:50:53"/>
        <d v="2017-11-15T03:02:15"/>
        <d v="2017-04-04T11:13:54"/>
        <d v="2015-11-09T18:17:49"/>
        <d v="2018-02-11T04:34:18"/>
        <d v="2018-02-11T19:49:09"/>
        <d v="2017-12-21T21:49:09"/>
        <d v="2017-11-09T03:34:32"/>
        <d v="2016-10-29T00:17:38"/>
        <d v="2018-02-16T18:33:54"/>
        <d v="2015-01-01T22:29:03"/>
        <d v="2015-11-06T11:32:25"/>
        <d v="2014-11-13T01:09:36"/>
        <d v="2012-12-20T15:36:34"/>
        <d v="2016-11-21T12:16:28"/>
        <d v="2016-01-01T20:17:00"/>
        <d v="2016-08-07T05:06:14"/>
        <d v="2012-04-09T22:50:10"/>
        <d v="2016-11-05T15:30:50"/>
        <d v="2013-01-31T23:29:26"/>
        <d v="2011-12-28T07:16:31"/>
        <d v="2013-04-24T18:20:18"/>
        <d v="2014-07-13T19:31:59"/>
        <d v="2015-05-13T20:26:33"/>
        <d v="2013-05-03T14:09:10"/>
        <d v="2014-09-30T11:42:18"/>
        <d v="2010-07-19T18:59:14"/>
        <d v="2013-02-11T00:58:11"/>
        <d v="2013-02-10T18:07:15"/>
        <d v="2013-07-28T06:07:39"/>
        <d v="2013-11-20T16:11:34"/>
        <d v="2013-11-27T00:55:25"/>
        <d v="2012-12-11T12:19:10"/>
        <d v="2013-01-01T06:08:30"/>
        <d v="2015-02-02T22:38:52"/>
        <d v="2011-12-07T02:19:44"/>
        <d v="2013-05-10T15:16:01"/>
        <d v="2014-04-24T07:41:13"/>
        <d v="2014-11-04T01:52:55"/>
        <d v="2012-09-23T05:47:10"/>
        <d v="2011-10-04T13:21:33"/>
        <d v="2015-06-25T18:34:25"/>
        <d v="2013-01-01T09:13:41"/>
        <d v="2013-02-28T05:22:16"/>
        <d v="2015-07-13T09:48:52"/>
        <d v="2014-01-03T20:38:05"/>
        <d v="2014-01-21T00:34:18"/>
        <d v="2015-03-16T23:35:59"/>
        <d v="2015-02-25T04:47:17"/>
        <d v="2013-02-26T08:10:39"/>
        <d v="2013-04-02T16:04:22"/>
        <d v="2013-02-28T03:30:06"/>
        <d v="2010-07-29T11:08:05"/>
        <d v="2010-11-21T16:21:16"/>
        <d v="2010-06-29T18:19:49"/>
        <d v="2014-10-22T00:28:41"/>
        <d v="2015-02-04T23:05:32"/>
        <d v="2018-03-06T20:40:52"/>
        <d v="2018-03-12T14:47:59"/>
        <d v="2018-03-15T12:53:34"/>
        <d v="2018-02-26T07:24:00"/>
        <d v="2018-03-01T12:17:33"/>
        <d v="2018-03-11T17:41:15"/>
        <d v="2015-07-04T04:05:47"/>
        <d v="2016-05-02T08:26:10"/>
        <d v="2015-05-29T03:02:55"/>
        <d v="2016-11-15T13:53:04"/>
        <d v="2015-06-30T04:13:27"/>
        <d v="2015-12-23T11:18:39"/>
        <d v="2015-04-18T07:15:34"/>
        <d v="2015-09-19T12:51:02"/>
        <d v="2015-04-22T07:23:17"/>
        <d v="2015-01-05T10:24:36"/>
        <d v="2015-05-07T16:43:17"/>
        <d v="2015-05-11T00:32:04"/>
        <d v="2017-11-18T03:15:54"/>
        <d v="2017-09-28T22:23:38"/>
        <d v="2016-05-30T23:31:08"/>
        <d v="2015-08-29T02:54:49"/>
        <d v="2016-11-10T09:30:18"/>
        <d v="2017-05-21T07:06:42"/>
        <d v="2016-02-10T20:58:50"/>
        <d v="2017-08-31T11:55:25"/>
        <d v="2017-07-23T11:49:23"/>
        <d v="2016-12-14T04:58:31"/>
        <d v="2016-07-01T14:25:09"/>
        <d v="2017-12-04T12:28:26"/>
        <d v="2016-03-16T16:46:37"/>
        <d v="2016-03-24T09:24:17"/>
        <d v="2016-03-26T11:28:02"/>
        <d v="2015-10-26T08:31:40"/>
        <d v="2016-03-19T13:49:33"/>
        <d v="2016-04-23T03:53:16"/>
        <d v="2016-09-06T20:18:21"/>
        <d v="2015-11-20T01:52:57"/>
        <d v="2016-05-22T15:24:40"/>
        <d v="2016-12-31T08:08:10"/>
        <d v="2017-04-01T09:18:26"/>
        <d v="2015-10-26T07:40:46"/>
        <d v="2016-11-04T11:00:26"/>
        <d v="2016-08-21T19:50:44"/>
        <d v="2016-11-29T17:01:42"/>
        <d v="2016-09-10T20:10:46"/>
        <d v="2017-02-18T15:05:48"/>
        <d v="2016-02-14T16:09:37"/>
        <d v="2017-01-03T12:15:30"/>
        <d v="2015-11-01T23:01:07"/>
        <d v="2016-05-13T13:57:23"/>
        <d v="2016-03-10T12:55:41"/>
        <d v="2016-07-18T20:19:08"/>
        <d v="2015-12-29T19:38:54"/>
        <d v="2017-08-08T01:05:19"/>
        <d v="2016-11-01T07:21:58"/>
        <d v="2017-10-25T17:14:36"/>
        <d v="2016-07-16T03:23:04"/>
        <d v="2016-08-09T15:43:15"/>
        <d v="2016-08-21T16:22:51"/>
        <d v="2016-02-26T03:01:15"/>
        <d v="2016-06-27T22:28:08"/>
        <d v="2016-01-08T05:28:38"/>
        <d v="2015-09-28T02:40:44"/>
        <d v="2016-06-24T09:01:49"/>
        <d v="2015-10-26T11:21:16"/>
        <d v="2017-06-03T11:16:26"/>
        <d v="2015-12-01T05:36:19"/>
        <d v="2016-06-12T01:43:01"/>
        <d v="2015-11-09T04:23:13"/>
        <d v="2016-02-15T18:27:08"/>
        <d v="2016-09-18T14:11:27"/>
        <d v="2016-06-27T09:15:11"/>
        <d v="2016-01-12T15:00:18"/>
        <d v="2017-12-12T23:24:02"/>
        <d v="2016-09-05T00:53:45"/>
        <d v="2015-11-17T23:43:56"/>
        <d v="2016-05-20T20:55:54"/>
        <d v="2015-10-28T12:44:21"/>
        <d v="2017-03-09T07:35:33"/>
        <d v="2016-12-28T09:26:44"/>
        <d v="2016-03-30T13:35:51"/>
        <d v="2017-01-22T23:40:34"/>
        <d v="2016-11-24T21:54:10"/>
        <d v="2017-08-10T20:28:31"/>
        <d v="2015-11-24T08:20:15"/>
        <d v="2016-03-04T22:16:39"/>
        <d v="2015-09-20T00:23:06"/>
        <d v="2016-07-07T19:56:10"/>
        <d v="2016-07-27T18:41:17"/>
        <d v="2016-07-14T19:59:42"/>
        <d v="2017-10-11T06:49:45"/>
        <d v="2015-04-10T14:26:05"/>
        <d v="2016-07-01T12:26:33"/>
        <d v="2017-06-11T21:08:52"/>
        <d v="2015-12-31T18:04:59"/>
        <d v="2015-06-22T21:40:12"/>
        <d v="2016-01-09T01:05:26"/>
        <d v="2015-12-05T04:49:10"/>
        <d v="2015-08-24T08:22:03"/>
        <d v="2016-01-07T20:25:28"/>
        <d v="2016-01-26T06:32:06"/>
        <d v="2015-11-15T18:17:42"/>
        <d v="2015-09-10T13:42:16"/>
        <d v="2017-05-08T05:02:07"/>
        <d v="2016-05-27T06:12:38"/>
        <d v="2017-02-04T16:29:30"/>
        <d v="2016-01-27T08:29:48"/>
        <d v="2017-12-31T02:39:25"/>
        <d v="2017-01-04T20:34:07"/>
        <d v="2017-04-24T02:26:36"/>
        <d v="2016-01-22T16:35:42"/>
        <d v="2017-01-20T23:04:34"/>
        <d v="2016-06-12T14:46:22"/>
        <d v="2016-08-25T05:47:00"/>
        <d v="2016-11-21T09:58:38"/>
        <d v="2016-01-13T05:47:02"/>
        <d v="2016-09-28T14:15:31"/>
        <d v="2016-09-08T01:40:55"/>
        <d v="2017-01-06T15:55:07"/>
        <d v="2016-06-19T16:51:59"/>
        <d v="2016-02-03T09:11:58"/>
        <d v="2015-06-27T17:52:43"/>
        <d v="2017-04-20T16:27:05"/>
        <d v="2016-08-15T23:02:29"/>
        <d v="2017-10-26T11:11:51"/>
        <d v="2017-10-09T23:46:16"/>
        <d v="2017-08-22T20:00:13"/>
        <d v="2015-10-14T12:41:06"/>
        <d v="2015-09-02T14:01:48"/>
        <d v="2018-02-15T02:21:06"/>
        <d v="2016-11-21T15:34:28"/>
        <d v="2018-01-04T00:06:58"/>
        <d v="2018-02-05T04:25:40"/>
        <d v="2017-03-18T00:16:10"/>
        <d v="2018-01-27T18:27:03"/>
        <d v="2017-02-16T05:03:56"/>
        <d v="2017-05-01T00:25:50"/>
        <d v="2017-01-30T21:45:17"/>
        <d v="2017-11-29T18:22:25"/>
        <d v="2012-07-17T17:40:22"/>
        <d v="2013-05-25T09:40:21"/>
        <d v="2014-02-06T16:31:04"/>
        <d v="2016-08-21T19:00:22"/>
        <d v="2013-07-22T03:19:58"/>
        <d v="2014-03-11T08:38:21"/>
        <d v="2013-03-21T17:51:10"/>
        <d v="2013-08-20T04:17:23"/>
        <d v="2011-11-29T07:58:47"/>
        <d v="2013-03-18T21:14:08"/>
        <d v="2012-11-07T01:21:34"/>
        <d v="2011-05-05T16:37:06"/>
        <d v="2013-09-09T04:33:31"/>
        <d v="2011-07-08T22:14:04"/>
        <d v="2011-03-21T22:22:13"/>
        <d v="2015-09-14T01:55:14"/>
        <d v="2013-05-24T21:32:41"/>
        <d v="2013-11-13T18:11:17"/>
        <d v="2013-06-13T08:06:42"/>
        <d v="2016-07-31T09:09:31"/>
        <d v="2013-02-22T22:58:52"/>
        <d v="2012-05-04T23:15:27"/>
        <d v="2013-01-24T10:43:27"/>
        <d v="2012-07-05T09:11:32"/>
        <d v="2012-07-27T22:26:02"/>
        <d v="2013-02-14T20:25:07"/>
        <d v="2013-03-21T22:58:40"/>
        <d v="2012-09-06T09:54:11"/>
        <d v="2014-03-11T23:02:47"/>
        <d v="2013-03-19T00:59:10"/>
        <d v="2011-11-14T10:21:31"/>
        <d v="2013-03-20T20:04:54"/>
        <d v="2014-02-13T21:29:11"/>
        <d v="2013-03-18T10:42:27"/>
        <d v="2013-04-02T01:14:28"/>
        <d v="2014-01-24T07:03:42"/>
        <d v="2012-05-24T11:19:48"/>
        <d v="2015-12-29T22:41:29"/>
        <d v="2013-10-12T18:57:39"/>
        <d v="2013-04-19T05:40:00"/>
        <d v="2016-08-17T13:55:49"/>
        <d v="2015-07-20T10:01:09"/>
        <d v="2017-05-04T02:38:26"/>
        <d v="2015-09-29T01:54:37"/>
        <d v="2016-01-28T15:39:51"/>
        <d v="2016-08-31T09:19:28"/>
        <d v="2016-03-27T21:42:12"/>
        <d v="2015-06-27T01:22:17"/>
        <d v="2016-02-09T15:45:31"/>
        <d v="2016-03-01T06:34:25"/>
        <d v="2016-12-24T22:41:55"/>
        <d v="2015-11-12T20:58:55"/>
        <d v="2017-12-28T04:15:08"/>
        <d v="2015-07-15T21:17:54"/>
        <d v="2016-01-09T00:40:03"/>
        <d v="2015-10-14T00:41:44"/>
        <d v="2016-02-03T12:31:09"/>
        <d v="2015-09-27T17:11:58"/>
        <d v="2015-05-30T16:34:07"/>
        <d v="2017-08-28T05:31:40"/>
        <d v="2016-09-12T07:22:55"/>
        <d v="2017-03-25T23:15:04"/>
        <d v="2015-10-02T02:27:57"/>
        <d v="2015-11-02T14:10:20"/>
        <d v="2013-04-24T09:58:39"/>
        <d v="2015-10-24T16:31:54"/>
        <d v="2014-09-04T16:52:37"/>
        <d v="2016-07-21T01:33:40"/>
        <d v="2013-01-01T07:05:06"/>
        <d v="2016-03-04T04:51:09"/>
        <d v="2016-07-11T17:10:42"/>
        <d v="2013-06-13T11:06:39"/>
        <d v="2013-12-31T13:18:29"/>
        <d v="2010-09-16T11:02:20"/>
        <d v="2015-10-15T04:34:49"/>
        <d v="2014-06-12T07:11:46"/>
        <d v="2012-04-19T12:19:40"/>
        <d v="2013-12-25T04:19:46"/>
        <d v="2015-11-19T00:40:02"/>
        <d v="2012-07-19T10:25:02"/>
        <d v="2014-07-02T01:18:36"/>
        <d v="2014-07-28T14:01:49"/>
        <d v="2011-10-16T02:07:38"/>
        <d v="2013-05-04T07:08:25"/>
        <d v="2016-01-08T07:28:18"/>
        <d v="2014-08-13T08:16:40"/>
        <d v="2013-01-27T12:49:25"/>
        <d v="2017-09-03T09:12:07"/>
        <d v="2014-03-29T09:22:54"/>
        <d v="2016-08-01T02:16:16"/>
        <d v="2013-01-14T17:55:29"/>
        <d v="2018-02-04T18:49:53"/>
        <d v="2013-06-18T22:14:35"/>
        <d v="2016-04-17T08:02:46"/>
        <d v="2013-03-22T12:59:27"/>
        <d v="2013-10-09T01:19:16"/>
        <d v="2015-03-25T21:50:24"/>
        <d v="2016-03-16T10:52:01"/>
        <d v="2012-09-02T13:45:16"/>
        <d v="2016-01-21T09:31:28"/>
        <d v="2016-09-02T16:01:31"/>
        <d v="2017-08-09T18:28:45"/>
        <d v="2016-05-18T00:51:56"/>
        <d v="2015-06-12T20:23:49"/>
        <d v="2017-03-05T14:55:08"/>
        <d v="2015-07-04T05:39:32"/>
        <d v="2016-03-10T08:15:58"/>
        <d v="2017-07-30T16:50:58"/>
        <d v="2016-08-06T16:22:20"/>
        <d v="2018-01-10T08:21:01"/>
        <d v="2017-03-14T11:56:57"/>
        <d v="2016-02-28T08:32:38"/>
        <d v="2015-06-20T13:29:21"/>
        <d v="2017-04-22T19:13:06"/>
        <d v="2015-11-27T09:48:50"/>
        <d v="2016-02-10T21:10:35"/>
        <d v="2015-06-21T19:36:07"/>
        <d v="2016-08-10T16:23:28"/>
        <d v="2015-06-28T23:24:18"/>
        <d v="2016-04-02T06:28:08"/>
        <d v="2016-10-07T11:49:45"/>
        <d v="2017-09-28T06:21:51"/>
        <d v="2015-12-31T18:51:34"/>
        <d v="2016-05-02T18:02:02"/>
        <d v="2015-05-17T05:13:44"/>
        <d v="2016-11-16T00:26:09"/>
        <d v="2016-11-21T11:26:52"/>
        <d v="2016-01-24T04:19:10"/>
        <d v="2017-02-15T02:55:47"/>
        <d v="2017-01-11T10:51:52"/>
        <d v="2017-01-05T15:34:53"/>
        <d v="2015-08-19T00:13:58"/>
        <d v="2016-03-12T08:27:41"/>
        <d v="2015-06-19T22:11:32"/>
        <d v="2018-01-26T00:22:08"/>
        <d v="2015-06-19T14:45:16"/>
        <d v="2017-05-15T19:05:49"/>
        <d v="2016-08-13T13:26:50"/>
        <d v="2015-05-31T07:14:51"/>
        <d v="2017-01-17T21:33:37"/>
        <d v="2013-07-27T10:22:07"/>
        <d v="2015-09-16T13:12:39"/>
        <d v="2014-11-16T09:05:36"/>
        <d v="2013-02-21T07:53:35"/>
        <d v="2017-05-13T22:58:33"/>
        <d v="2015-03-07T11:51:11"/>
        <d v="2016-06-17T09:41:39"/>
        <d v="2018-02-02T17:36:29"/>
        <d v="2013-05-11T03:47:15"/>
        <d v="2017-07-10T11:53:37"/>
        <d v="2017-11-29T22:01:05"/>
        <d v="2015-11-23T08:36:56"/>
        <d v="2013-07-20T04:44:09"/>
        <d v="2015-03-11T13:47:26"/>
        <d v="2017-03-18T17:48:19"/>
        <d v="2016-07-15T02:25:10"/>
        <d v="2015-09-03T09:41:18"/>
        <d v="2016-09-22T08:11:15"/>
        <d v="2016-09-16T07:22:37"/>
        <d v="2016-08-24T02:33:54"/>
        <d v="2016-04-07T19:20:39"/>
        <d v="2017-11-15T00:20:42"/>
        <d v="2017-11-17T13:56:52"/>
        <d v="2013-07-20T19:31:26"/>
        <d v="2017-10-14T10:09:30"/>
        <d v="2016-04-20T23:03:18"/>
        <d v="2016-10-17T21:51:41"/>
        <d v="2015-10-25T13:58:35"/>
        <d v="2016-03-31T10:38:40"/>
        <d v="2017-05-29T20:27:26"/>
        <d v="2016-07-21T09:45:59"/>
        <d v="2017-04-29T04:04:04"/>
        <d v="2015-01-06T08:26:05"/>
        <d v="2017-08-28T06:53:58"/>
        <d v="2016-01-19T08:29:58"/>
        <d v="2017-09-21T18:07:54"/>
        <d v="2017-09-24T18:03:50"/>
        <d v="2015-12-01T07:03:45"/>
        <d v="2016-01-05T23:45:30"/>
        <d v="2016-03-25T22:49:46"/>
        <d v="2015-08-11T21:17:40"/>
        <d v="2017-06-11T06:02:41"/>
        <d v="2017-11-14T20:24:05"/>
        <d v="2018-02-09T20:56:46"/>
        <d v="2015-09-22T18:36:39"/>
        <d v="2016-07-29T17:22:53"/>
        <d v="2016-07-03T02:50:32"/>
        <d v="2017-02-01T00:09:32"/>
        <d v="2016-11-24T20:51:46"/>
        <d v="2017-11-21T00:29:40"/>
        <d v="2016-11-10T09:01:26"/>
        <d v="2015-10-24T18:11:29"/>
        <d v="2015-04-22T09:20:28"/>
        <d v="2016-02-06T09:06:50"/>
        <d v="2017-01-04T14:05:03"/>
        <d v="2018-02-02T14:50:01"/>
        <d v="2017-06-27T06:25:35"/>
        <d v="2017-06-27T05:19:54"/>
        <d v="2016-03-04T09:52:31"/>
        <d v="2016-09-15T02:40:18"/>
        <d v="2014-08-31T19:55:04"/>
        <d v="2016-07-10T18:18:06"/>
        <d v="2016-07-25T22:55:26"/>
        <d v="2016-10-26T06:45:03"/>
        <d v="2016-03-06T06:37:51"/>
        <d v="2016-08-08T09:01:56"/>
        <d v="2017-01-03T15:02:24"/>
        <d v="2016-09-18T01:09:11"/>
        <d v="2016-11-01T10:04:11"/>
        <d v="2015-06-11T19:23:55"/>
        <d v="2015-11-03T13:15:10"/>
        <d v="2016-11-27T19:37:42"/>
        <d v="2015-09-13T06:38:17"/>
        <d v="2017-06-04T11:56:05"/>
        <d v="2015-09-24T19:59:49"/>
        <d v="2017-04-17T11:44:14"/>
        <d v="2015-05-14T05:19:02"/>
        <d v="2016-08-14T12:55:34"/>
        <d v="2016-01-14T07:10:32"/>
        <d v="2017-03-01T02:07:30"/>
        <d v="2015-05-27T08:40:00"/>
        <d v="2015-10-04T00:56:51"/>
        <d v="2016-01-16T02:10:03"/>
        <d v="2015-06-11T16:48:05"/>
        <d v="2016-02-12T14:30:18"/>
        <d v="2015-08-24T07:02:31"/>
        <d v="2016-05-17T12:37:45"/>
        <d v="2016-01-09T07:30:33"/>
        <d v="2017-06-27T07:13:52"/>
        <d v="2016-04-05T02:34:29"/>
        <d v="2016-03-12T05:29:29"/>
        <d v="2016-02-09T04:06:08"/>
        <d v="2015-06-25T04:55:35"/>
        <d v="2015-08-09T03:26:37"/>
        <d v="2016-01-29T19:16:03"/>
        <d v="2015-11-05T16:36:46"/>
        <d v="2016-06-20T12:49:45"/>
        <d v="2015-05-08T23:32:54"/>
        <d v="2015-06-20T20:57:15"/>
        <d v="2015-08-01T17:21:14"/>
        <d v="2018-03-09T10:18:27"/>
        <d v="2018-03-08T10:27:42"/>
        <d v="2018-01-22T09:15:24"/>
        <d v="2018-02-23T05:18:32"/>
        <d v="2018-02-08T23:28:39"/>
        <d v="2015-08-30T17:57:09"/>
        <d v="2014-03-30T10:30:31"/>
        <d v="2017-05-18T04:51:30"/>
        <d v="2017-08-27T18:28:47"/>
        <d v="2015-06-19T04:05:35"/>
        <d v="2015-05-01T16:13:27"/>
        <d v="2014-05-10T13:46:33"/>
        <d v="2016-11-05T02:44:50"/>
        <d v="2017-09-14T15:32:42"/>
        <d v="2017-01-10T05:40:54"/>
        <d v="2016-08-28T08:40:44"/>
        <d v="2015-10-06T03:01:16"/>
        <d v="2017-03-31T02:22:03"/>
        <d v="2017-02-10T12:30:32"/>
        <d v="2017-10-11T00:11:07"/>
        <d v="2014-07-12T08:44:13"/>
        <d v="2017-11-30T10:47:43"/>
        <d v="2015-10-16T06:15:58"/>
        <d v="2016-07-02T03:55:54"/>
        <d v="2018-01-11T04:58:28"/>
        <d v="2017-03-17T19:19:20"/>
        <d v="2016-07-01T11:59:22"/>
        <d v="2016-11-16T07:02:42"/>
        <d v="2016-03-17T20:42:30"/>
        <d v="2014-02-17T08:09:47"/>
        <d v="2015-08-03T09:49:19"/>
        <d v="2014-03-28T10:06:26"/>
        <d v="2016-01-25T19:27:13"/>
        <d v="2017-09-11T14:21:08"/>
        <d v="2014-01-12T03:59:09"/>
        <d v="2015-03-03T08:40:23"/>
        <d v="2014-11-10T06:09:08"/>
        <d v="2017-09-04T22:24:45"/>
        <d v="2015-02-28T12:34:20"/>
        <d v="2016-01-26T14:03:26"/>
        <d v="2015-09-12T08:57:54"/>
        <d v="2013-03-26T16:37:14"/>
        <d v="2017-09-17T09:04:48"/>
        <d v="2012-12-22T01:31:53"/>
        <d v="2013-04-10T06:20:44"/>
        <d v="2015-07-12T04:51:15"/>
        <d v="2013-04-09T22:00:48"/>
        <d v="2017-07-31T18:26:25"/>
        <d v="2016-02-19T20:36:22"/>
        <d v="2013-05-14T21:32:41"/>
        <d v="2015-03-29T02:50:56"/>
        <d v="2012-09-29T00:22:12"/>
        <d v="2013-06-23T17:28:54"/>
        <d v="2015-07-25T07:55:46"/>
        <d v="2016-02-23T22:26:51"/>
        <d v="2014-11-19T10:19:35"/>
        <d v="2017-07-19T10:59:16"/>
        <d v="2017-09-24T15:25:40"/>
        <d v="2017-05-30T02:51:20"/>
        <d v="2014-04-23T14:52:54"/>
        <d v="2013-11-02T15:20:44"/>
        <d v="2012-12-10T19:17:22"/>
        <d v="2014-03-11T20:20:09"/>
        <d v="2013-03-26T06:08:11"/>
        <d v="2013-09-10T00:54:57"/>
        <d v="2012-05-30T09:13:30"/>
        <d v="2016-06-05T05:37:52"/>
        <d v="2013-01-21T05:52:44"/>
        <d v="2015-03-27T00:20:15"/>
        <d v="2015-01-25T15:14:33"/>
        <d v="2013-11-13T07:55:34"/>
        <d v="2014-08-26T15:10:32"/>
        <d v="2017-04-09T13:32:16"/>
        <d v="2014-01-07T01:34:06"/>
        <d v="2012-10-06T10:01:46"/>
        <d v="2016-04-28T19:01:43"/>
        <d v="2016-06-04T22:31:33"/>
        <d v="2015-07-08T07:37:58"/>
        <d v="2016-10-13T13:51:00"/>
        <d v="2018-02-09T12:30:26"/>
        <d v="2015-12-30T22:34:07"/>
        <d v="2016-01-08T02:14:46"/>
        <d v="2016-03-26T08:00:47"/>
        <d v="2015-09-21T16:44:59"/>
        <d v="2017-07-03T15:52:38"/>
        <d v="2015-06-06T05:46:54"/>
        <d v="2015-05-29T17:07:16"/>
        <d v="2017-06-26T00:21:09"/>
        <d v="2016-02-06T19:12:55"/>
        <d v="2015-12-28T21:28:34"/>
        <d v="2017-08-07T02:08:40"/>
        <d v="2016-06-15T17:24:25"/>
        <d v="2016-06-08T18:26:28"/>
        <d v="2017-02-09T03:40:35"/>
        <d v="2015-05-01T10:50:55"/>
        <d v="2015-05-16T18:33:40"/>
        <d v="2015-05-20T06:11:45"/>
        <d v="2016-07-04T13:28:52"/>
        <d v="2017-05-12T15:40:46"/>
        <d v="2015-10-20T01:17:43"/>
        <d v="2015-08-31T17:11:39"/>
        <d v="2016-06-25T08:12:02"/>
        <d v="2016-05-21T00:35:20"/>
        <d v="2015-08-12T12:38:59"/>
        <d v="2016-07-16T15:27:12"/>
        <d v="2016-06-17T19:18:59"/>
        <d v="2016-05-17T18:20:13"/>
        <d v="2016-07-11T21:15:29"/>
        <d v="2017-03-16T16:46:23"/>
        <d v="2015-04-09T14:39:23"/>
        <d v="2016-01-09T16:46:01"/>
        <d v="2016-02-05T12:06:46"/>
        <d v="2017-11-19T02:22:19"/>
        <d v="2016-03-26T04:41:06"/>
        <d v="2017-07-05T06:46:58"/>
        <d v="2016-06-21T01:45:24"/>
        <d v="2016-01-04T17:36:22"/>
        <d v="2016-08-23T12:37:13"/>
        <d v="2016-05-02T02:09:31"/>
        <d v="2017-01-24T18:02:22"/>
        <d v="2015-08-06T21:05:17"/>
        <d v="2016-02-11T13:41:59"/>
        <d v="2016-02-18T00:47:46"/>
        <d v="2016-04-28T18:22:55"/>
        <d v="2016-10-26T01:02:44"/>
        <d v="2016-06-03T06:28:17"/>
        <d v="2017-04-29T19:18:34"/>
        <d v="2016-08-27T06:29:16"/>
        <d v="2017-04-30T13:42:26"/>
        <d v="2015-04-09T07:18:16"/>
        <d v="2016-06-04T01:50:08"/>
        <d v="2015-10-10T00:01:36"/>
        <d v="2016-09-10T10:16:44"/>
        <d v="2015-12-31T23:31:34"/>
        <d v="2016-10-26T23:22:51"/>
        <d v="2018-01-11T17:39:02"/>
        <d v="2016-10-21T01:19:44"/>
        <d v="2015-07-03T20:30:34"/>
        <d v="2015-07-14T17:07:18"/>
        <d v="2016-02-10T21:48:35"/>
        <d v="2016-10-04T13:01:14"/>
        <d v="2015-05-05T23:20:46"/>
        <d v="2017-04-27T19:37:01"/>
        <d v="2017-12-05T05:43:29"/>
        <d v="2016-03-25T19:18:01"/>
        <d v="2016-03-31T14:24:35"/>
        <d v="2017-03-19T01:22:49"/>
        <d v="2016-04-15T21:00:35"/>
        <d v="2017-03-18T16:06:49"/>
        <d v="2015-07-19T13:57:38"/>
        <d v="2017-01-12T21:30:42"/>
        <d v="2015-05-01T23:34:31"/>
        <d v="2015-06-27T07:13:59"/>
        <d v="2016-04-03T16:32:40"/>
        <d v="2016-12-23T11:25:28"/>
        <d v="2016-05-28T03:28:28"/>
        <d v="2017-12-22T23:34:23"/>
        <d v="2015-10-26T04:10:08"/>
        <d v="2016-08-05T22:09:26"/>
        <d v="2017-04-15T15:01:43"/>
        <d v="2016-08-30T16:00:49"/>
        <d v="2015-05-05T19:21:21"/>
        <d v="2015-06-22T16:32:44"/>
        <d v="2016-06-04T21:09:54"/>
        <d v="2015-10-21T15:33:46"/>
        <d v="2017-09-12T21:52:42"/>
        <d v="2017-06-06T02:13:59"/>
        <d v="2017-09-03T14:08:35"/>
        <d v="2017-06-15T16:35:25"/>
        <d v="2015-03-27T09:14:18"/>
        <d v="2015-11-15T19:07:27"/>
        <d v="2016-04-07T03:52:08"/>
        <d v="2015-12-14T11:21:23"/>
        <d v="2017-12-18T19:41:02"/>
        <d v="2017-03-30T14:53:30"/>
        <d v="2016-06-03T23:51:08"/>
        <d v="2017-10-28T20:51:28"/>
        <d v="2016-04-20T22:45:01"/>
        <d v="2016-12-12T23:23:35"/>
        <d v="2016-06-25T14:32:22"/>
        <d v="2015-09-17T10:03:10"/>
        <d v="2017-03-27T00:19:02"/>
        <d v="2016-12-24T09:22:20"/>
        <d v="2015-10-20T05:34:13"/>
        <d v="2016-01-28T16:10:14"/>
        <d v="2016-09-03T19:05:16"/>
        <d v="2015-11-26T17:06:47"/>
        <d v="2015-09-23T11:35:09"/>
        <d v="2015-07-12T06:51:40"/>
        <d v="2015-06-22T18:12:38"/>
        <d v="2017-02-08T07:51:58"/>
        <d v="2015-07-31T12:54:32"/>
        <d v="2015-10-25T09:14:49"/>
        <d v="2016-01-19T09:21:57"/>
        <d v="2015-06-02T03:24:07"/>
        <d v="2017-11-27T10:31:51"/>
        <d v="2016-08-31T17:53:20"/>
        <d v="2016-09-21T04:33:15"/>
        <d v="2017-05-20T15:11:38"/>
        <d v="2015-06-21T05:13:44"/>
        <d v="2015-11-24T03:16:25"/>
        <d v="2016-07-13T12:18:39"/>
        <d v="2016-06-28T22:28:23"/>
        <d v="2015-10-12T07:23:05"/>
        <d v="2017-08-21T13:08:18"/>
        <d v="2016-07-02T11:49:13"/>
        <d v="2017-03-09T22:32:07"/>
        <d v="2017-05-04T23:02:27"/>
        <d v="2015-09-30T08:34:04"/>
        <d v="2016-03-30T17:33:24"/>
        <d v="2016-05-05T09:39:10"/>
        <d v="2016-12-07T06:17:26"/>
        <d v="2015-06-19T21:05:21"/>
        <d v="2015-12-29T21:13:05"/>
        <d v="2017-02-07T19:58:08"/>
        <d v="2015-04-05T20:52:35"/>
        <d v="2016-08-18T01:08:53"/>
        <d v="2016-09-21T03:41:24"/>
        <d v="2015-06-17T12:37:56"/>
        <d v="2016-02-09T15:20:20"/>
        <d v="2015-08-08T21:13:16"/>
        <d v="2016-03-20T13:15:21"/>
        <d v="2015-12-25T00:40:30"/>
        <d v="2016-03-26T08:32:31"/>
        <d v="2015-07-25T06:39:27"/>
        <d v="2016-01-26T07:32:25"/>
        <d v="2015-05-28T03:38:22"/>
        <d v="2017-01-27T04:33:07"/>
        <d v="2015-04-04T22:30:46"/>
        <d v="2016-03-24T08:11:18"/>
        <d v="2015-08-03T04:04:29"/>
        <d v="2016-01-06T07:06:10"/>
        <d v="2017-05-01T02:30:41"/>
        <d v="2015-04-26T10:59:49"/>
        <d v="2017-06-28T22:58:52"/>
        <d v="2015-09-13T09:18:41"/>
        <d v="2015-05-24T20:54:41"/>
        <d v="2015-12-16T09:35:33"/>
        <d v="2015-07-07T02:58:56"/>
        <d v="2015-11-24T00:03:43"/>
        <d v="2016-01-16T07:11:34"/>
        <d v="2016-11-17T12:33:21"/>
        <d v="2016-02-28T08:47:19"/>
        <d v="2016-04-25T08:06:46"/>
        <d v="2016-04-10T05:58:28"/>
        <d v="2017-07-13T04:50:56"/>
        <d v="2017-10-04T23:28:48"/>
        <d v="2016-03-20T07:44:34"/>
        <d v="2016-10-10T18:07:57"/>
        <d v="2016-12-15T16:05:59"/>
        <d v="2015-08-03T16:36:59"/>
        <d v="2017-09-13T15:53:51"/>
        <d v="2016-08-28T19:55:15"/>
        <d v="2018-02-26T00:00:03"/>
        <d v="2016-05-04T08:28:04"/>
        <d v="2017-03-30T10:44:15"/>
        <d v="2016-01-12T06:24:12"/>
        <d v="2017-03-03T17:03:16"/>
        <d v="2017-05-03T04:48:05"/>
        <d v="2015-07-25T10:54:01"/>
        <d v="2016-02-12T02:39:18"/>
        <d v="2016-01-17T14:40:06"/>
        <d v="2016-05-20T09:59:33"/>
        <d v="2015-06-18T20:15:39"/>
        <d v="2016-05-25T18:54:11"/>
        <d v="2016-08-06T07:22:45"/>
        <d v="2016-01-23T16:35:37"/>
        <d v="2017-07-31T13:51:40"/>
        <d v="2016-03-20T11:06:26"/>
        <d v="2015-05-30T04:40:01"/>
        <d v="2015-07-14T02:51:32"/>
        <d v="2017-11-19T11:22:54"/>
        <d v="2016-11-24T16:29:04"/>
        <d v="2015-08-11T02:31:00"/>
        <d v="2015-10-13T00:55:56"/>
        <d v="2017-02-18T09:13:42"/>
        <d v="2016-01-08T01:10:22"/>
        <d v="2015-09-23T14:10:10"/>
        <d v="2015-12-05T06:55:43"/>
        <d v="2016-07-23T04:34:33"/>
        <d v="2016-07-28T22:54:34"/>
        <d v="2017-01-04T09:41:09"/>
        <d v="2015-08-25T23:40:11"/>
        <d v="2017-07-22T03:15:25"/>
        <d v="2017-10-10T12:07:17"/>
        <d v="2017-02-24T06:38:24"/>
        <d v="2017-09-12T06:00:01"/>
        <d v="2017-05-16T20:06:29"/>
        <d v="2016-11-19T18:52:58"/>
        <d v="2016-11-24T10:30:08"/>
        <d v="2018-01-06T04:41:22"/>
        <d v="2017-09-07T14:43:34"/>
        <d v="2017-01-13T18:00:17"/>
        <d v="2015-08-16T15:18:40"/>
        <d v="2017-12-20T16:18:14"/>
        <d v="2016-03-13T10:37:17"/>
        <d v="2018-02-10T20:01:35"/>
        <d v="2015-04-29T01:40:55"/>
        <d v="2018-02-15T22:44:26"/>
        <d v="2018-01-18T10:34:23"/>
        <d v="2017-06-09T20:55:52"/>
        <d v="2013-10-26T06:11:57"/>
        <d v="2017-01-21T22:20:52"/>
        <d v="2015-09-29T23:07:39"/>
        <d v="2015-08-19T21:38:49"/>
        <d v="2015-10-29T10:53:28"/>
        <d v="2016-03-20T21:38:26"/>
        <d v="2016-12-13T11:19:28"/>
        <d v="2015-10-10T21:07:04"/>
        <d v="2015-12-08T08:39:28"/>
        <d v="2016-11-17T04:20:42"/>
        <d v="2016-01-05T19:46:54"/>
        <d v="2016-05-09T13:20:50"/>
        <d v="2015-09-21T00:28:36"/>
        <d v="2015-05-06T18:20:13"/>
        <d v="2015-04-29T10:22:10"/>
        <d v="2015-07-03T01:56:29"/>
        <d v="2016-05-26T08:50:39"/>
        <d v="2015-04-09T07:09:17"/>
        <d v="2016-06-03T01:51:12"/>
        <d v="2017-10-16T06:29:16"/>
        <d v="2017-07-10T13:40:35"/>
        <d v="2016-04-13T20:38:55"/>
        <d v="2013-08-04T16:42:08"/>
        <d v="2015-04-12T00:44:29"/>
        <d v="2018-02-18T17:23:16"/>
        <d v="2016-02-04T10:37:28"/>
        <d v="2017-07-12T22:18:18"/>
        <d v="2015-10-03T20:56:58"/>
        <d v="2016-08-06T07:35:41"/>
        <d v="2017-08-13T04:46:45"/>
        <d v="2016-07-31T11:49:05"/>
        <d v="2017-07-15T20:03:50"/>
        <d v="2017-09-29T20:16:15"/>
        <d v="2014-03-06T17:18:27"/>
        <d v="2014-06-15T00:51:49"/>
        <d v="2011-05-30T23:56:08"/>
        <d v="2016-12-26T18:56:58"/>
        <d v="2014-11-09T02:37:15"/>
        <d v="2016-06-10T04:05:28"/>
        <d v="2016-12-13T02:54:26"/>
        <d v="2016-08-26T16:21:14"/>
        <d v="2016-03-05T10:24:40"/>
        <d v="2017-01-10T13:43:48"/>
        <d v="2015-07-04T09:56:41"/>
        <d v="2015-07-24T11:30:50"/>
        <d v="2017-03-09T00:45:10"/>
        <d v="2015-11-16T23:37:14"/>
        <d v="2016-05-01T13:37:57"/>
        <d v="2017-03-30T15:52:31"/>
        <d v="2018-01-09T20:24:36"/>
        <d v="2016-04-14T21:01:10"/>
        <d v="2015-07-24T10:30:01"/>
        <d v="2016-01-09T00:29:51"/>
        <d v="2015-10-25T13:47:04"/>
        <d v="2015-07-13T01:48:40"/>
        <d v="2017-02-26T11:21:02"/>
        <d v="2017-03-25T18:21:57"/>
        <d v="2015-06-20T21:54:50"/>
        <d v="2016-08-18T02:08:14"/>
        <d v="2015-06-25T20:45:04"/>
        <d v="2016-08-21T10:04:07"/>
        <d v="2017-09-15T22:37:15"/>
        <d v="2016-10-12T02:10:09"/>
        <d v="2015-06-15T22:17:24"/>
        <d v="2017-06-06T03:02:45"/>
        <d v="2016-07-30T08:42:12"/>
        <d v="2016-09-05T21:32:48"/>
        <d v="2015-10-29T12:46:32"/>
        <d v="2017-11-16T00:36:55"/>
        <d v="2016-03-20T09:46:55"/>
        <d v="2017-10-14T07:13:24"/>
        <d v="2016-04-03T15:44:41"/>
        <d v="2017-02-01T21:09:05"/>
        <d v="2017-06-26T10:10:03"/>
        <d v="2016-07-30T01:40:49"/>
        <d v="2018-02-01T20:54:06"/>
        <d v="2016-01-12T09:31:50"/>
        <d v="2016-02-06T11:52:05"/>
        <d v="2015-10-11T08:21:10"/>
        <d v="2016-08-09T19:46:14"/>
        <d v="2016-10-06T18:32:16"/>
        <d v="2015-07-15T01:02:36"/>
        <d v="2016-03-23T11:06:04"/>
        <d v="2016-08-19T17:34:37"/>
        <d v="2016-06-05T23:04:50"/>
        <d v="2017-10-20T21:33:27"/>
        <d v="2015-11-22T18:37:24"/>
        <d v="2017-06-03T09:12:54"/>
        <d v="2016-02-16T19:33:32"/>
        <d v="2017-07-12T14:33:55"/>
        <d v="2016-08-28T15:41:29"/>
        <d v="2015-04-11T10:01:33"/>
        <d v="2016-07-10T19:30:19"/>
        <d v="2017-05-28T17:58:49"/>
        <d v="2016-04-06T20:44:42"/>
        <d v="2017-09-14T11:49:48"/>
        <d v="2016-12-13T01:02:07"/>
        <d v="2017-01-04T22:00:42"/>
        <d v="2015-09-03T03:30:38"/>
        <d v="2016-06-03T15:01:03"/>
        <d v="2017-06-30T18:02:52"/>
        <d v="2016-03-30T00:46:04"/>
        <d v="2015-12-18T15:38:04"/>
        <d v="2015-08-07T16:36:01"/>
        <d v="2016-08-14T03:52:47"/>
        <d v="2016-04-21T03:37:02"/>
        <d v="2016-02-13T14:38:12"/>
        <d v="2015-07-05T09:42:18"/>
        <d v="2018-01-10T11:29:41"/>
        <d v="2015-08-16T18:09:42"/>
        <d v="2017-08-30T19:19:44"/>
        <d v="2016-03-04T01:35:01"/>
        <d v="2015-07-04T21:37:52"/>
        <d v="2017-05-01T14:31:57"/>
        <d v="2016-03-03T20:17:27"/>
        <d v="2017-05-14T19:23:34"/>
        <d v="2017-06-09T14:54:01"/>
        <d v="2016-02-10T22:03:06"/>
        <d v="2017-02-28T19:31:00"/>
        <d v="2015-07-10T01:20:36"/>
        <d v="2017-11-03T23:21:24"/>
        <d v="2017-06-05T21:16:34"/>
        <d v="2015-11-18T21:40:27"/>
        <d v="2016-11-29T04:02:56"/>
        <d v="2017-02-19T16:47:01"/>
        <d v="2016-01-16T04:39:39"/>
        <d v="2018-02-16T00:50:04"/>
        <d v="2018-03-11T12:59:54"/>
        <d v="2018-03-16T10:35:10"/>
        <d v="2018-03-11T06:32:15"/>
        <d v="2018-02-21T16:14:38"/>
        <d v="2018-02-23T22:32:04"/>
        <d v="2018-03-08T08:27:33"/>
        <d v="2018-03-14T22:06:19"/>
        <d v="2018-02-24T20:31:33"/>
        <d v="2018-03-15T16:04:35"/>
        <d v="2018-03-17T11:14:10"/>
        <d v="2018-02-20T13:46:33"/>
        <d v="2018-03-10T09:26:52"/>
        <d v="2018-03-08T09:16:23"/>
        <d v="2018-02-18T18:42:22"/>
        <d v="2018-03-16T03:40:32"/>
        <d v="2018-03-04T01:57:34"/>
        <d v="2018-01-27T20:24:25"/>
        <d v="2018-03-04T05:29:38"/>
        <d v="2015-09-10T15:35:24"/>
        <d v="2015-08-22T22:56:45"/>
        <d v="2013-10-12T03:29:22"/>
        <d v="2011-09-09T11:34:31"/>
        <d v="2015-07-24T12:25:05"/>
        <d v="2014-09-08T21:46:40"/>
        <d v="2012-02-14T16:02:20"/>
        <d v="2013-01-24T13:48:13"/>
        <d v="2013-10-19T18:52:20"/>
        <d v="2013-03-22T20:17:46"/>
        <d v="2015-06-20T18:17:57"/>
        <d v="2014-05-26T16:29:49"/>
        <d v="2012-10-27T22:03:35"/>
        <d v="2015-07-02T11:35:57"/>
        <d v="2015-08-28T22:50:35"/>
        <d v="2015-05-21T00:28:17"/>
        <d v="2015-04-26T13:52:46"/>
        <d v="2015-04-17T10:33:27"/>
        <d v="2012-02-25T21:46:33"/>
        <d v="2015-10-12T00:36:39"/>
        <d v="2015-06-30T08:23:30"/>
        <d v="2015-04-22T20:28:08"/>
        <d v="2014-10-20T15:32:06"/>
        <d v="2015-05-10T04:31:23"/>
        <d v="2017-04-01T03:09:55"/>
        <d v="2012-12-07T10:13:55"/>
        <d v="2015-08-09T21:31:47"/>
        <d v="2015-07-24T13:01:25"/>
        <d v="2011-11-03T05:54:30"/>
        <d v="2014-06-26T10:03:05"/>
        <d v="2015-05-02T14:48:40"/>
        <d v="2015-05-28T02:03:50"/>
        <d v="2014-03-14T00:21:38"/>
        <d v="2015-05-01T08:04:14"/>
        <d v="2015-04-30T05:02:45"/>
        <d v="2012-10-27T19:11:00"/>
        <d v="2014-07-10T13:51:49"/>
        <d v="2015-05-13T03:55:25"/>
        <d v="2015-06-20T22:56:01"/>
        <d v="2015-07-30T17:32:34"/>
        <d v="2015-06-26T18:22:31"/>
        <d v="2016-05-07T02:00:53"/>
        <d v="2016-04-10T11:02:40"/>
        <d v="2017-11-08T06:46:23"/>
        <d v="2017-06-13T19:32:14"/>
        <d v="2015-12-30T22:32:30"/>
        <d v="2015-12-22T19:08:11"/>
        <d v="2016-06-14T12:45:55"/>
        <d v="2015-12-29T13:32:38"/>
        <d v="2016-05-20T13:07:40"/>
        <d v="2015-12-21T06:59:02"/>
        <d v="2015-12-25T07:20:28"/>
        <d v="2015-07-20T08:27:32"/>
        <d v="2017-03-25T17:03:00"/>
        <d v="2015-07-23T10:07:16"/>
        <d v="2016-10-06T16:50:09"/>
        <d v="2016-08-15T18:06:20"/>
        <d v="2016-06-04T22:56:40"/>
        <d v="2016-03-17T23:59:31"/>
        <d v="2016-08-08T21:34:29"/>
        <d v="2016-02-08T02:12:53"/>
        <d v="2015-06-18T12:47:16"/>
        <d v="2015-04-29T12:33:20"/>
        <d v="2013-03-09T13:15:13"/>
        <d v="2015-06-25T15:54:33"/>
        <d v="2015-06-20T18:28:57"/>
        <d v="2016-06-04T00:19:44"/>
        <d v="2016-11-20T13:48:29"/>
        <d v="2016-07-22T22:25:53"/>
        <d v="2016-05-28T13:53:33"/>
        <d v="2017-10-03T22:34:37"/>
        <d v="2015-11-11T23:32:32"/>
        <d v="2016-02-01T15:55:42"/>
        <d v="2018-02-07T20:56:14"/>
        <d v="2016-05-18T14:31:32"/>
        <d v="2016-09-12T22:26:20"/>
        <d v="2016-07-09T19:57:53"/>
        <d v="2017-11-23T07:04:03"/>
        <d v="2017-05-08T20:51:43"/>
        <d v="2016-09-20T02:02:45"/>
        <d v="2017-12-18T20:36:21"/>
        <d v="2016-11-06T04:37:10"/>
        <d v="2015-10-04T11:14:01"/>
        <d v="2015-08-29T14:20:01"/>
        <d v="2017-03-12T01:10:35"/>
        <d v="2017-03-29T06:40:17"/>
        <d v="2018-02-01T17:10:43"/>
        <d v="2017-12-31T00:27:22"/>
        <d v="2017-05-28T01:22:34"/>
        <d v="2017-11-28T11:14:36"/>
        <d v="2016-08-25T10:36:19"/>
        <d v="2016-05-19T10:28:03"/>
        <d v="2016-09-20T14:26:16"/>
        <d v="2018-01-20T08:19:32"/>
        <d v="2015-08-24T15:37:22"/>
        <d v="2015-08-02T14:56:53"/>
        <d v="2016-09-04T06:27:26"/>
        <d v="2017-10-31T15:59:42"/>
        <d v="2016-04-28T01:56:44"/>
        <d v="2016-08-02T23:19:09"/>
        <d v="2016-05-30T14:12:58"/>
        <d v="2016-02-19T22:47:47"/>
        <d v="2016-05-08T10:38:32"/>
        <d v="2015-09-19T14:37:00"/>
        <d v="2016-05-09T10:46:14"/>
        <d v="2017-08-05T15:09:37"/>
        <d v="2017-08-17T23:50:16"/>
        <d v="2016-02-09T22:31:39"/>
        <d v="2015-08-21T00:26:49"/>
        <d v="2016-05-07T05:53:39"/>
        <d v="2018-01-24T07:04:43"/>
        <d v="2015-11-24T02:51:15"/>
        <d v="2017-08-30T10:28:51"/>
        <d v="2016-10-16T17:30:31"/>
        <d v="2016-06-03T23:23:51"/>
        <d v="2015-11-05T03:38:56"/>
        <d v="2016-09-27T03:58:06"/>
        <d v="2015-12-28T18:04:54"/>
        <d v="2016-10-24T22:33:27"/>
        <d v="2016-04-29T00:53:08"/>
        <d v="2016-06-05T00:41:52"/>
        <d v="2017-08-06T01:44:18"/>
        <d v="2016-04-29T21:57:24"/>
        <d v="2016-05-30T16:38:33"/>
        <d v="2015-09-16T05:36:36"/>
        <d v="2016-09-27T03:34:37"/>
        <d v="2017-08-27T09:56:28"/>
        <d v="2017-01-23T19:49:19"/>
        <d v="2015-12-29T20:33:33"/>
        <d v="2017-02-19T15:06:53"/>
        <d v="2015-10-02T19:48:11"/>
        <d v="2016-04-17T02:24:44"/>
        <d v="2017-02-23T20:53:46"/>
        <d v="2016-04-13T22:38:16"/>
        <d v="2016-07-22T06:36:41"/>
        <d v="2017-03-10T06:17:40"/>
        <d v="2017-01-02T10:04:13"/>
        <d v="2017-01-03T14:01:45"/>
        <d v="2018-01-28T18:30:14"/>
        <d v="2017-07-13T12:25:14"/>
        <d v="2016-10-24T23:29:50"/>
        <d v="2017-05-11T03:09:11"/>
        <d v="2018-01-24T02:23:01"/>
        <d v="2018-02-10T14:39:51"/>
        <d v="2016-08-05T05:59:09"/>
        <d v="2016-09-25T09:10:36"/>
        <d v="2018-02-03T08:53:39"/>
        <d v="2016-05-04T03:33:41"/>
        <d v="2017-08-25T00:07:18"/>
        <d v="2016-10-22T22:37:49"/>
        <d v="2016-06-26T11:45:38"/>
        <d v="2016-08-12T15:49:15"/>
        <d v="2016-09-04T02:03:38"/>
        <d v="2016-03-25T12:36:48"/>
        <d v="2017-06-13T19:03:25"/>
        <d v="2017-11-06T10:39:35"/>
        <d v="2016-02-07T10:51:39"/>
        <d v="2017-11-22T01:00:28"/>
        <d v="2016-06-19T10:15:17"/>
        <d v="2017-04-28T07:24:58"/>
        <d v="2017-04-09T18:15:08"/>
        <d v="2017-03-18T02:36:00"/>
        <d v="2017-09-13T14:54:57"/>
        <d v="2016-08-26T22:14:54"/>
        <d v="2016-09-06T12:15:29"/>
        <d v="2017-10-20T13:12:16"/>
        <d v="2017-01-04T23:21:08"/>
        <d v="2016-03-28T02:28:16"/>
        <d v="2017-03-31T19:41:58"/>
        <d v="2015-06-17T18:48:05"/>
        <d v="2017-05-04T06:04:40"/>
        <d v="2017-02-24T01:47:07"/>
        <d v="2015-12-01T23:32:32"/>
        <d v="2017-05-18T13:22:40"/>
        <d v="2015-09-14T20:50:28"/>
        <d v="2017-05-26T16:35:41"/>
        <d v="2017-08-23T21:43:58"/>
        <d v="2017-05-18T02:02:23"/>
        <d v="2016-02-15T18:14:05"/>
        <d v="2016-01-23T04:44:20"/>
        <d v="2017-04-02T22:27:30"/>
        <d v="2015-06-13T09:29:55"/>
        <d v="2015-06-28T10:58:52"/>
        <d v="2016-02-16T21:14:21"/>
        <d v="2016-08-21T14:02:19"/>
        <d v="2015-05-31T09:51:09"/>
        <d v="2016-05-11T10:27:45"/>
        <d v="2016-06-18T01:32:17"/>
        <d v="2015-06-18T14:28:52"/>
        <d v="2017-03-02T07:13:07"/>
        <d v="2015-09-01T18:39:26"/>
        <d v="2018-02-04T13:04:20"/>
        <d v="2017-06-24T22:57:20"/>
        <d v="2017-11-11T03:57:31"/>
        <d v="2017-05-16T06:18:14"/>
        <d v="2016-02-13T05:13:22"/>
        <d v="2017-03-18T03:34:12"/>
        <d v="2015-07-12T15:07:07"/>
        <d v="2016-02-03T19:57:45"/>
        <d v="2016-02-04T18:28:15"/>
        <d v="2017-04-19T10:57:56"/>
        <d v="2017-04-01T01:57:06"/>
        <d v="2017-05-18T14:58:15"/>
        <d v="2016-10-15T17:42:19"/>
        <d v="2015-05-27T20:55:34"/>
        <d v="2017-05-01T03:23:53"/>
        <d v="2017-04-14T05:29:22"/>
        <d v="2016-09-13T01:59:15"/>
        <d v="2017-04-24T15:11:06"/>
        <d v="2017-06-11T19:59:31"/>
        <d v="2015-06-13T05:38:54"/>
        <d v="2015-10-03T11:11:59"/>
        <d v="2018-01-11T12:38:02"/>
        <d v="2017-11-22T12:14:21"/>
        <d v="2015-07-27T18:29:37"/>
        <d v="2016-02-06T21:08:22"/>
        <d v="2015-07-13T05:07:09"/>
        <d v="2017-02-15T13:44:40"/>
        <d v="2016-11-03T12:42:25"/>
        <d v="2016-03-29T22:35:31"/>
        <d v="2016-06-25T15:13:56"/>
        <d v="2015-11-10T03:21:51"/>
        <d v="2017-11-15T07:39:14"/>
        <d v="2017-11-15T14:49:57"/>
        <d v="2016-10-26T03:03:14"/>
        <d v="2015-07-17T01:41:23"/>
        <d v="2016-06-12T06:38:59"/>
        <d v="2016-09-18T04:39:25"/>
        <d v="2015-04-16T05:16:08"/>
        <d v="2016-02-10T13:36:55"/>
        <d v="2016-02-04T11:19:08"/>
        <d v="2015-07-19T22:29:53"/>
        <d v="2016-07-28T21:47:14"/>
        <d v="2015-10-09T05:29:50"/>
        <d v="2016-01-25T17:18:01"/>
        <d v="2017-07-04T22:18:50"/>
        <d v="2017-05-30T13:03:19"/>
        <d v="2016-10-04T21:33:04"/>
        <d v="2015-10-25T11:33:39"/>
        <d v="2015-10-18T02:31:35"/>
        <d v="2015-10-19T05:55:32"/>
        <d v="2016-05-06T02:37:18"/>
        <d v="2017-04-29T16:21:49"/>
        <d v="2015-06-06T10:49:17"/>
        <d v="2015-06-21T12:51:53"/>
        <d v="2017-03-11T22:46:03"/>
        <d v="2015-09-24T21:34:08"/>
        <d v="2015-06-08T07:26:43"/>
        <d v="2016-05-03T07:14:47"/>
        <d v="2015-04-15T00:44:04"/>
        <d v="2017-01-01T03:02:37"/>
        <d v="2015-10-13T02:36:11"/>
        <d v="2016-01-08T02:08:05"/>
        <d v="2015-06-26T00:54:42"/>
        <d v="2016-06-26T10:35:41"/>
        <d v="2016-10-03T09:32:39"/>
        <d v="2016-05-13T06:13:10"/>
        <d v="2016-05-15T08:15:21"/>
        <d v="2017-02-02T08:04:52"/>
        <d v="2015-05-12T15:39:10"/>
        <d v="2015-05-17T16:28:45"/>
        <d v="2015-05-30T12:34:07"/>
        <d v="2017-06-20T00:02:41"/>
        <d v="2017-05-05T06:38:08"/>
        <d v="2016-09-07T06:10:35"/>
        <d v="2015-08-11T00:01:03"/>
        <d v="2016-02-04T11:19:48"/>
        <d v="2017-10-31T19:22:59"/>
        <d v="2017-04-01T16:17:58"/>
        <d v="2016-03-11T21:51:24"/>
        <d v="2015-08-26T06:34:01"/>
        <d v="2015-04-03T04:06:56"/>
        <d v="2017-03-13T23:12:05"/>
        <d v="2017-01-28T07:19:11"/>
        <d v="2016-01-19T04:35:07"/>
        <d v="2016-11-06T01:00:52"/>
        <d v="2016-03-11T09:34:19"/>
        <d v="2015-12-30T16:04:50"/>
        <d v="2015-08-15T18:11:41"/>
        <d v="2015-08-15T04:27:17"/>
        <d v="2015-05-13T19:54:05"/>
        <d v="2016-01-20T03:21:39"/>
        <d v="2017-10-17T16:52:06"/>
        <d v="2015-06-11T17:33:38"/>
        <d v="2015-06-30T22:00:03"/>
        <d v="2017-01-03T06:35:08"/>
        <d v="2015-04-26T21:27:45"/>
        <d v="2015-05-21T17:29:41"/>
        <d v="2017-07-18T09:30:06"/>
        <d v="2015-07-12T23:29:15"/>
        <d v="2016-07-08T16:24:10"/>
        <d v="2016-03-23T16:06:15"/>
        <d v="2016-12-28T11:36:41"/>
        <d v="2015-05-30T15:46:52"/>
        <d v="2016-10-07T06:57:23"/>
        <d v="2016-04-17T02:13:59"/>
        <d v="2015-07-23T04:11:00"/>
        <d v="2017-05-26T23:29:07"/>
        <d v="2016-09-14T22:11:41"/>
        <d v="2015-12-28T18:52:20"/>
        <d v="2017-01-26T01:21:54"/>
        <d v="2015-10-31T20:47:28"/>
        <d v="2017-06-06T23:14:41"/>
        <d v="2016-01-18T01:56:57"/>
        <d v="2016-03-11T04:58:20"/>
        <d v="2015-06-11T10:03:00"/>
        <d v="2017-06-10T23:28:37"/>
        <d v="2015-06-12T12:01:00"/>
        <d v="2017-09-11T16:20:53"/>
        <d v="2015-06-11T23:56:02"/>
        <d v="2015-12-28T15:47:21"/>
        <d v="2015-12-23T00:52:49"/>
        <d v="2017-04-15T07:09:57"/>
        <d v="2015-07-13T23:38:45"/>
        <d v="2017-09-28T22:09:00"/>
        <d v="2016-06-12T07:43:27"/>
        <d v="2017-08-28T13:19:45"/>
        <d v="2017-07-20T23:06:10"/>
        <d v="2016-07-03T11:45:54"/>
        <d v="2017-02-12T13:14:03"/>
        <d v="2016-02-04T09:49:29"/>
        <d v="2017-08-21T05:59:39"/>
        <d v="2017-03-23T23:53:57"/>
        <d v="2017-06-03T20:57:54"/>
        <d v="2015-07-03T01:13:01"/>
        <d v="2015-09-29T05:42:39"/>
        <d v="2016-02-13T18:24:37"/>
        <d v="2017-06-16T14:50:44"/>
        <d v="2015-09-19T18:00:55"/>
        <d v="2015-09-22T04:49:11"/>
        <d v="2016-04-21T01:42:52"/>
        <d v="2016-02-04T15:50:10"/>
        <d v="2015-05-02T19:25:37"/>
        <d v="2016-06-03T13:23:52"/>
        <d v="2015-11-30T14:44:54"/>
        <d v="2015-05-18T01:02:24"/>
        <d v="2015-05-14T20:59:15"/>
        <d v="2017-05-12T03:19:08"/>
        <d v="2016-12-26T05:14:33"/>
        <d v="2016-04-19T04:05:07"/>
        <d v="2016-05-12T17:25:59"/>
        <d v="2016-03-10T05:32:56"/>
        <d v="2015-04-03T23:45:13"/>
        <d v="2017-03-08T20:10:37"/>
        <d v="2016-04-13T10:12:30"/>
        <d v="2016-09-10T07:22:30"/>
        <d v="2015-07-10T05:54:39"/>
        <d v="2017-11-14T11:23:50"/>
        <d v="2015-09-16T13:35:28"/>
        <d v="2017-07-30T21:16:01"/>
        <d v="2017-05-17T05:25:10"/>
        <d v="2017-03-24T12:34:07"/>
        <d v="2016-04-24T10:35:19"/>
        <d v="2017-02-12T10:47:27"/>
        <d v="2016-08-06T07:59:55"/>
        <d v="2017-02-23T14:26:47"/>
        <d v="2017-06-20T16:19:12"/>
        <d v="2016-10-10T16:18:34"/>
        <d v="2015-04-11T10:40:46"/>
        <d v="2015-06-20T16:58:33"/>
        <d v="2017-04-26T23:38:30"/>
        <d v="2017-04-12T11:45:35"/>
        <d v="2015-10-22T09:50:04"/>
        <d v="2015-05-24T00:24:37"/>
        <d v="2015-09-28T22:26:18"/>
        <d v="2016-02-08T08:33:54"/>
        <d v="2015-05-02T00:49:34"/>
        <d v="2016-01-01T21:15:47"/>
        <d v="2016-04-18T01:04:11"/>
        <d v="2015-07-17T13:00:46"/>
        <d v="2015-05-16T01:08:40"/>
        <d v="2015-08-25T02:51:54"/>
        <d v="2016-01-18T23:52:20"/>
        <d v="2016-07-31T06:24:53"/>
        <d v="2015-08-12T10:23:19"/>
        <d v="2016-08-07T09:08:52"/>
        <d v="2017-07-27T08:43:22"/>
        <d v="2015-08-11T19:44:13"/>
        <d v="2016-07-17T20:37:33"/>
        <d v="2017-03-25T17:24:37"/>
        <d v="2016-05-30T04:08:36"/>
        <d v="2017-12-29T16:53:04"/>
        <d v="2016-06-10T03:21:09"/>
        <d v="2017-03-07T15:16:43"/>
        <d v="2017-05-27T08:22:42"/>
        <d v="2015-08-15T17:45:59"/>
        <d v="2016-10-02T12:31:47"/>
        <d v="2016-08-16T09:42:31"/>
        <d v="2016-08-21T12:37:37"/>
        <d v="2016-11-11T07:36:36"/>
        <d v="2015-09-24T07:39:51"/>
        <d v="2017-07-17T04:10:54"/>
        <d v="2017-08-16T03:12:43"/>
        <d v="2017-05-22T14:22:50"/>
        <d v="2016-07-26T01:33:11"/>
        <d v="2015-06-20T13:40:48"/>
        <d v="2016-05-13T13:24:25"/>
        <d v="2016-01-22T07:06:30"/>
        <d v="2016-02-27T00:23:08"/>
        <d v="2016-02-24T19:46:07"/>
        <d v="2017-04-14T21:20:01"/>
        <d v="2017-02-04T07:15:59"/>
        <d v="2016-07-26T17:50:11"/>
        <d v="2017-03-28T08:06:46"/>
        <d v="2015-04-03T20:48:51"/>
        <d v="2015-05-09T16:25:56"/>
        <d v="2016-06-28T19:05:11"/>
        <d v="2015-12-27T23:42:17"/>
        <d v="2017-10-17T02:39:54"/>
        <d v="2015-05-30T04:10:37"/>
        <d v="2015-03-11T03:12:32"/>
        <d v="2016-05-02T09:17:52"/>
        <d v="2016-06-26T19:43:07"/>
        <d v="2016-04-07T22:49:38"/>
        <d v="2016-07-06T14:37:55"/>
        <d v="2017-02-26T14:04:43"/>
        <d v="2017-07-01T02:10:19"/>
        <d v="2016-08-09T06:05:05"/>
        <d v="2015-11-15T19:14:11"/>
        <d v="2015-12-09T01:12:54"/>
        <d v="2016-04-28T07:06:17"/>
        <d v="2015-07-31T13:33:31"/>
        <d v="2015-11-23T21:59:05"/>
        <d v="2015-11-17T10:10:46"/>
        <d v="2015-09-13T14:24:54"/>
        <d v="2016-05-09T06:49:54"/>
        <d v="2015-09-22T07:09:43"/>
        <d v="2015-09-27T23:36:59"/>
        <d v="2017-07-07T07:58:45"/>
        <d v="2017-10-04T23:09:51"/>
        <d v="2016-03-16T09:04:23"/>
        <d v="2017-03-26T03:10:15"/>
        <d v="2017-02-23T12:33:18"/>
        <d v="2016-01-07T07:53:34"/>
        <d v="2015-06-27T14:06:08"/>
        <d v="2017-03-16T06:56:43"/>
        <d v="2017-02-10T22:11:09"/>
        <d v="2016-05-31T11:50:32"/>
        <d v="2015-11-05T13:28:20"/>
        <d v="2017-07-22T13:31:24"/>
        <d v="2017-05-08T20:23:03"/>
        <d v="2016-03-24T14:11:14"/>
        <d v="2016-04-17T21:59:57"/>
        <d v="2015-09-02T20:26:07"/>
        <d v="2015-12-15T15:04:35"/>
        <d v="2015-11-30T04:30:45"/>
        <d v="2015-11-15T23:02:47"/>
        <d v="2017-08-07T06:14:10"/>
        <d v="2016-01-31T16:02:06"/>
        <d v="2015-07-18T06:17:34"/>
        <d v="2017-02-10T01:35:09"/>
        <d v="2015-07-28T13:27:11"/>
        <d v="2016-07-24T02:07:16"/>
        <d v="2017-09-13T19:47:28"/>
        <d v="2015-12-02T09:40:07"/>
        <d v="2017-03-13T00:28:35"/>
        <d v="2016-09-26T11:59:40"/>
        <d v="2017-04-17T21:19:15"/>
        <d v="2017-01-06T13:18:44"/>
        <d v="2017-07-12T06:08:38"/>
        <d v="2016-11-21T18:31:11"/>
        <d v="2017-05-12T02:04:05"/>
        <d v="2017-02-22T17:40:10"/>
        <d v="2016-07-06T08:32:57"/>
        <d v="2016-02-23T12:08:32"/>
        <d v="2015-05-10T20:22:19"/>
        <d v="2015-05-09T16:30:12"/>
        <d v="2016-05-06T16:51:20"/>
        <d v="2016-10-31T23:13:58"/>
        <d v="2016-02-03T16:07:54"/>
        <d v="2018-02-14T19:02:37"/>
        <d v="2016-04-20T23:02:59"/>
        <d v="2017-10-16T19:04:16"/>
        <d v="2016-01-19T08:11:15"/>
        <d v="2017-09-04T17:19:03"/>
        <d v="2015-08-08T04:55:41"/>
        <d v="2015-06-19T16:31:50"/>
        <d v="2017-06-20T23:34:18"/>
        <d v="2016-05-20T14:27:42"/>
        <d v="2015-07-08T00:00:58"/>
        <d v="2017-03-26T03:22:20"/>
        <d v="2016-10-04T15:19:05"/>
        <d v="2017-03-01T23:45:46"/>
        <d v="2015-10-14T05:26:38"/>
        <d v="2015-08-11T19:29:19"/>
        <d v="2015-10-18T09:41:16"/>
        <d v="2017-10-05T00:59:01"/>
        <d v="2017-11-26T16:19:59"/>
        <d v="2017-03-16T01:43:25"/>
        <d v="2016-07-30T02:43:54"/>
        <d v="2015-11-16T18:42:18"/>
        <d v="2016-02-04T09:51:11"/>
        <d v="2017-08-05T20:10:19"/>
        <d v="2016-03-27T14:33:42"/>
        <d v="2015-08-31T02:05:36"/>
        <d v="2016-10-10T17:57:54"/>
        <d v="2016-09-27T19:21:31"/>
        <d v="2017-02-01T13:04:28"/>
        <d v="2017-10-21T17:39:22"/>
        <d v="2016-05-03T00:06:51"/>
        <d v="2017-08-14T02:01:19"/>
        <d v="2015-08-18T11:45:27"/>
        <d v="2015-05-01T15:25:51"/>
        <d v="2017-01-04T04:35:28"/>
        <d v="2015-06-19T14:18:35"/>
        <d v="2017-08-11T22:26:25"/>
        <d v="2016-06-24T00:44:22"/>
        <d v="2017-03-05T09:11:15"/>
        <d v="2016-06-06T02:19:32"/>
        <d v="2018-01-03T04:56:47"/>
        <d v="2017-05-04T20:32:40"/>
        <d v="2015-04-26T16:26:54"/>
        <d v="2016-02-06T01:10:38"/>
        <d v="2015-11-12T21:05:06"/>
        <d v="2017-03-13T00:31:52"/>
        <d v="2016-02-15T04:22:22"/>
        <d v="2017-10-21T04:56:41"/>
        <d v="2017-05-28T23:27:28"/>
        <d v="2016-10-07T16:13:59"/>
        <d v="2015-06-13T17:35:01"/>
        <d v="2016-06-06T06:25:00"/>
        <d v="2016-06-18T02:23:52"/>
        <d v="2016-04-29T04:17:39"/>
        <d v="2016-05-05T03:24:27"/>
        <d v="2015-06-11T09:46:40"/>
        <d v="2015-08-09T23:12:04"/>
        <d v="2015-09-15T01:36:58"/>
        <d v="2017-07-02T07:36:40"/>
        <d v="2017-04-28T16:40:33"/>
        <d v="2015-08-07T18:58:27"/>
        <d v="2015-05-23T23:16:03"/>
        <d v="2016-04-12T16:35:43"/>
        <d v="2015-05-07T19:40:57"/>
        <d v="2017-09-12T09:35:54"/>
        <d v="2016-12-28T05:14:43"/>
        <d v="2015-04-23T10:40:18"/>
        <d v="2017-09-18T04:23:46"/>
        <d v="2016-07-22T10:32:57"/>
        <d v="2015-04-03T22:42:42"/>
        <d v="2016-08-03T03:59:19"/>
        <d v="2015-05-08T06:52:51"/>
        <d v="2015-06-20T18:16:14"/>
        <d v="2016-05-10T13:37:41"/>
        <d v="2015-10-11T22:19:17"/>
        <d v="2016-01-01T17:40:55"/>
        <d v="2015-08-23T06:17:31"/>
        <d v="2016-10-22T08:46:27"/>
        <d v="2017-04-25T03:47:31"/>
        <d v="2015-12-07T09:04:51"/>
        <d v="2015-11-29T23:17:43"/>
        <d v="2017-04-14T06:18:41"/>
        <d v="2017-01-24T22:49:59"/>
        <d v="2015-08-29T00:27:30"/>
        <d v="2015-08-13T16:23:50"/>
        <d v="2016-04-21T21:26:41"/>
        <d v="2017-05-30T07:03:33"/>
        <d v="2017-07-01T22:34:41"/>
        <d v="2017-03-27T02:36:30"/>
        <d v="2015-05-13T17:23:39"/>
        <d v="2015-08-10T22:54:27"/>
        <d v="2017-06-27T09:21:20"/>
        <d v="2015-05-31T16:45:43"/>
        <d v="2015-05-06T17:51:25"/>
        <d v="2016-02-23T17:11:17"/>
        <d v="2015-04-30T15:11:53"/>
        <d v="2016-04-26T14:56:28"/>
        <d v="2017-05-11T02:15:35"/>
        <d v="2016-04-10T16:11:21"/>
        <d v="2016-01-18T09:05:00"/>
        <d v="2016-12-14T03:53:21"/>
        <d v="2016-03-25T15:37:00"/>
        <d v="2016-01-14T00:11:29"/>
        <d v="2016-05-10T11:15:10"/>
        <d v="2016-05-29T02:53:43"/>
        <d v="2015-09-28T23:58:02"/>
        <d v="2017-01-04T09:19:06"/>
        <d v="2015-10-15T03:38:56"/>
        <d v="2017-03-30T23:47:24"/>
        <d v="2017-01-25T02:13:54"/>
        <d v="2017-03-27T13:39:56"/>
        <d v="2017-09-17T09:33:31"/>
        <d v="2016-07-08T03:10:14"/>
        <d v="2016-01-22T16:15:31"/>
        <d v="2016-07-06T14:34:12"/>
        <d v="2015-11-25T00:04:11"/>
        <d v="2015-11-09T14:33:45"/>
        <d v="2016-03-25T19:29:30"/>
        <d v="2016-03-12T09:50:34"/>
        <d v="2016-04-14T21:35:08"/>
        <d v="2016-01-30T08:15:12"/>
        <d v="2016-10-10T14:53:40"/>
        <d v="2015-06-04T13:49:01"/>
        <d v="2017-06-23T17:09:15"/>
        <d v="2015-06-24T03:13:17"/>
        <d v="2016-11-08T10:49:22"/>
        <d v="2015-07-19T19:02:53"/>
        <d v="2015-05-14T22:00:14"/>
        <d v="2015-05-15T00:33:14"/>
        <d v="2015-06-22T17:06:25"/>
        <d v="2017-09-06T04:56:50"/>
        <d v="2016-05-27T09:23:20"/>
        <d v="2017-01-18T17:18:55"/>
        <d v="2017-03-23T11:17:15"/>
        <d v="2015-12-28T22:31:38"/>
        <d v="2017-01-26T04:57:25"/>
        <d v="2017-09-04T14:03:09"/>
        <d v="2016-04-21T03:51:29"/>
        <d v="2015-05-30T09:51:16"/>
        <d v="2017-03-10T22:46:56"/>
        <d v="2015-04-22T13:19:58"/>
        <d v="2015-10-26T11:39:50"/>
        <d v="2015-03-28T16:39:48"/>
        <d v="2016-06-14T13:53:15"/>
        <d v="2015-03-20T13:53:48"/>
        <d v="2016-06-05T18:04:53"/>
        <d v="2016-06-26T12:47:28"/>
        <d v="2016-02-16T17:52:47"/>
        <d v="2017-05-05T01:46:05"/>
        <d v="2015-06-11T13:24:48"/>
        <d v="2015-05-09T06:08:26"/>
        <d v="2016-01-31T16:18:40"/>
        <d v="2015-04-23T11:42:49"/>
        <d v="2017-03-10T16:11:33"/>
        <d v="2016-05-01T11:34:38"/>
        <d v="2017-04-28T23:03:01"/>
        <d v="2017-11-07T17:40:32"/>
        <d v="2017-10-11T13:24:12"/>
        <d v="2016-03-10T06:08:36"/>
        <d v="2016-02-27T03:42:01"/>
        <d v="2015-06-05T00:20:03"/>
        <d v="2015-08-18T07:19:30"/>
        <d v="2015-12-01T04:45:37"/>
        <d v="2017-02-18T09:20:41"/>
        <d v="2016-05-29T08:26:59"/>
        <d v="2015-07-27T15:00:10"/>
        <d v="2017-06-22T02:14:25"/>
        <d v="2017-02-12T16:12:15"/>
        <d v="2017-06-06T21:29:03"/>
        <d v="2017-06-23T21:46:42"/>
        <d v="2017-04-21T23:54:28"/>
        <d v="2016-05-30T16:40:57"/>
        <d v="2016-11-16T09:23:44"/>
        <d v="2016-05-01T08:20:44"/>
        <d v="2017-10-22T10:43:48"/>
        <d v="2015-04-17T07:46:15"/>
        <d v="2016-06-02T16:03:47"/>
        <d v="2015-11-09T20:58:22"/>
        <d v="2016-04-24T23:55:49"/>
        <d v="2016-07-04T07:37:42"/>
        <d v="2017-11-14T06:51:10"/>
        <d v="2016-03-07T06:47:55"/>
        <d v="2015-06-22T17:42:57"/>
        <d v="2017-02-03T06:28:49"/>
        <d v="2015-11-23T23:10:21"/>
        <d v="2015-11-16T18:06:14"/>
        <d v="2016-09-11T10:45:13"/>
        <d v="2017-01-27T03:54:21"/>
        <d v="2017-06-01T19:38:17"/>
        <d v="2015-07-11T06:56:00"/>
        <d v="2015-05-20T14:00:32"/>
        <d v="2016-03-13T10:32:09"/>
        <d v="2016-02-10T07:33:05"/>
        <d v="2015-05-21T21:04:48"/>
        <d v="2016-02-05T14:40:59"/>
        <d v="2017-04-22T14:20:49"/>
        <d v="2016-04-01T16:22:16"/>
        <d v="2017-05-02T10:50:34"/>
        <d v="2016-02-09T18:04:28"/>
        <d v="2016-07-10T06:22:15"/>
        <d v="2015-05-29T04:39:32"/>
        <d v="2016-09-27T08:24:06"/>
        <d v="2016-01-27T09:55:26"/>
        <d v="2016-06-16T17:23:28"/>
        <d v="2016-05-23T15:58:35"/>
        <d v="2016-11-24T00:51:11"/>
        <d v="2016-11-12T10:50:30"/>
        <d v="2016-06-03T03:25:00"/>
        <d v="2017-07-17T09:13:15"/>
        <d v="2016-05-13T21:06:37"/>
        <d v="2016-03-24T04:15:13"/>
        <d v="2016-01-16T06:24:42"/>
        <d v="2015-10-15T22:38:05"/>
        <d v="2017-08-09T02:19:05"/>
        <d v="2017-05-09T01:18:29"/>
        <d v="2015-09-28T21:49:42"/>
        <d v="2016-12-28T16:36:20"/>
        <d v="2015-11-04T16:47:11"/>
        <d v="2016-05-06T02:13:54"/>
        <d v="2017-03-26T08:17:09"/>
        <d v="2017-06-29T07:23:26"/>
        <d v="2016-05-15T14:40:59"/>
        <d v="2016-04-08T18:57:10"/>
        <d v="2016-05-18T00:56:35"/>
        <d v="2017-02-25T12:05:36"/>
        <d v="2015-05-01T17:12:58"/>
        <d v="2015-03-21T13:37:54"/>
        <d v="2015-04-16T16:35:08"/>
        <d v="2015-04-17T05:56:19"/>
        <d v="2016-08-21T12:18:17"/>
        <d v="2015-08-16T09:00:17"/>
        <d v="2016-05-22T04:59:25"/>
        <d v="2016-09-08T01:38:32"/>
        <d v="2016-04-29T06:32:55"/>
        <d v="2015-11-16T04:34:46"/>
        <d v="2016-06-04T16:54:07"/>
        <d v="2016-02-16T04:09:48"/>
        <d v="2015-07-10T05:16:13"/>
        <d v="2016-03-26T16:35:02"/>
        <d v="2016-02-10T20:13:07"/>
        <d v="2016-01-23T05:26:52"/>
        <d v="2015-06-20T17:02:49"/>
        <d v="2016-04-20T18:13:31"/>
        <d v="2015-05-11T00:27:21"/>
        <d v="2015-06-24T17:13:22"/>
        <d v="2015-09-15T08:50:40"/>
        <d v="2017-08-26T20:41:48"/>
        <d v="2016-08-26T15:00:31"/>
        <d v="2016-10-08T18:47:44"/>
        <d v="2015-07-02T21:04:39"/>
        <d v="2017-01-26T02:47:10"/>
        <d v="2017-05-15T06:10:02"/>
        <d v="2015-07-27T09:32:00"/>
        <d v="2016-01-29T08:03:16"/>
        <d v="2015-05-14T08:48:59"/>
        <d v="2018-01-29T15:02:59"/>
        <d v="2016-06-12T13:47:10"/>
        <d v="2016-08-28T17:34:13"/>
        <d v="2015-12-18T18:16:33"/>
        <d v="2017-08-31T00:50:28"/>
        <d v="2016-12-26T03:33:15"/>
        <d v="2017-11-07T19:09:49"/>
        <d v="2016-05-17T17:00:21"/>
        <d v="2015-12-11T10:53:33"/>
        <d v="2015-06-06T11:48:26"/>
        <d v="2018-01-21T16:47:39"/>
        <d v="2016-12-27T12:52:15"/>
        <d v="2015-07-16T02:30:58"/>
        <d v="2016-02-16T18:53:29"/>
        <d v="2017-04-04T13:06:14"/>
        <d v="2015-10-25T20:23:52"/>
        <d v="2016-03-02T03:40:04"/>
        <d v="2018-01-28T08:46:57"/>
        <d v="2015-11-18T02:40:31"/>
        <d v="2016-06-04T00:12:40"/>
        <d v="2016-02-06T22:08:25"/>
        <d v="2015-07-29T10:22:15"/>
        <d v="2015-04-30T13:34:18"/>
        <d v="2017-11-05T00:30:51"/>
        <d v="2016-01-13T12:46:16"/>
        <d v="2015-05-14T09:17:55"/>
        <d v="2015-11-24T02:31:12"/>
        <d v="2016-06-26T04:40:20"/>
        <d v="2015-07-05T01:07:25"/>
        <d v="2016-04-28T14:00:42"/>
        <d v="2016-10-31T04:25:31"/>
        <d v="2017-10-19T04:19:26"/>
        <d v="2016-06-18T13:33:01"/>
        <d v="2016-03-17T20:25:32"/>
        <d v="2016-04-16T20:54:31"/>
        <d v="2016-05-06T13:48:49"/>
        <d v="2015-09-07T10:23:05"/>
        <d v="2015-06-25T04:51:00"/>
        <d v="2015-07-25T01:08:48"/>
        <d v="2016-07-28T03:13:59"/>
        <d v="2015-10-11T03:03:26"/>
        <d v="2016-02-10T03:02:38"/>
        <d v="2016-10-21T08:45:05"/>
        <d v="2016-04-06T20:35:00"/>
        <d v="2017-04-28T01:40:35"/>
        <d v="2017-04-29T14:06:51"/>
        <d v="2015-07-25T05:15:56"/>
        <d v="2015-07-04T22:25:04"/>
        <d v="2016-12-11T21:53:35"/>
        <d v="2017-10-12T23:16:46"/>
        <d v="2015-09-27T13:48:10"/>
        <d v="2016-01-01T19:21:01"/>
        <d v="2016-02-27T04:36:57"/>
        <d v="2015-05-08T00:32:43"/>
        <d v="2015-06-11T15:43:39"/>
        <d v="2015-11-11T01:03:48"/>
        <d v="2015-06-21T06:02:37"/>
        <d v="2016-09-07T22:21:44"/>
        <d v="2017-08-17T05:27:55"/>
        <d v="2017-02-26T03:42:26"/>
        <d v="2016-07-31T14:26:30"/>
        <d v="2017-02-07T14:20:40"/>
        <d v="2017-06-14T00:45:19"/>
        <d v="2016-08-06T05:44:30"/>
        <d v="2016-07-24T23:14:50"/>
        <d v="2017-10-31T05:25:27"/>
        <d v="2017-06-09T14:27:24"/>
        <d v="2016-05-14T17:36:14"/>
        <d v="2015-09-16T04:42:12"/>
        <d v="2015-11-02T06:27:15"/>
        <d v="2015-10-11T22:03:11"/>
        <d v="2016-04-03T21:08:19"/>
        <d v="2016-09-22T07:50:57"/>
        <d v="2016-07-16T19:18:43"/>
        <d v="2016-04-01T17:36:29"/>
        <d v="2016-01-13T02:33:34"/>
        <d v="2017-08-30T19:50:32"/>
        <d v="2015-06-20T06:57:25"/>
        <d v="2015-12-28T01:25:28"/>
        <d v="2017-03-04T15:40:56"/>
        <d v="2017-02-26T15:38:35"/>
        <d v="2016-08-16T13:45:22"/>
        <d v="2017-06-25T08:20:11"/>
        <d v="2015-04-25T10:51:18"/>
        <d v="2016-10-19T23:21:33"/>
        <d v="2017-03-23T06:30:15"/>
        <d v="2017-05-19T12:11:08"/>
        <d v="2015-06-07T15:38:05"/>
        <d v="2015-08-11T20:21:23"/>
        <d v="2016-11-25T17:39:41"/>
        <d v="2015-03-27T01:55:55"/>
        <d v="2016-10-24T20:20:19"/>
        <d v="2016-10-09T01:13:29"/>
        <d v="2016-02-04T11:03:35"/>
        <d v="2017-02-06T15:29:01"/>
        <d v="2015-05-23T02:07:17"/>
        <d v="2018-02-05T06:36:43"/>
        <d v="2017-03-18T01:05:55"/>
        <d v="2017-08-17T06:08:27"/>
        <d v="2017-03-12T23:43:10"/>
        <d v="2015-06-02T02:55:46"/>
        <d v="2015-11-22T06:15:03"/>
        <d v="2017-04-04T06:33:22"/>
        <d v="2017-04-28T15:26:46"/>
        <d v="2017-06-09T20:13:35"/>
        <d v="2015-06-21T20:31:41"/>
        <d v="2017-06-18T22:54:10"/>
        <d v="2015-11-16T17:17:30"/>
        <d v="2016-02-20T23:40:33"/>
        <d v="2015-05-16T20:17:49"/>
        <d v="2017-05-13T14:06:47"/>
        <d v="2016-04-25T05:33:17"/>
        <d v="2015-03-29T02:25:38"/>
        <d v="2015-09-21T21:03:44"/>
        <d v="2017-01-22T19:22:54"/>
        <d v="2017-04-02T02:12:40"/>
        <d v="2015-04-16T12:57:42"/>
        <d v="2016-08-02T13:44:03"/>
        <d v="2016-09-29T10:43:05"/>
        <d v="2017-01-24T19:32:39"/>
        <d v="2016-04-17T21:55:26"/>
        <d v="2016-10-02T16:55:28"/>
        <d v="2016-03-30T18:07:52"/>
        <d v="2015-05-30T22:19:24"/>
        <d v="2015-12-31T16:45:34"/>
        <d v="2015-10-21T19:18:32"/>
        <d v="2016-02-20T11:07:35"/>
        <d v="2016-02-12T21:03:25"/>
        <d v="2015-07-04T01:55:43"/>
        <d v="2017-03-02T13:15:53"/>
        <d v="2018-02-11T01:40:34"/>
        <d v="2015-08-10T01:34:39"/>
        <d v="2016-01-01T14:54:25"/>
        <d v="2015-08-21T10:06:56"/>
        <d v="2015-08-03T16:44:00"/>
        <d v="2017-01-14T16:54:15"/>
        <d v="2015-07-10T03:37:33"/>
        <d v="2016-06-10T08:18:51"/>
        <d v="2015-07-13T03:23:34"/>
        <d v="2015-09-22T16:50:29"/>
        <d v="2015-12-14T04:40:29"/>
        <d v="2016-03-19T04:39:59"/>
        <d v="2016-01-02T08:24:13"/>
        <d v="2017-02-11T18:17:21"/>
        <d v="2016-06-07T02:17:15"/>
        <d v="2015-07-31T16:47:40"/>
        <d v="2015-07-18T05:14:27"/>
        <d v="2017-09-05T17:13:20"/>
        <d v="2017-02-10T03:48:01"/>
        <d v="2016-02-08T00:05:05"/>
        <d v="2015-08-09T22:20:34"/>
        <d v="2015-12-01T23:30:30"/>
        <d v="2017-02-01T07:08:18"/>
        <d v="2016-07-20T21:31:52"/>
        <d v="2016-05-14T01:13:48"/>
        <d v="2016-09-25T06:21:56"/>
        <d v="2018-02-03T22:15:51"/>
        <d v="2015-04-16T13:18:18"/>
        <d v="2016-11-04T11:20:20"/>
        <d v="2016-12-28T05:19:59"/>
        <d v="2015-10-12T22:30:53"/>
        <d v="2016-10-06T15:44:57"/>
        <d v="2017-08-29T22:25:05"/>
        <d v="2016-02-18T23:43:50"/>
        <d v="2015-09-04T10:24:28"/>
        <d v="2015-05-26T09:10:53"/>
        <d v="2017-05-02T05:49:11"/>
        <d v="2015-07-31T14:58:54"/>
        <d v="2016-10-18T18:29:14"/>
        <d v="2016-05-06T21:30:17"/>
        <d v="2017-07-04T23:21:46"/>
        <d v="2015-12-06T13:48:19"/>
        <d v="2015-10-20T11:12:46"/>
        <d v="2016-02-25T09:28:12"/>
        <d v="2015-07-03T10:33:00"/>
        <d v="2015-09-05T05:13:22"/>
        <d v="2015-12-02T10:15:12"/>
        <d v="2017-03-01T09:24:53"/>
        <d v="2016-06-02T04:05:22"/>
        <d v="2015-09-06T05:23:15"/>
        <d v="2015-04-12T08:06:45"/>
        <d v="2015-07-27T14:53:53"/>
        <d v="2015-09-29T18:26:52"/>
        <d v="2017-08-29T11:56:20"/>
        <d v="2015-04-30T13:20:32"/>
        <d v="2017-06-09T21:51:18"/>
        <d v="2016-10-24T04:20:05"/>
        <d v="2017-03-11T03:31:49"/>
        <d v="2015-07-28T09:34:30"/>
        <d v="2015-04-30T14:29:02"/>
        <d v="2017-02-13T16:44:39"/>
        <d v="2017-05-29T11:28:49"/>
        <d v="2015-05-08T18:14:12"/>
        <d v="2016-03-16T04:12:21"/>
        <d v="2015-06-25T00:20:37"/>
        <d v="2017-04-13T19:51:17"/>
        <d v="2016-08-07T17:10:38"/>
        <d v="2017-12-14T20:33:17"/>
        <d v="2016-01-03T17:44:47"/>
        <d v="2016-01-12T22:28:26"/>
        <d v="2017-11-26T07:28:11"/>
        <d v="2015-06-03T09:16:47"/>
        <d v="2016-02-29T14:35:20"/>
        <d v="2016-09-26T04:21:42"/>
        <d v="2015-04-29T22:34:22"/>
        <d v="2015-09-06T09:17:26"/>
        <d v="2017-11-21T02:36:30"/>
        <d v="2017-12-28T23:23:16"/>
        <d v="2017-05-16T09:44:11"/>
        <d v="2017-05-17T04:20:42"/>
        <d v="2016-01-23T01:28:56"/>
        <d v="2016-10-20T07:42:11"/>
        <d v="2016-12-06T21:13:28"/>
        <d v="2017-09-07T06:36:42"/>
        <d v="2016-02-09T10:42:59"/>
        <d v="2016-10-18T00:35:44"/>
        <d v="2017-06-13T19:13:48"/>
        <d v="2015-12-02T00:12:19"/>
        <d v="2016-04-14T22:32:59"/>
        <d v="2016-07-12T17:30:51"/>
        <d v="2015-12-01T21:36:11"/>
        <d v="2016-01-20T14:59:31"/>
        <d v="2016-06-11T05:11:22"/>
        <d v="2015-08-21T08:15:19"/>
        <d v="2017-11-18T08:57:01"/>
        <d v="2018-01-16T02:16:30"/>
        <d v="2016-11-27T18:09:59"/>
        <d v="2017-04-30T20:45:54"/>
        <d v="2017-07-16T14:12:18"/>
        <d v="2015-09-28T04:04:56"/>
        <d v="2017-12-27T01:12:53"/>
        <d v="2017-04-10T13:38:16"/>
        <d v="2016-06-21T10:42:50"/>
        <d v="2017-09-25T11:55:28"/>
        <d v="2017-11-22T10:28:14"/>
        <d v="2016-02-03T18:34:19"/>
        <d v="2015-08-15T01:01:18"/>
        <d v="2018-02-01T22:44:02"/>
        <d v="2016-10-20T16:17:05"/>
        <d v="2017-05-18T03:06:24"/>
        <d v="2016-01-10T08:26:13"/>
        <d v="2017-01-24T01:45:18"/>
        <d v="2016-12-11T19:09:20"/>
      </sharedItems>
      <fieldGroup par="21" base="18">
        <rangePr groupBy="months" startDate="2010-03-19T03:29:35" endDate="2018-03-17T11:14:10"/>
        <groupItems count="14">
          <s v="&lt;3/1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8"/>
        </groupItems>
      </fieldGroup>
    </cacheField>
    <cacheField name="Date Ended Conversion" numFmtId="14">
      <sharedItems containsSemiMixedTypes="0" containsNonDate="0" containsDate="1" containsString="0" minDate="2010-06-14T14:44:26" maxDate="2018-05-06T16:02:03"/>
    </cacheField>
    <cacheField name="Quarters" numFmtId="0" databaseField="0">
      <fieldGroup base="18">
        <rangePr groupBy="quarters" startDate="2010-03-19T03:29:35" endDate="2018-03-17T11:14:10"/>
        <groupItems count="6">
          <s v="&lt;3/19/2010"/>
          <s v="Qtr1"/>
          <s v="Qtr2"/>
          <s v="Qtr3"/>
          <s v="Qtr4"/>
          <s v="&gt;3/17/2018"/>
        </groupItems>
      </fieldGroup>
    </cacheField>
    <cacheField name="Years" numFmtId="0" databaseField="0">
      <fieldGroup base="18">
        <rangePr groupBy="years" startDate="2010-03-19T03:29:35" endDate="2018-03-17T11:14:10"/>
        <groupItems count="11">
          <s v="&lt;3/19/2010"/>
          <s v="2010"/>
          <s v="2011"/>
          <s v="2012"/>
          <s v="2013"/>
          <s v="2014"/>
          <s v="2015"/>
          <s v="2016"/>
          <s v="2017"/>
          <s v="2018"/>
          <s v="&gt;3/17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x v="2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0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x v="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x v="7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x v="4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x v="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x v="0"/>
    <b v="1"/>
    <s v="film &amp; video/television"/>
    <x v="0"/>
    <x v="0"/>
    <x v="0"/>
    <x v="0"/>
    <x v="0"/>
    <d v="2016-07-11T03:34:28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x v="1"/>
    <b v="1"/>
    <s v="film &amp; video/television"/>
    <x v="1"/>
    <x v="1"/>
    <x v="0"/>
    <x v="0"/>
    <x v="1"/>
    <d v="2018-03-04T03:29:04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x v="2"/>
    <b v="1"/>
    <s v="film &amp; video/television"/>
    <x v="2"/>
    <x v="2"/>
    <x v="0"/>
    <x v="0"/>
    <x v="2"/>
    <d v="2017-02-08T03:25:40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x v="3"/>
    <b v="1"/>
    <s v="film &amp; video/television"/>
    <x v="3"/>
    <x v="3"/>
    <x v="0"/>
    <x v="0"/>
    <x v="3"/>
    <d v="2015-07-20T02:24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x v="4"/>
    <b v="1"/>
    <s v="film &amp; video/television"/>
    <x v="4"/>
    <x v="4"/>
    <x v="0"/>
    <x v="0"/>
    <x v="4"/>
    <d v="2016-12-11T01:02: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x v="5"/>
    <b v="1"/>
    <s v="film &amp; video/television"/>
    <x v="5"/>
    <x v="5"/>
    <x v="0"/>
    <x v="0"/>
    <x v="5"/>
    <d v="2017-07-26T04:10:1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x v="6"/>
    <b v="1"/>
    <s v="film &amp; video/television"/>
    <x v="6"/>
    <x v="6"/>
    <x v="0"/>
    <x v="0"/>
    <x v="6"/>
    <d v="2015-05-25T11:59:0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x v="7"/>
    <b v="1"/>
    <s v="film &amp; video/television"/>
    <x v="7"/>
    <x v="7"/>
    <x v="0"/>
    <x v="0"/>
    <x v="7"/>
    <d v="2017-07-01T11:21:59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x v="8"/>
    <b v="1"/>
    <s v="film &amp; video/television"/>
    <x v="8"/>
    <x v="8"/>
    <x v="0"/>
    <x v="0"/>
    <x v="8"/>
    <d v="2017-04-10T14:17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x v="9"/>
    <b v="1"/>
    <s v="film &amp; video/television"/>
    <x v="9"/>
    <x v="9"/>
    <x v="0"/>
    <x v="0"/>
    <x v="9"/>
    <d v="2017-04-11T20:24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x v="10"/>
    <b v="1"/>
    <s v="film &amp; video/television"/>
    <x v="10"/>
    <x v="10"/>
    <x v="0"/>
    <x v="0"/>
    <x v="10"/>
    <d v="2015-06-05T17:29:5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x v="11"/>
    <b v="1"/>
    <s v="film &amp; video/television"/>
    <x v="11"/>
    <x v="11"/>
    <x v="0"/>
    <x v="0"/>
    <x v="11"/>
    <d v="2017-08-19T13:47:1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x v="12"/>
    <b v="1"/>
    <s v="film &amp; video/television"/>
    <x v="12"/>
    <x v="12"/>
    <x v="0"/>
    <x v="0"/>
    <x v="12"/>
    <d v="2015-06-27T05:37:01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x v="13"/>
    <b v="1"/>
    <s v="film &amp; video/television"/>
    <x v="13"/>
    <x v="13"/>
    <x v="0"/>
    <x v="0"/>
    <x v="13"/>
    <d v="2017-06-20T00:58:13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x v="14"/>
    <b v="1"/>
    <s v="film &amp; video/television"/>
    <x v="14"/>
    <x v="14"/>
    <x v="0"/>
    <x v="0"/>
    <x v="14"/>
    <d v="2015-06-24T15:1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x v="15"/>
    <b v="1"/>
    <s v="film &amp; video/television"/>
    <x v="15"/>
    <x v="15"/>
    <x v="0"/>
    <x v="0"/>
    <x v="15"/>
    <d v="2016-09-17T06:52:3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x v="16"/>
    <b v="1"/>
    <s v="film &amp; video/television"/>
    <x v="16"/>
    <x v="16"/>
    <x v="0"/>
    <x v="0"/>
    <x v="16"/>
    <d v="2015-05-27T16:51:04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x v="17"/>
    <b v="1"/>
    <s v="film &amp; video/television"/>
    <x v="17"/>
    <x v="17"/>
    <x v="0"/>
    <x v="0"/>
    <x v="17"/>
    <d v="2015-10-19T06:11:26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x v="18"/>
    <b v="1"/>
    <s v="film &amp; video/television"/>
    <x v="18"/>
    <x v="18"/>
    <x v="0"/>
    <x v="0"/>
    <x v="18"/>
    <d v="2015-08-31T00:00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x v="19"/>
    <b v="1"/>
    <s v="film &amp; video/television"/>
    <x v="19"/>
    <x v="19"/>
    <x v="0"/>
    <x v="0"/>
    <x v="19"/>
    <d v="2016-07-08T18:59:18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x v="20"/>
    <b v="1"/>
    <s v="film &amp; video/television"/>
    <x v="20"/>
    <x v="20"/>
    <x v="0"/>
    <x v="0"/>
    <x v="20"/>
    <d v="2016-09-02T21:38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x v="21"/>
    <b v="1"/>
    <s v="film &amp; video/television"/>
    <x v="21"/>
    <x v="21"/>
    <x v="0"/>
    <x v="0"/>
    <x v="21"/>
    <d v="2015-09-09T06:41:3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x v="22"/>
    <b v="1"/>
    <s v="film &amp; video/television"/>
    <x v="22"/>
    <x v="22"/>
    <x v="0"/>
    <x v="0"/>
    <x v="22"/>
    <d v="2015-12-17T01:00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x v="23"/>
    <b v="1"/>
    <s v="film &amp; video/television"/>
    <x v="23"/>
    <x v="23"/>
    <x v="0"/>
    <x v="0"/>
    <x v="23"/>
    <d v="2016-04-16T21:16:36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x v="24"/>
    <b v="1"/>
    <s v="film &amp; video/television"/>
    <x v="24"/>
    <x v="24"/>
    <x v="0"/>
    <x v="0"/>
    <x v="24"/>
    <d v="2016-09-05T00:09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x v="25"/>
    <b v="1"/>
    <s v="film &amp; video/television"/>
    <x v="25"/>
    <x v="25"/>
    <x v="0"/>
    <x v="0"/>
    <x v="25"/>
    <d v="2016-12-31T15:55:56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x v="10"/>
    <b v="1"/>
    <s v="film &amp; video/television"/>
    <x v="26"/>
    <x v="26"/>
    <x v="0"/>
    <x v="0"/>
    <x v="26"/>
    <d v="2015-07-30T07:31:49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x v="3"/>
    <b v="1"/>
    <s v="film &amp; video/television"/>
    <x v="27"/>
    <x v="27"/>
    <x v="0"/>
    <x v="0"/>
    <x v="27"/>
    <d v="2015-10-30T22:25:15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x v="26"/>
    <b v="1"/>
    <s v="film &amp; video/television"/>
    <x v="28"/>
    <x v="28"/>
    <x v="0"/>
    <x v="0"/>
    <x v="28"/>
    <d v="2016-12-08T02:41:2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x v="27"/>
    <b v="1"/>
    <s v="film &amp; video/television"/>
    <x v="29"/>
    <x v="29"/>
    <x v="0"/>
    <x v="0"/>
    <x v="29"/>
    <d v="2015-07-03T22:07:07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x v="28"/>
    <b v="1"/>
    <s v="film &amp; video/television"/>
    <x v="30"/>
    <x v="30"/>
    <x v="0"/>
    <x v="0"/>
    <x v="30"/>
    <d v="2015-08-03T04:07:04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x v="29"/>
    <b v="1"/>
    <s v="film &amp; video/television"/>
    <x v="31"/>
    <x v="31"/>
    <x v="0"/>
    <x v="0"/>
    <x v="31"/>
    <d v="2017-01-17T18:54: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x v="30"/>
    <b v="1"/>
    <s v="film &amp; video/television"/>
    <x v="32"/>
    <x v="32"/>
    <x v="0"/>
    <x v="0"/>
    <x v="32"/>
    <d v="2017-05-08T11:13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x v="31"/>
    <b v="1"/>
    <s v="film &amp; video/television"/>
    <x v="33"/>
    <x v="33"/>
    <x v="0"/>
    <x v="0"/>
    <x v="33"/>
    <d v="2016-10-30T00:52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x v="32"/>
    <b v="1"/>
    <s v="film &amp; video/television"/>
    <x v="34"/>
    <x v="34"/>
    <x v="0"/>
    <x v="0"/>
    <x v="34"/>
    <d v="2015-07-17T20:39: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x v="33"/>
    <b v="1"/>
    <s v="film &amp; video/television"/>
    <x v="35"/>
    <x v="35"/>
    <x v="0"/>
    <x v="0"/>
    <x v="35"/>
    <d v="2016-04-14T04:35:4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x v="34"/>
    <b v="1"/>
    <s v="film &amp; video/television"/>
    <x v="36"/>
    <x v="36"/>
    <x v="0"/>
    <x v="0"/>
    <x v="36"/>
    <d v="2016-03-20T22:50:3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x v="35"/>
    <b v="1"/>
    <s v="film &amp; video/television"/>
    <x v="37"/>
    <x v="37"/>
    <x v="0"/>
    <x v="0"/>
    <x v="37"/>
    <d v="2016-02-13T14:56:4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x v="36"/>
    <b v="1"/>
    <s v="film &amp; video/television"/>
    <x v="38"/>
    <x v="38"/>
    <x v="0"/>
    <x v="0"/>
    <x v="38"/>
    <d v="2014-04-12T23:52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x v="37"/>
    <b v="1"/>
    <s v="film &amp; video/television"/>
    <x v="39"/>
    <x v="39"/>
    <x v="0"/>
    <x v="0"/>
    <x v="39"/>
    <d v="2015-05-05T23:28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x v="38"/>
    <b v="1"/>
    <s v="film &amp; video/television"/>
    <x v="40"/>
    <x v="40"/>
    <x v="0"/>
    <x v="0"/>
    <x v="40"/>
    <d v="2015-05-30T16:51:0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x v="10"/>
    <b v="1"/>
    <s v="film &amp; video/television"/>
    <x v="31"/>
    <x v="41"/>
    <x v="0"/>
    <x v="0"/>
    <x v="41"/>
    <d v="2015-09-18T09:51:3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x v="39"/>
    <b v="1"/>
    <s v="film &amp; video/television"/>
    <x v="41"/>
    <x v="42"/>
    <x v="0"/>
    <x v="0"/>
    <x v="42"/>
    <d v="2015-12-13T06:28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x v="40"/>
    <b v="1"/>
    <s v="film &amp; video/television"/>
    <x v="42"/>
    <x v="43"/>
    <x v="0"/>
    <x v="0"/>
    <x v="43"/>
    <d v="2015-06-24T01:01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x v="41"/>
    <b v="1"/>
    <s v="film &amp; video/television"/>
    <x v="31"/>
    <x v="44"/>
    <x v="0"/>
    <x v="0"/>
    <x v="44"/>
    <d v="2015-09-19T23:21:2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x v="42"/>
    <b v="1"/>
    <s v="film &amp; video/television"/>
    <x v="43"/>
    <x v="45"/>
    <x v="0"/>
    <x v="0"/>
    <x v="45"/>
    <d v="2017-04-22T14:16:1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x v="43"/>
    <b v="1"/>
    <s v="film &amp; video/television"/>
    <x v="44"/>
    <x v="46"/>
    <x v="0"/>
    <x v="0"/>
    <x v="46"/>
    <d v="2016-12-07T02:12:1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x v="16"/>
    <b v="1"/>
    <s v="film &amp; video/television"/>
    <x v="45"/>
    <x v="47"/>
    <x v="0"/>
    <x v="0"/>
    <x v="47"/>
    <d v="2015-12-04T07:19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x v="44"/>
    <b v="1"/>
    <s v="film &amp; video/television"/>
    <x v="46"/>
    <x v="48"/>
    <x v="0"/>
    <x v="0"/>
    <x v="48"/>
    <d v="2016-02-15T11:14:03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x v="45"/>
    <b v="1"/>
    <s v="film &amp; video/television"/>
    <x v="31"/>
    <x v="49"/>
    <x v="0"/>
    <x v="0"/>
    <x v="49"/>
    <d v="2016-10-14T04:19:29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x v="19"/>
    <b v="1"/>
    <s v="film &amp; video/television"/>
    <x v="31"/>
    <x v="50"/>
    <x v="0"/>
    <x v="0"/>
    <x v="50"/>
    <d v="2016-01-16T01:01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x v="46"/>
    <b v="1"/>
    <s v="film &amp; video/television"/>
    <x v="47"/>
    <x v="51"/>
    <x v="0"/>
    <x v="0"/>
    <x v="51"/>
    <d v="2016-07-30T08:27:5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x v="47"/>
    <b v="1"/>
    <s v="film &amp; video/television"/>
    <x v="48"/>
    <x v="52"/>
    <x v="0"/>
    <x v="0"/>
    <x v="52"/>
    <d v="2015-06-28T20:16:0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x v="27"/>
    <b v="1"/>
    <s v="film &amp; video/television"/>
    <x v="49"/>
    <x v="53"/>
    <x v="0"/>
    <x v="0"/>
    <x v="53"/>
    <d v="2015-03-14T20:25:3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x v="47"/>
    <b v="1"/>
    <s v="film &amp; video/television"/>
    <x v="50"/>
    <x v="54"/>
    <x v="0"/>
    <x v="0"/>
    <x v="54"/>
    <d v="2016-12-17T01:0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x v="48"/>
    <b v="1"/>
    <s v="film &amp; video/television"/>
    <x v="51"/>
    <x v="55"/>
    <x v="0"/>
    <x v="0"/>
    <x v="55"/>
    <d v="2017-05-23T14:02:50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x v="49"/>
    <b v="1"/>
    <s v="film &amp; video/television"/>
    <x v="52"/>
    <x v="56"/>
    <x v="0"/>
    <x v="0"/>
    <x v="56"/>
    <d v="2016-05-26T17:52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x v="50"/>
    <b v="1"/>
    <s v="film &amp; video/television"/>
    <x v="53"/>
    <x v="57"/>
    <x v="0"/>
    <x v="0"/>
    <x v="57"/>
    <d v="2016-04-11T23:28:43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x v="11"/>
    <b v="1"/>
    <s v="film &amp; video/television"/>
    <x v="54"/>
    <x v="58"/>
    <x v="0"/>
    <x v="0"/>
    <x v="58"/>
    <d v="2015-11-03T14:10:3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x v="51"/>
    <b v="1"/>
    <s v="film &amp; video/television"/>
    <x v="55"/>
    <x v="59"/>
    <x v="0"/>
    <x v="0"/>
    <x v="59"/>
    <d v="2016-09-04T01:01:17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x v="52"/>
    <b v="1"/>
    <s v="film &amp; video/shorts"/>
    <x v="56"/>
    <x v="60"/>
    <x v="0"/>
    <x v="1"/>
    <x v="60"/>
    <d v="2015-03-01T15:49:4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x v="23"/>
    <b v="1"/>
    <s v="film &amp; video/shorts"/>
    <x v="57"/>
    <x v="61"/>
    <x v="0"/>
    <x v="1"/>
    <x v="61"/>
    <d v="2014-05-10T07:42: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x v="53"/>
    <b v="1"/>
    <s v="film &amp; video/shorts"/>
    <x v="58"/>
    <x v="62"/>
    <x v="0"/>
    <x v="1"/>
    <x v="62"/>
    <d v="2014-02-02T06:49:50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x v="31"/>
    <b v="1"/>
    <s v="film &amp; video/shorts"/>
    <x v="59"/>
    <x v="63"/>
    <x v="0"/>
    <x v="1"/>
    <x v="63"/>
    <d v="2014-12-05T01:30:5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x v="54"/>
    <b v="1"/>
    <s v="film &amp; video/shorts"/>
    <x v="60"/>
    <x v="64"/>
    <x v="0"/>
    <x v="1"/>
    <x v="64"/>
    <d v="2014-06-11T04:32:0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x v="7"/>
    <b v="1"/>
    <s v="film &amp; video/shorts"/>
    <x v="61"/>
    <x v="65"/>
    <x v="0"/>
    <x v="1"/>
    <x v="65"/>
    <d v="2015-07-23T21:56:26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x v="55"/>
    <b v="1"/>
    <s v="film &amp; video/shorts"/>
    <x v="62"/>
    <x v="66"/>
    <x v="0"/>
    <x v="1"/>
    <x v="66"/>
    <d v="2017-07-15T13:4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x v="9"/>
    <b v="1"/>
    <s v="film &amp; video/shorts"/>
    <x v="63"/>
    <x v="67"/>
    <x v="0"/>
    <x v="1"/>
    <x v="67"/>
    <d v="2013-06-11T03:34:3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x v="17"/>
    <b v="1"/>
    <s v="film &amp; video/shorts"/>
    <x v="64"/>
    <x v="68"/>
    <x v="0"/>
    <x v="1"/>
    <x v="68"/>
    <d v="2015-02-01T15:29: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x v="56"/>
    <b v="1"/>
    <s v="film &amp; video/shorts"/>
    <x v="65"/>
    <x v="69"/>
    <x v="0"/>
    <x v="1"/>
    <x v="69"/>
    <d v="2012-08-21T17:51:1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x v="57"/>
    <b v="1"/>
    <s v="film &amp; video/shorts"/>
    <x v="66"/>
    <x v="70"/>
    <x v="0"/>
    <x v="1"/>
    <x v="70"/>
    <d v="2012-07-24T18:23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x v="58"/>
    <b v="1"/>
    <s v="film &amp; video/shorts"/>
    <x v="67"/>
    <x v="71"/>
    <x v="0"/>
    <x v="1"/>
    <x v="71"/>
    <d v="2013-04-22T19:25:14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x v="14"/>
    <b v="1"/>
    <s v="film &amp; video/shorts"/>
    <x v="68"/>
    <x v="72"/>
    <x v="0"/>
    <x v="1"/>
    <x v="72"/>
    <d v="2013-10-14T04:05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x v="59"/>
    <b v="1"/>
    <s v="film &amp; video/shorts"/>
    <x v="31"/>
    <x v="73"/>
    <x v="0"/>
    <x v="1"/>
    <x v="73"/>
    <d v="2012-03-19T09:10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x v="60"/>
    <b v="1"/>
    <s v="film &amp; video/shorts"/>
    <x v="69"/>
    <x v="74"/>
    <x v="0"/>
    <x v="1"/>
    <x v="74"/>
    <d v="2017-01-13T09:23:19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x v="5"/>
    <b v="1"/>
    <s v="film &amp; video/shorts"/>
    <x v="70"/>
    <x v="75"/>
    <x v="0"/>
    <x v="1"/>
    <x v="75"/>
    <d v="2014-03-25T18:24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x v="41"/>
    <b v="1"/>
    <s v="film &amp; video/shorts"/>
    <x v="71"/>
    <x v="76"/>
    <x v="0"/>
    <x v="1"/>
    <x v="76"/>
    <d v="2012-11-18T00:36:44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x v="55"/>
    <b v="1"/>
    <s v="film &amp; video/shorts"/>
    <x v="72"/>
    <x v="77"/>
    <x v="0"/>
    <x v="1"/>
    <x v="77"/>
    <d v="2013-04-15T12:14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x v="2"/>
    <b v="1"/>
    <s v="film &amp; video/shorts"/>
    <x v="73"/>
    <x v="78"/>
    <x v="0"/>
    <x v="1"/>
    <x v="78"/>
    <d v="2017-08-30T09:44: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x v="14"/>
    <b v="1"/>
    <s v="film &amp; video/shorts"/>
    <x v="74"/>
    <x v="79"/>
    <x v="0"/>
    <x v="1"/>
    <x v="79"/>
    <d v="2015-04-05T03:42:52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x v="5"/>
    <b v="1"/>
    <s v="film &amp; video/shorts"/>
    <x v="75"/>
    <x v="80"/>
    <x v="0"/>
    <x v="1"/>
    <x v="80"/>
    <d v="2014-11-16T13:17:3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x v="33"/>
    <b v="1"/>
    <s v="film &amp; video/shorts"/>
    <x v="76"/>
    <x v="81"/>
    <x v="0"/>
    <x v="1"/>
    <x v="81"/>
    <d v="2013-06-09T15:51: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x v="61"/>
    <b v="1"/>
    <s v="film &amp; video/shorts"/>
    <x v="77"/>
    <x v="82"/>
    <x v="0"/>
    <x v="1"/>
    <x v="82"/>
    <d v="2012-08-29T10:24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x v="62"/>
    <b v="1"/>
    <s v="film &amp; video/shorts"/>
    <x v="78"/>
    <x v="83"/>
    <x v="0"/>
    <x v="1"/>
    <x v="83"/>
    <d v="2016-02-08T07:08:56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x v="63"/>
    <b v="1"/>
    <s v="film &amp; video/shorts"/>
    <x v="31"/>
    <x v="84"/>
    <x v="0"/>
    <x v="1"/>
    <x v="84"/>
    <d v="2012-04-01T05:48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x v="64"/>
    <b v="1"/>
    <s v="film &amp; video/shorts"/>
    <x v="79"/>
    <x v="85"/>
    <x v="0"/>
    <x v="1"/>
    <x v="85"/>
    <d v="2012-08-12T09:12: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x v="57"/>
    <b v="1"/>
    <s v="film &amp; video/shorts"/>
    <x v="80"/>
    <x v="86"/>
    <x v="0"/>
    <x v="1"/>
    <x v="86"/>
    <d v="2016-12-18T23:19: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x v="20"/>
    <b v="1"/>
    <s v="film &amp; video/shorts"/>
    <x v="81"/>
    <x v="87"/>
    <x v="0"/>
    <x v="1"/>
    <x v="87"/>
    <d v="2011-04-13T04:16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x v="65"/>
    <b v="1"/>
    <s v="film &amp; video/shorts"/>
    <x v="82"/>
    <x v="88"/>
    <x v="0"/>
    <x v="1"/>
    <x v="88"/>
    <d v="2015-06-03T06:26:5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x v="66"/>
    <b v="1"/>
    <s v="film &amp; video/shorts"/>
    <x v="83"/>
    <x v="89"/>
    <x v="0"/>
    <x v="1"/>
    <x v="89"/>
    <d v="2014-05-06T04:08:2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x v="38"/>
    <b v="1"/>
    <s v="film &amp; video/shorts"/>
    <x v="84"/>
    <x v="90"/>
    <x v="0"/>
    <x v="1"/>
    <x v="90"/>
    <d v="2012-05-30T00:08: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x v="67"/>
    <b v="1"/>
    <s v="film &amp; video/shorts"/>
    <x v="43"/>
    <x v="91"/>
    <x v="0"/>
    <x v="1"/>
    <x v="91"/>
    <d v="2012-04-02T22:07:03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x v="68"/>
    <b v="1"/>
    <s v="film &amp; video/shorts"/>
    <x v="85"/>
    <x v="92"/>
    <x v="0"/>
    <x v="1"/>
    <x v="92"/>
    <d v="2018-02-02T06:07:4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x v="41"/>
    <b v="1"/>
    <s v="film &amp; video/shorts"/>
    <x v="86"/>
    <x v="93"/>
    <x v="0"/>
    <x v="1"/>
    <x v="93"/>
    <d v="2013-05-30T04:35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x v="8"/>
    <b v="1"/>
    <s v="film &amp; video/shorts"/>
    <x v="87"/>
    <x v="94"/>
    <x v="0"/>
    <x v="1"/>
    <x v="94"/>
    <d v="2015-03-17T17:05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x v="64"/>
    <b v="1"/>
    <s v="film &amp; video/shorts"/>
    <x v="88"/>
    <x v="95"/>
    <x v="0"/>
    <x v="1"/>
    <x v="95"/>
    <d v="2013-01-18T13:54:4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x v="69"/>
    <b v="1"/>
    <s v="film &amp; video/shorts"/>
    <x v="89"/>
    <x v="96"/>
    <x v="0"/>
    <x v="1"/>
    <x v="96"/>
    <d v="2011-06-12T11:44: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x v="22"/>
    <b v="1"/>
    <s v="film &amp; video/shorts"/>
    <x v="90"/>
    <x v="97"/>
    <x v="0"/>
    <x v="1"/>
    <x v="97"/>
    <d v="2012-05-29T20:09:54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x v="65"/>
    <b v="1"/>
    <s v="film &amp; video/shorts"/>
    <x v="90"/>
    <x v="98"/>
    <x v="0"/>
    <x v="1"/>
    <x v="98"/>
    <d v="2013-11-06T15:19:09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x v="70"/>
    <b v="1"/>
    <s v="film &amp; video/shorts"/>
    <x v="91"/>
    <x v="99"/>
    <x v="0"/>
    <x v="1"/>
    <x v="99"/>
    <d v="2014-12-31T07:19:08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x v="55"/>
    <b v="1"/>
    <s v="film &amp; video/shorts"/>
    <x v="31"/>
    <x v="100"/>
    <x v="0"/>
    <x v="1"/>
    <x v="100"/>
    <d v="2013-10-03T17:57: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x v="2"/>
    <b v="1"/>
    <s v="film &amp; video/shorts"/>
    <x v="31"/>
    <x v="101"/>
    <x v="0"/>
    <x v="1"/>
    <x v="101"/>
    <d v="2013-12-25T10:52:05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x v="71"/>
    <b v="1"/>
    <s v="film &amp; video/shorts"/>
    <x v="92"/>
    <x v="102"/>
    <x v="0"/>
    <x v="1"/>
    <x v="102"/>
    <d v="2011-11-06T13:25:40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x v="72"/>
    <b v="1"/>
    <s v="film &amp; video/shorts"/>
    <x v="93"/>
    <x v="103"/>
    <x v="0"/>
    <x v="1"/>
    <x v="103"/>
    <d v="2015-02-14T03:24:46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x v="73"/>
    <b v="1"/>
    <s v="film &amp; video/shorts"/>
    <x v="43"/>
    <x v="88"/>
    <x v="0"/>
    <x v="1"/>
    <x v="104"/>
    <d v="2012-02-17T14:48: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x v="65"/>
    <b v="1"/>
    <s v="film &amp; video/shorts"/>
    <x v="94"/>
    <x v="104"/>
    <x v="0"/>
    <x v="1"/>
    <x v="105"/>
    <d v="2017-05-09T07:39:34"/>
  </r>
  <r>
    <n v="106"/>
    <s v="LOST WEEKEND"/>
    <s v="A Boy. A Girl. A Car. A Serial Killer."/>
    <n v="5000"/>
    <n v="5025"/>
    <x v="0"/>
    <s v="US"/>
    <x v="0"/>
    <n v="1333391901"/>
    <n v="1332182301"/>
    <b v="0"/>
    <x v="74"/>
    <b v="1"/>
    <s v="film &amp; video/shorts"/>
    <x v="10"/>
    <x v="105"/>
    <x v="0"/>
    <x v="1"/>
    <x v="106"/>
    <d v="2013-02-25T03:12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x v="50"/>
    <b v="1"/>
    <s v="film &amp; video/shorts"/>
    <x v="95"/>
    <x v="106"/>
    <x v="0"/>
    <x v="1"/>
    <x v="107"/>
    <d v="2012-03-11T00:35:31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x v="5"/>
    <b v="1"/>
    <s v="film &amp; video/shorts"/>
    <x v="96"/>
    <x v="107"/>
    <x v="0"/>
    <x v="1"/>
    <x v="108"/>
    <d v="2014-05-03T23:42:2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x v="5"/>
    <b v="1"/>
    <s v="film &amp; video/shorts"/>
    <x v="97"/>
    <x v="108"/>
    <x v="0"/>
    <x v="1"/>
    <x v="109"/>
    <d v="2012-01-11T20:02:13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x v="55"/>
    <b v="1"/>
    <s v="film &amp; video/shorts"/>
    <x v="98"/>
    <x v="109"/>
    <x v="0"/>
    <x v="1"/>
    <x v="110"/>
    <d v="2014-10-21T04:04:05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x v="28"/>
    <b v="1"/>
    <s v="film &amp; video/shorts"/>
    <x v="99"/>
    <x v="110"/>
    <x v="0"/>
    <x v="1"/>
    <x v="111"/>
    <d v="2016-05-18T05:36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x v="75"/>
    <b v="1"/>
    <s v="film &amp; video/shorts"/>
    <x v="87"/>
    <x v="111"/>
    <x v="0"/>
    <x v="1"/>
    <x v="112"/>
    <d v="2015-03-23T04:35:45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x v="76"/>
    <b v="1"/>
    <s v="film &amp; video/shorts"/>
    <x v="100"/>
    <x v="112"/>
    <x v="0"/>
    <x v="1"/>
    <x v="113"/>
    <d v="2012-06-24T20:56: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x v="2"/>
    <b v="1"/>
    <s v="film &amp; video/shorts"/>
    <x v="101"/>
    <x v="113"/>
    <x v="0"/>
    <x v="1"/>
    <x v="114"/>
    <d v="2012-12-04T22:02:21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x v="19"/>
    <b v="1"/>
    <s v="film &amp; video/shorts"/>
    <x v="102"/>
    <x v="114"/>
    <x v="0"/>
    <x v="1"/>
    <x v="115"/>
    <d v="2012-12-27T20:39:5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x v="7"/>
    <b v="1"/>
    <s v="film &amp; video/shorts"/>
    <x v="103"/>
    <x v="115"/>
    <x v="0"/>
    <x v="1"/>
    <x v="116"/>
    <d v="2012-02-23T03:30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x v="74"/>
    <b v="1"/>
    <s v="film &amp; video/shorts"/>
    <x v="104"/>
    <x v="116"/>
    <x v="0"/>
    <x v="1"/>
    <x v="117"/>
    <d v="2011-04-20T01:01:1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x v="70"/>
    <b v="1"/>
    <s v="film &amp; video/shorts"/>
    <x v="105"/>
    <x v="117"/>
    <x v="0"/>
    <x v="1"/>
    <x v="118"/>
    <d v="2012-06-16T02:50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x v="77"/>
    <b v="1"/>
    <s v="film &amp; video/shorts"/>
    <x v="106"/>
    <x v="118"/>
    <x v="0"/>
    <x v="1"/>
    <x v="119"/>
    <d v="2012-07-02T08:40:5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x v="29"/>
    <b v="0"/>
    <s v="film &amp; video/science fiction"/>
    <x v="107"/>
    <x v="119"/>
    <x v="0"/>
    <x v="2"/>
    <x v="120"/>
    <d v="2017-10-01T09:23: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x v="29"/>
    <b v="0"/>
    <s v="film &amp; video/science fiction"/>
    <x v="108"/>
    <x v="120"/>
    <x v="0"/>
    <x v="2"/>
    <x v="121"/>
    <d v="2016-04-04T09:58:28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x v="78"/>
    <b v="0"/>
    <s v="film &amp; video/science fiction"/>
    <x v="109"/>
    <x v="121"/>
    <x v="0"/>
    <x v="2"/>
    <x v="122"/>
    <d v="2017-10-08T22:19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x v="79"/>
    <b v="0"/>
    <s v="film &amp; video/science fiction"/>
    <x v="110"/>
    <x v="122"/>
    <x v="0"/>
    <x v="2"/>
    <x v="123"/>
    <d v="2015-10-12T06:07:4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x v="78"/>
    <b v="0"/>
    <s v="film &amp; video/science fiction"/>
    <x v="109"/>
    <x v="121"/>
    <x v="0"/>
    <x v="2"/>
    <x v="124"/>
    <d v="2016-05-02T12:02: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x v="79"/>
    <b v="0"/>
    <s v="film &amp; video/science fiction"/>
    <x v="111"/>
    <x v="123"/>
    <x v="0"/>
    <x v="2"/>
    <x v="125"/>
    <d v="2018-02-04T23:20: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x v="62"/>
    <b v="0"/>
    <s v="film &amp; video/science fiction"/>
    <x v="112"/>
    <x v="124"/>
    <x v="0"/>
    <x v="2"/>
    <x v="126"/>
    <d v="2016-05-29T05:06: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x v="80"/>
    <b v="0"/>
    <s v="film &amp; video/science fiction"/>
    <x v="113"/>
    <x v="125"/>
    <x v="0"/>
    <x v="2"/>
    <x v="127"/>
    <d v="2016-03-20T06:06:39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x v="79"/>
    <b v="0"/>
    <s v="film &amp; video/science fiction"/>
    <x v="114"/>
    <x v="126"/>
    <x v="0"/>
    <x v="2"/>
    <x v="128"/>
    <d v="2017-10-18T22:26: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x v="78"/>
    <b v="0"/>
    <s v="film &amp; video/science fiction"/>
    <x v="109"/>
    <x v="121"/>
    <x v="0"/>
    <x v="2"/>
    <x v="129"/>
    <d v="2015-10-14T07:39:1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x v="78"/>
    <b v="0"/>
    <s v="film &amp; video/science fiction"/>
    <x v="109"/>
    <x v="121"/>
    <x v="0"/>
    <x v="2"/>
    <x v="130"/>
    <d v="2015-05-28T07:55:55"/>
  </r>
  <r>
    <n v="131"/>
    <s v="I (Canceled)"/>
    <s v="I"/>
    <n v="1200"/>
    <n v="0"/>
    <x v="1"/>
    <s v="US"/>
    <x v="0"/>
    <n v="1467763200"/>
    <n v="1466453161"/>
    <b v="0"/>
    <x v="78"/>
    <b v="0"/>
    <s v="film &amp; video/science fiction"/>
    <x v="109"/>
    <x v="121"/>
    <x v="0"/>
    <x v="2"/>
    <x v="131"/>
    <d v="2017-07-02T10:43:2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x v="75"/>
    <b v="0"/>
    <s v="film &amp; video/science fiction"/>
    <x v="115"/>
    <x v="127"/>
    <x v="0"/>
    <x v="2"/>
    <x v="132"/>
    <d v="2015-10-22T09:42:15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x v="78"/>
    <b v="0"/>
    <s v="film &amp; video/science fiction"/>
    <x v="109"/>
    <x v="121"/>
    <x v="0"/>
    <x v="2"/>
    <x v="133"/>
    <d v="2017-05-27T10:13:47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x v="78"/>
    <b v="0"/>
    <s v="film &amp; video/science fiction"/>
    <x v="109"/>
    <x v="121"/>
    <x v="0"/>
    <x v="2"/>
    <x v="134"/>
    <d v="2016-08-24T15:49:4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x v="81"/>
    <b v="0"/>
    <s v="film &amp; video/science fiction"/>
    <x v="116"/>
    <x v="128"/>
    <x v="0"/>
    <x v="2"/>
    <x v="135"/>
    <d v="2015-06-12T14:17: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x v="78"/>
    <b v="0"/>
    <s v="film &amp; video/science fiction"/>
    <x v="109"/>
    <x v="121"/>
    <x v="0"/>
    <x v="2"/>
    <x v="136"/>
    <d v="2016-05-03T00:16:2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x v="78"/>
    <b v="0"/>
    <s v="film &amp; video/science fiction"/>
    <x v="109"/>
    <x v="121"/>
    <x v="0"/>
    <x v="2"/>
    <x v="137"/>
    <d v="2016-10-02T07:56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x v="6"/>
    <b v="0"/>
    <s v="film &amp; video/science fiction"/>
    <x v="117"/>
    <x v="129"/>
    <x v="0"/>
    <x v="2"/>
    <x v="138"/>
    <d v="2016-07-20T10:11:45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x v="29"/>
    <b v="0"/>
    <s v="film &amp; video/science fiction"/>
    <x v="31"/>
    <x v="130"/>
    <x v="0"/>
    <x v="2"/>
    <x v="139"/>
    <d v="2016-06-30T17:28:0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x v="78"/>
    <b v="0"/>
    <s v="film &amp; video/science fiction"/>
    <x v="109"/>
    <x v="121"/>
    <x v="0"/>
    <x v="2"/>
    <x v="140"/>
    <d v="2016-03-05T12:31: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x v="33"/>
    <b v="0"/>
    <s v="film &amp; video/science fiction"/>
    <x v="118"/>
    <x v="131"/>
    <x v="0"/>
    <x v="2"/>
    <x v="141"/>
    <d v="2016-05-18T01:11:5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x v="29"/>
    <b v="0"/>
    <s v="film &amp; video/science fiction"/>
    <x v="119"/>
    <x v="119"/>
    <x v="0"/>
    <x v="2"/>
    <x v="142"/>
    <d v="2015-10-31T16:16: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x v="78"/>
    <b v="0"/>
    <s v="film &amp; video/science fiction"/>
    <x v="109"/>
    <x v="121"/>
    <x v="0"/>
    <x v="2"/>
    <x v="143"/>
    <d v="2017-08-31T22:53: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x v="77"/>
    <b v="0"/>
    <s v="film &amp; video/science fiction"/>
    <x v="120"/>
    <x v="132"/>
    <x v="0"/>
    <x v="2"/>
    <x v="144"/>
    <d v="2016-03-30T14:36: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x v="82"/>
    <b v="0"/>
    <s v="film &amp; video/science fiction"/>
    <x v="121"/>
    <x v="133"/>
    <x v="0"/>
    <x v="2"/>
    <x v="145"/>
    <d v="2016-07-30T23:30: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x v="83"/>
    <b v="0"/>
    <s v="film &amp; video/science fiction"/>
    <x v="122"/>
    <x v="134"/>
    <x v="0"/>
    <x v="2"/>
    <x v="146"/>
    <d v="2018-01-18T15:12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x v="78"/>
    <b v="0"/>
    <s v="film &amp; video/science fiction"/>
    <x v="109"/>
    <x v="121"/>
    <x v="0"/>
    <x v="2"/>
    <x v="147"/>
    <d v="2015-12-24T15:06: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x v="84"/>
    <b v="0"/>
    <s v="film &amp; video/science fiction"/>
    <x v="123"/>
    <x v="135"/>
    <x v="0"/>
    <x v="2"/>
    <x v="148"/>
    <d v="2017-02-19T23:14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x v="79"/>
    <b v="0"/>
    <s v="film &amp; video/science fiction"/>
    <x v="124"/>
    <x v="136"/>
    <x v="0"/>
    <x v="2"/>
    <x v="149"/>
    <d v="2015-12-09T21:26: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x v="85"/>
    <b v="0"/>
    <s v="film &amp; video/science fiction"/>
    <x v="125"/>
    <x v="137"/>
    <x v="0"/>
    <x v="2"/>
    <x v="150"/>
    <d v="2016-05-12T22:51: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x v="81"/>
    <b v="0"/>
    <s v="film &amp; video/science fiction"/>
    <x v="126"/>
    <x v="138"/>
    <x v="0"/>
    <x v="2"/>
    <x v="151"/>
    <d v="2016-06-05T20:08:2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x v="84"/>
    <b v="0"/>
    <s v="film &amp; video/science fiction"/>
    <x v="127"/>
    <x v="2"/>
    <x v="0"/>
    <x v="2"/>
    <x v="152"/>
    <d v="2015-09-05T15:41:17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x v="73"/>
    <b v="0"/>
    <s v="film &amp; video/science fiction"/>
    <x v="128"/>
    <x v="139"/>
    <x v="0"/>
    <x v="2"/>
    <x v="153"/>
    <d v="2015-11-16T16:55:1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x v="83"/>
    <b v="0"/>
    <s v="film &amp; video/science fiction"/>
    <x v="129"/>
    <x v="140"/>
    <x v="0"/>
    <x v="2"/>
    <x v="154"/>
    <d v="2016-05-21T12:23:4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x v="80"/>
    <b v="0"/>
    <s v="film &amp; video/science fiction"/>
    <x v="130"/>
    <x v="141"/>
    <x v="0"/>
    <x v="2"/>
    <x v="155"/>
    <d v="2016-07-11T14:13:2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x v="41"/>
    <b v="0"/>
    <s v="film &amp; video/science fiction"/>
    <x v="131"/>
    <x v="142"/>
    <x v="0"/>
    <x v="2"/>
    <x v="156"/>
    <d v="2015-07-15T14:48:2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x v="84"/>
    <b v="0"/>
    <s v="film &amp; video/science fiction"/>
    <x v="132"/>
    <x v="143"/>
    <x v="0"/>
    <x v="2"/>
    <x v="157"/>
    <d v="2017-02-19T14:10: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x v="78"/>
    <b v="0"/>
    <s v="film &amp; video/science fiction"/>
    <x v="109"/>
    <x v="121"/>
    <x v="0"/>
    <x v="2"/>
    <x v="158"/>
    <d v="2015-10-05T06:28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x v="29"/>
    <b v="0"/>
    <s v="film &amp; video/science fiction"/>
    <x v="133"/>
    <x v="119"/>
    <x v="0"/>
    <x v="2"/>
    <x v="159"/>
    <d v="2017-06-29T19:50:3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x v="78"/>
    <b v="0"/>
    <s v="film &amp; video/drama"/>
    <x v="109"/>
    <x v="121"/>
    <x v="0"/>
    <x v="3"/>
    <x v="160"/>
    <d v="2016-08-04T10:38:0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x v="29"/>
    <b v="0"/>
    <s v="film &amp; video/drama"/>
    <x v="134"/>
    <x v="144"/>
    <x v="0"/>
    <x v="3"/>
    <x v="161"/>
    <d v="2015-06-13T12:15:14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x v="73"/>
    <b v="0"/>
    <s v="film &amp; video/drama"/>
    <x v="135"/>
    <x v="145"/>
    <x v="0"/>
    <x v="3"/>
    <x v="162"/>
    <d v="2015-07-29T18:35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x v="78"/>
    <b v="0"/>
    <s v="film &amp; video/drama"/>
    <x v="109"/>
    <x v="121"/>
    <x v="0"/>
    <x v="3"/>
    <x v="163"/>
    <d v="2016-09-20T12:15:19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x v="63"/>
    <b v="0"/>
    <s v="film &amp; video/drama"/>
    <x v="136"/>
    <x v="146"/>
    <x v="0"/>
    <x v="3"/>
    <x v="164"/>
    <d v="2015-09-02T06:26:2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x v="78"/>
    <b v="0"/>
    <s v="film &amp; video/drama"/>
    <x v="109"/>
    <x v="121"/>
    <x v="0"/>
    <x v="3"/>
    <x v="165"/>
    <d v="2017-01-04T08:59:59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x v="29"/>
    <b v="0"/>
    <s v="film &amp; video/drama"/>
    <x v="137"/>
    <x v="147"/>
    <x v="0"/>
    <x v="3"/>
    <x v="166"/>
    <d v="2018-01-16T15:38:56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x v="84"/>
    <b v="0"/>
    <s v="film &amp; video/drama"/>
    <x v="134"/>
    <x v="148"/>
    <x v="0"/>
    <x v="3"/>
    <x v="167"/>
    <d v="2016-07-24T05:22:18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x v="83"/>
    <b v="0"/>
    <s v="film &amp; video/drama"/>
    <x v="138"/>
    <x v="149"/>
    <x v="0"/>
    <x v="3"/>
    <x v="168"/>
    <d v="2016-03-05T03:37:22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x v="73"/>
    <b v="0"/>
    <s v="film &amp; video/drama"/>
    <x v="139"/>
    <x v="150"/>
    <x v="0"/>
    <x v="3"/>
    <x v="169"/>
    <d v="2015-10-01T14:56: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x v="73"/>
    <b v="0"/>
    <s v="film &amp; video/drama"/>
    <x v="140"/>
    <x v="151"/>
    <x v="0"/>
    <x v="3"/>
    <x v="170"/>
    <d v="2016-08-19T01:29:52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x v="29"/>
    <b v="0"/>
    <s v="film &amp; video/drama"/>
    <x v="133"/>
    <x v="120"/>
    <x v="0"/>
    <x v="3"/>
    <x v="171"/>
    <d v="2017-08-09T10:02:47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x v="78"/>
    <b v="0"/>
    <s v="film &amp; video/drama"/>
    <x v="109"/>
    <x v="121"/>
    <x v="0"/>
    <x v="3"/>
    <x v="172"/>
    <d v="2016-03-04T16:49:45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x v="78"/>
    <b v="0"/>
    <s v="film &amp; video/drama"/>
    <x v="109"/>
    <x v="121"/>
    <x v="0"/>
    <x v="3"/>
    <x v="173"/>
    <d v="2016-02-14T12:30:4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x v="78"/>
    <b v="0"/>
    <s v="film &amp; video/drama"/>
    <x v="109"/>
    <x v="121"/>
    <x v="0"/>
    <x v="3"/>
    <x v="174"/>
    <d v="2016-04-25T04:18:1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x v="55"/>
    <b v="0"/>
    <s v="film &amp; video/drama"/>
    <x v="141"/>
    <x v="152"/>
    <x v="0"/>
    <x v="3"/>
    <x v="175"/>
    <d v="2015-08-11T20:05:18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x v="78"/>
    <b v="0"/>
    <s v="film &amp; video/drama"/>
    <x v="109"/>
    <x v="121"/>
    <x v="0"/>
    <x v="3"/>
    <x v="176"/>
    <d v="2016-07-25T03:20:50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x v="63"/>
    <b v="0"/>
    <s v="film &amp; video/drama"/>
    <x v="142"/>
    <x v="153"/>
    <x v="0"/>
    <x v="3"/>
    <x v="177"/>
    <d v="2016-03-09T10:52:21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x v="78"/>
    <b v="0"/>
    <s v="film &amp; video/drama"/>
    <x v="109"/>
    <x v="121"/>
    <x v="0"/>
    <x v="3"/>
    <x v="178"/>
    <d v="2016-11-17T17:17:22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x v="84"/>
    <b v="0"/>
    <s v="film &amp; video/drama"/>
    <x v="143"/>
    <x v="101"/>
    <x v="0"/>
    <x v="3"/>
    <x v="179"/>
    <d v="2017-02-25T21:22: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x v="62"/>
    <b v="0"/>
    <s v="film &amp; video/drama"/>
    <x v="144"/>
    <x v="154"/>
    <x v="0"/>
    <x v="3"/>
    <x v="180"/>
    <d v="2016-03-30T16:20:26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x v="80"/>
    <b v="0"/>
    <s v="film &amp; video/drama"/>
    <x v="145"/>
    <x v="155"/>
    <x v="0"/>
    <x v="3"/>
    <x v="181"/>
    <d v="2016-06-10T02:51: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x v="78"/>
    <b v="0"/>
    <s v="film &amp; video/drama"/>
    <x v="109"/>
    <x v="121"/>
    <x v="0"/>
    <x v="3"/>
    <x v="182"/>
    <d v="2018-01-07T09:29:03"/>
  </r>
  <r>
    <n v="183"/>
    <s v="Three Little Words"/>
    <s v="Don't kill me until I meet my Dad"/>
    <n v="12500"/>
    <n v="4482"/>
    <x v="2"/>
    <s v="GB"/>
    <x v="1"/>
    <n v="1417033610"/>
    <n v="1414438010"/>
    <b v="0"/>
    <x v="8"/>
    <b v="0"/>
    <s v="film &amp; video/drama"/>
    <x v="146"/>
    <x v="156"/>
    <x v="0"/>
    <x v="3"/>
    <x v="183"/>
    <d v="2015-11-10T19:21:0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x v="84"/>
    <b v="0"/>
    <s v="film &amp; video/drama"/>
    <x v="147"/>
    <x v="157"/>
    <x v="0"/>
    <x v="3"/>
    <x v="184"/>
    <d v="2015-08-14T06:37:17"/>
  </r>
  <r>
    <n v="185"/>
    <s v="BLANK Short Movie"/>
    <s v="Love has no boundaries!"/>
    <n v="40000"/>
    <n v="2200"/>
    <x v="2"/>
    <s v="NO"/>
    <x v="8"/>
    <n v="1471557139"/>
    <n v="1468965139"/>
    <b v="0"/>
    <x v="73"/>
    <b v="0"/>
    <s v="film &amp; video/drama"/>
    <x v="148"/>
    <x v="158"/>
    <x v="0"/>
    <x v="3"/>
    <x v="185"/>
    <d v="2017-08-16T07:01:0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x v="78"/>
    <b v="0"/>
    <s v="film &amp; video/drama"/>
    <x v="109"/>
    <x v="121"/>
    <x v="0"/>
    <x v="3"/>
    <x v="186"/>
    <d v="2018-03-05T09:42:08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x v="81"/>
    <b v="0"/>
    <s v="film &amp; video/drama"/>
    <x v="149"/>
    <x v="159"/>
    <x v="0"/>
    <x v="3"/>
    <x v="187"/>
    <d v="2016-07-09T06:37: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x v="78"/>
    <b v="0"/>
    <s v="film &amp; video/drama"/>
    <x v="109"/>
    <x v="121"/>
    <x v="0"/>
    <x v="3"/>
    <x v="188"/>
    <d v="2015-08-18T09:04:5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x v="81"/>
    <b v="0"/>
    <s v="film &amp; video/drama"/>
    <x v="150"/>
    <x v="160"/>
    <x v="0"/>
    <x v="3"/>
    <x v="189"/>
    <d v="2017-09-01T09:46:51"/>
  </r>
  <r>
    <n v="190"/>
    <s v="REGIONRAT, the movie"/>
    <s v="Because hope can be a 4 letter word"/>
    <n v="12000"/>
    <n v="50"/>
    <x v="2"/>
    <s v="US"/>
    <x v="0"/>
    <n v="1466091446"/>
    <n v="1465227446"/>
    <b v="0"/>
    <x v="29"/>
    <b v="0"/>
    <s v="film &amp; video/drama"/>
    <x v="151"/>
    <x v="73"/>
    <x v="0"/>
    <x v="3"/>
    <x v="190"/>
    <d v="2017-06-12T16:28:01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x v="83"/>
    <b v="0"/>
    <s v="film &amp; video/drama"/>
    <x v="152"/>
    <x v="161"/>
    <x v="0"/>
    <x v="3"/>
    <x v="191"/>
    <d v="2016-09-21T23:35:0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x v="83"/>
    <b v="0"/>
    <s v="film &amp; video/drama"/>
    <x v="153"/>
    <x v="162"/>
    <x v="0"/>
    <x v="3"/>
    <x v="192"/>
    <d v="2015-09-30T21:27: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x v="78"/>
    <b v="0"/>
    <s v="film &amp; video/drama"/>
    <x v="109"/>
    <x v="121"/>
    <x v="0"/>
    <x v="3"/>
    <x v="193"/>
    <d v="2015-11-12T23:25:2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x v="83"/>
    <b v="0"/>
    <s v="film &amp; video/drama"/>
    <x v="154"/>
    <x v="120"/>
    <x v="0"/>
    <x v="3"/>
    <x v="194"/>
    <d v="2017-02-28T20:51: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x v="78"/>
    <b v="0"/>
    <s v="film &amp; video/drama"/>
    <x v="109"/>
    <x v="121"/>
    <x v="0"/>
    <x v="3"/>
    <x v="195"/>
    <d v="2016-06-28T10:18:2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x v="10"/>
    <b v="0"/>
    <s v="film &amp; video/drama"/>
    <x v="155"/>
    <x v="163"/>
    <x v="0"/>
    <x v="3"/>
    <x v="196"/>
    <d v="2016-09-30T14:17:5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x v="22"/>
    <b v="0"/>
    <s v="film &amp; video/drama"/>
    <x v="156"/>
    <x v="164"/>
    <x v="0"/>
    <x v="3"/>
    <x v="197"/>
    <d v="2018-02-19T03:34:28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x v="79"/>
    <b v="0"/>
    <s v="film &amp; video/drama"/>
    <x v="157"/>
    <x v="165"/>
    <x v="0"/>
    <x v="3"/>
    <x v="198"/>
    <d v="2015-09-18T05:18: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x v="78"/>
    <b v="0"/>
    <s v="film &amp; video/drama"/>
    <x v="109"/>
    <x v="121"/>
    <x v="0"/>
    <x v="3"/>
    <x v="199"/>
    <d v="2017-08-29T18:51:57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x v="59"/>
    <b v="0"/>
    <s v="film &amp; video/drama"/>
    <x v="158"/>
    <x v="166"/>
    <x v="0"/>
    <x v="3"/>
    <x v="200"/>
    <d v="2015-08-28T11:44:44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x v="63"/>
    <b v="0"/>
    <s v="film &amp; video/drama"/>
    <x v="159"/>
    <x v="167"/>
    <x v="0"/>
    <x v="3"/>
    <x v="201"/>
    <d v="2016-01-25T08:19:13"/>
  </r>
  <r>
    <n v="202"/>
    <s v="Modern Gangsters"/>
    <s v="new web series created by jonney terry"/>
    <n v="6000"/>
    <n v="0"/>
    <x v="2"/>
    <s v="US"/>
    <x v="0"/>
    <n v="1444337940"/>
    <n v="1441750564"/>
    <b v="0"/>
    <x v="78"/>
    <b v="0"/>
    <s v="film &amp; video/drama"/>
    <x v="109"/>
    <x v="121"/>
    <x v="0"/>
    <x v="3"/>
    <x v="202"/>
    <d v="2016-09-28T13:15:34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x v="22"/>
    <b v="0"/>
    <s v="film &amp; video/drama"/>
    <x v="160"/>
    <x v="168"/>
    <x v="0"/>
    <x v="3"/>
    <x v="203"/>
    <d v="2016-01-15T03:55:5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x v="86"/>
    <b v="0"/>
    <s v="film &amp; video/drama"/>
    <x v="161"/>
    <x v="169"/>
    <x v="0"/>
    <x v="3"/>
    <x v="204"/>
    <d v="2017-08-01T15:49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x v="57"/>
    <b v="0"/>
    <s v="film &amp; video/drama"/>
    <x v="162"/>
    <x v="170"/>
    <x v="0"/>
    <x v="3"/>
    <x v="205"/>
    <d v="2016-09-26T06:18:1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x v="78"/>
    <b v="0"/>
    <s v="film &amp; video/drama"/>
    <x v="109"/>
    <x v="121"/>
    <x v="0"/>
    <x v="3"/>
    <x v="206"/>
    <d v="2017-08-03T02:39:4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x v="62"/>
    <b v="0"/>
    <s v="film &amp; video/drama"/>
    <x v="163"/>
    <x v="171"/>
    <x v="0"/>
    <x v="3"/>
    <x v="207"/>
    <d v="2015-12-19T23:12:59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x v="78"/>
    <b v="0"/>
    <s v="film &amp; video/drama"/>
    <x v="109"/>
    <x v="121"/>
    <x v="0"/>
    <x v="3"/>
    <x v="208"/>
    <d v="2015-11-30T17:44:5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x v="78"/>
    <b v="0"/>
    <s v="film &amp; video/drama"/>
    <x v="109"/>
    <x v="121"/>
    <x v="0"/>
    <x v="3"/>
    <x v="209"/>
    <d v="2016-06-28T16:29:3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x v="51"/>
    <b v="0"/>
    <s v="film &amp; video/drama"/>
    <x v="164"/>
    <x v="172"/>
    <x v="0"/>
    <x v="3"/>
    <x v="210"/>
    <d v="2016-09-20T17:21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x v="8"/>
    <b v="0"/>
    <s v="film &amp; video/drama"/>
    <x v="165"/>
    <x v="173"/>
    <x v="0"/>
    <x v="3"/>
    <x v="211"/>
    <d v="2016-09-08T10:02:5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x v="29"/>
    <b v="0"/>
    <s v="film &amp; video/drama"/>
    <x v="166"/>
    <x v="120"/>
    <x v="0"/>
    <x v="3"/>
    <x v="212"/>
    <d v="2017-04-11T13:56:05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x v="29"/>
    <b v="0"/>
    <s v="film &amp; video/drama"/>
    <x v="167"/>
    <x v="135"/>
    <x v="0"/>
    <x v="3"/>
    <x v="213"/>
    <d v="2016-08-05T03:10: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x v="29"/>
    <b v="0"/>
    <s v="film &amp; video/drama"/>
    <x v="168"/>
    <x v="120"/>
    <x v="0"/>
    <x v="3"/>
    <x v="214"/>
    <d v="2016-02-20T17:14: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x v="29"/>
    <b v="0"/>
    <s v="film &amp; video/drama"/>
    <x v="169"/>
    <x v="119"/>
    <x v="0"/>
    <x v="3"/>
    <x v="215"/>
    <d v="2017-02-10T11:43: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x v="87"/>
    <b v="0"/>
    <s v="film &amp; video/drama"/>
    <x v="170"/>
    <x v="174"/>
    <x v="0"/>
    <x v="3"/>
    <x v="216"/>
    <d v="2016-04-09T00:00:38"/>
  </r>
  <r>
    <n v="217"/>
    <s v="Bitch"/>
    <s v="A roadmovie by paw"/>
    <n v="100000"/>
    <n v="11943"/>
    <x v="2"/>
    <s v="SE"/>
    <x v="9"/>
    <n v="1419780149"/>
    <n v="1417101749"/>
    <b v="0"/>
    <x v="44"/>
    <b v="0"/>
    <s v="film &amp; video/drama"/>
    <x v="171"/>
    <x v="175"/>
    <x v="0"/>
    <x v="3"/>
    <x v="217"/>
    <d v="2015-12-13T06:30: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x v="29"/>
    <b v="0"/>
    <s v="film &amp; video/drama"/>
    <x v="172"/>
    <x v="101"/>
    <x v="0"/>
    <x v="3"/>
    <x v="218"/>
    <d v="2016-05-02T04:40:40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x v="88"/>
    <b v="0"/>
    <s v="film &amp; video/drama"/>
    <x v="173"/>
    <x v="176"/>
    <x v="0"/>
    <x v="3"/>
    <x v="219"/>
    <d v="2017-03-26T16:50:03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x v="83"/>
    <b v="0"/>
    <s v="film &amp; video/drama"/>
    <x v="174"/>
    <x v="177"/>
    <x v="0"/>
    <x v="3"/>
    <x v="220"/>
    <d v="2016-08-09T11:20:10"/>
  </r>
  <r>
    <n v="221"/>
    <s v="Archetypes"/>
    <s v="Film about Schizophrenia with Surreal Twists!"/>
    <n v="50000"/>
    <n v="0"/>
    <x v="2"/>
    <s v="US"/>
    <x v="0"/>
    <n v="1427569564"/>
    <n v="1422389164"/>
    <b v="0"/>
    <x v="78"/>
    <b v="0"/>
    <s v="film &amp; video/drama"/>
    <x v="109"/>
    <x v="121"/>
    <x v="0"/>
    <x v="3"/>
    <x v="221"/>
    <d v="2016-03-14T08:16:2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x v="84"/>
    <b v="0"/>
    <s v="film &amp; video/drama"/>
    <x v="175"/>
    <x v="178"/>
    <x v="0"/>
    <x v="3"/>
    <x v="222"/>
    <d v="2016-03-12T14:57:4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x v="78"/>
    <b v="0"/>
    <s v="film &amp; video/drama"/>
    <x v="109"/>
    <x v="121"/>
    <x v="0"/>
    <x v="3"/>
    <x v="223"/>
    <d v="2017-05-17T12:51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x v="78"/>
    <b v="0"/>
    <s v="film &amp; video/drama"/>
    <x v="109"/>
    <x v="121"/>
    <x v="0"/>
    <x v="3"/>
    <x v="224"/>
    <d v="2016-06-27T23:38:19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x v="78"/>
    <b v="0"/>
    <s v="film &amp; video/drama"/>
    <x v="109"/>
    <x v="121"/>
    <x v="0"/>
    <x v="3"/>
    <x v="225"/>
    <d v="2017-04-03T11:49:00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x v="84"/>
    <b v="0"/>
    <s v="film &amp; video/drama"/>
    <x v="176"/>
    <x v="179"/>
    <x v="0"/>
    <x v="3"/>
    <x v="226"/>
    <d v="2016-05-18T07:07:5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x v="78"/>
    <b v="0"/>
    <s v="film &amp; video/drama"/>
    <x v="109"/>
    <x v="121"/>
    <x v="0"/>
    <x v="3"/>
    <x v="227"/>
    <d v="2016-06-27T15:16:27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x v="78"/>
    <b v="0"/>
    <s v="film &amp; video/drama"/>
    <x v="109"/>
    <x v="121"/>
    <x v="0"/>
    <x v="3"/>
    <x v="228"/>
    <d v="2016-05-19T14:46:5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x v="78"/>
    <b v="0"/>
    <s v="film &amp; video/drama"/>
    <x v="109"/>
    <x v="121"/>
    <x v="0"/>
    <x v="3"/>
    <x v="229"/>
    <d v="2017-02-06T08:05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x v="84"/>
    <b v="0"/>
    <s v="film &amp; video/drama"/>
    <x v="177"/>
    <x v="180"/>
    <x v="0"/>
    <x v="3"/>
    <x v="230"/>
    <d v="2016-05-22T18:32: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x v="78"/>
    <b v="0"/>
    <s v="film &amp; video/drama"/>
    <x v="109"/>
    <x v="121"/>
    <x v="0"/>
    <x v="3"/>
    <x v="231"/>
    <d v="2016-12-25T11:14:55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x v="63"/>
    <b v="0"/>
    <s v="film &amp; video/drama"/>
    <x v="178"/>
    <x v="181"/>
    <x v="0"/>
    <x v="3"/>
    <x v="232"/>
    <d v="2016-02-13T18:11:51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x v="78"/>
    <b v="0"/>
    <s v="film &amp; video/drama"/>
    <x v="109"/>
    <x v="121"/>
    <x v="0"/>
    <x v="3"/>
    <x v="233"/>
    <d v="2017-09-28T04:28:2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x v="81"/>
    <b v="0"/>
    <s v="film &amp; video/drama"/>
    <x v="179"/>
    <x v="182"/>
    <x v="0"/>
    <x v="3"/>
    <x v="234"/>
    <d v="2016-06-08T09:02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x v="78"/>
    <b v="0"/>
    <s v="film &amp; video/drama"/>
    <x v="109"/>
    <x v="121"/>
    <x v="0"/>
    <x v="3"/>
    <x v="235"/>
    <d v="2016-06-27T15:37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x v="78"/>
    <b v="0"/>
    <s v="film &amp; video/drama"/>
    <x v="109"/>
    <x v="121"/>
    <x v="0"/>
    <x v="3"/>
    <x v="236"/>
    <d v="2016-12-27T13:16:3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x v="29"/>
    <b v="0"/>
    <s v="film &amp; video/drama"/>
    <x v="119"/>
    <x v="73"/>
    <x v="0"/>
    <x v="3"/>
    <x v="237"/>
    <d v="2017-03-02T11:35:3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x v="78"/>
    <b v="0"/>
    <s v="film &amp; video/drama"/>
    <x v="109"/>
    <x v="121"/>
    <x v="0"/>
    <x v="3"/>
    <x v="238"/>
    <d v="2017-12-30T14:17:52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x v="81"/>
    <b v="0"/>
    <s v="film &amp; video/drama"/>
    <x v="180"/>
    <x v="73"/>
    <x v="0"/>
    <x v="3"/>
    <x v="239"/>
    <d v="2016-10-29T19:54:5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x v="89"/>
    <b v="1"/>
    <s v="film &amp; video/documentary"/>
    <x v="181"/>
    <x v="183"/>
    <x v="0"/>
    <x v="4"/>
    <x v="240"/>
    <d v="2014-04-07T12:46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x v="90"/>
    <b v="1"/>
    <s v="film &amp; video/documentary"/>
    <x v="182"/>
    <x v="184"/>
    <x v="0"/>
    <x v="4"/>
    <x v="241"/>
    <d v="2015-12-06T04:20:30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x v="91"/>
    <b v="1"/>
    <s v="film &amp; video/documentary"/>
    <x v="183"/>
    <x v="185"/>
    <x v="0"/>
    <x v="4"/>
    <x v="242"/>
    <d v="2012-11-10T15:08: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x v="92"/>
    <b v="1"/>
    <s v="film &amp; video/documentary"/>
    <x v="184"/>
    <x v="186"/>
    <x v="0"/>
    <x v="4"/>
    <x v="243"/>
    <d v="2015-01-31T02:11:0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x v="87"/>
    <b v="1"/>
    <s v="film &amp; video/documentary"/>
    <x v="185"/>
    <x v="187"/>
    <x v="0"/>
    <x v="4"/>
    <x v="244"/>
    <d v="2011-01-22T17:27: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x v="93"/>
    <b v="1"/>
    <s v="film &amp; video/documentary"/>
    <x v="186"/>
    <x v="188"/>
    <x v="0"/>
    <x v="4"/>
    <x v="245"/>
    <d v="2013-07-13T06:55:04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x v="94"/>
    <b v="1"/>
    <s v="film &amp; video/documentary"/>
    <x v="187"/>
    <x v="189"/>
    <x v="0"/>
    <x v="4"/>
    <x v="246"/>
    <d v="2011-11-01T17:35: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x v="95"/>
    <b v="1"/>
    <s v="film &amp; video/documentary"/>
    <x v="188"/>
    <x v="190"/>
    <x v="0"/>
    <x v="4"/>
    <x v="247"/>
    <d v="2011-08-29T03:13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x v="96"/>
    <b v="1"/>
    <s v="film &amp; video/documentary"/>
    <x v="189"/>
    <x v="191"/>
    <x v="0"/>
    <x v="4"/>
    <x v="248"/>
    <d v="2012-11-29T07:14: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x v="97"/>
    <b v="1"/>
    <s v="film &amp; video/documentary"/>
    <x v="190"/>
    <x v="192"/>
    <x v="0"/>
    <x v="4"/>
    <x v="249"/>
    <d v="2011-07-04T13:26: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x v="98"/>
    <b v="1"/>
    <s v="film &amp; video/documentary"/>
    <x v="191"/>
    <x v="193"/>
    <x v="0"/>
    <x v="4"/>
    <x v="250"/>
    <d v="2014-05-10T01:36: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x v="99"/>
    <b v="1"/>
    <s v="film &amp; video/documentary"/>
    <x v="192"/>
    <x v="194"/>
    <x v="0"/>
    <x v="4"/>
    <x v="251"/>
    <d v="2013-04-11T02:02: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x v="52"/>
    <b v="1"/>
    <s v="film &amp; video/documentary"/>
    <x v="193"/>
    <x v="195"/>
    <x v="0"/>
    <x v="4"/>
    <x v="252"/>
    <d v="2011-04-11T05:36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x v="63"/>
    <b v="1"/>
    <s v="film &amp; video/documentary"/>
    <x v="194"/>
    <x v="196"/>
    <x v="0"/>
    <x v="4"/>
    <x v="253"/>
    <d v="2013-01-08T00:07:2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x v="100"/>
    <b v="1"/>
    <s v="film &amp; video/documentary"/>
    <x v="195"/>
    <x v="197"/>
    <x v="0"/>
    <x v="4"/>
    <x v="254"/>
    <d v="2016-10-06T22:28:05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x v="101"/>
    <b v="1"/>
    <s v="film &amp; video/documentary"/>
    <x v="196"/>
    <x v="198"/>
    <x v="0"/>
    <x v="4"/>
    <x v="255"/>
    <d v="2012-01-30T16:28:3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x v="102"/>
    <b v="1"/>
    <s v="film &amp; video/documentary"/>
    <x v="197"/>
    <x v="199"/>
    <x v="0"/>
    <x v="4"/>
    <x v="256"/>
    <d v="2014-02-15T12:43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x v="103"/>
    <b v="1"/>
    <s v="film &amp; video/documentary"/>
    <x v="198"/>
    <x v="200"/>
    <x v="0"/>
    <x v="4"/>
    <x v="257"/>
    <d v="2017-05-15T01:34: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x v="104"/>
    <b v="1"/>
    <s v="film &amp; video/documentary"/>
    <x v="199"/>
    <x v="201"/>
    <x v="0"/>
    <x v="4"/>
    <x v="258"/>
    <d v="2012-05-05T05:51: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x v="105"/>
    <b v="1"/>
    <s v="film &amp; video/documentary"/>
    <x v="200"/>
    <x v="202"/>
    <x v="0"/>
    <x v="4"/>
    <x v="259"/>
    <d v="2016-03-25T12:28: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x v="106"/>
    <b v="1"/>
    <s v="film &amp; video/documentary"/>
    <x v="201"/>
    <x v="203"/>
    <x v="0"/>
    <x v="4"/>
    <x v="260"/>
    <d v="2011-05-28T11:13:01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x v="107"/>
    <b v="1"/>
    <s v="film &amp; video/documentary"/>
    <x v="202"/>
    <x v="204"/>
    <x v="0"/>
    <x v="4"/>
    <x v="261"/>
    <d v="2013-05-03T09:06:23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x v="108"/>
    <b v="1"/>
    <s v="film &amp; video/documentary"/>
    <x v="203"/>
    <x v="205"/>
    <x v="0"/>
    <x v="4"/>
    <x v="262"/>
    <d v="2012-01-12T01:28: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x v="109"/>
    <b v="1"/>
    <s v="film &amp; video/documentary"/>
    <x v="204"/>
    <x v="206"/>
    <x v="0"/>
    <x v="4"/>
    <x v="263"/>
    <d v="2013-08-26T02:27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x v="110"/>
    <b v="1"/>
    <s v="film &amp; video/documentary"/>
    <x v="205"/>
    <x v="207"/>
    <x v="0"/>
    <x v="4"/>
    <x v="264"/>
    <d v="2013-04-05T19:17:2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x v="6"/>
    <b v="1"/>
    <s v="film &amp; video/documentary"/>
    <x v="206"/>
    <x v="208"/>
    <x v="0"/>
    <x v="4"/>
    <x v="265"/>
    <d v="2011-03-20T10:59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x v="17"/>
    <b v="1"/>
    <s v="film &amp; video/documentary"/>
    <x v="207"/>
    <x v="209"/>
    <x v="0"/>
    <x v="4"/>
    <x v="266"/>
    <d v="2011-03-02T09:32:5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x v="111"/>
    <b v="1"/>
    <s v="film &amp; video/documentary"/>
    <x v="208"/>
    <x v="210"/>
    <x v="0"/>
    <x v="4"/>
    <x v="267"/>
    <d v="2015-06-06T02:55:1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x v="112"/>
    <b v="1"/>
    <s v="film &amp; video/documentary"/>
    <x v="209"/>
    <x v="211"/>
    <x v="0"/>
    <x v="4"/>
    <x v="268"/>
    <d v="2012-09-27T09:5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x v="113"/>
    <b v="1"/>
    <s v="film &amp; video/documentary"/>
    <x v="210"/>
    <x v="212"/>
    <x v="0"/>
    <x v="4"/>
    <x v="269"/>
    <d v="2018-02-23T13:30: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x v="42"/>
    <b v="1"/>
    <s v="film &amp; video/documentary"/>
    <x v="211"/>
    <x v="213"/>
    <x v="0"/>
    <x v="4"/>
    <x v="270"/>
    <d v="2012-04-10T20:25:3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x v="114"/>
    <b v="1"/>
    <s v="film &amp; video/documentary"/>
    <x v="212"/>
    <x v="214"/>
    <x v="0"/>
    <x v="4"/>
    <x v="271"/>
    <d v="2014-12-10T07:08: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x v="71"/>
    <b v="1"/>
    <s v="film &amp; video/documentary"/>
    <x v="213"/>
    <x v="215"/>
    <x v="0"/>
    <x v="4"/>
    <x v="272"/>
    <d v="2011-03-08T03:23: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x v="115"/>
    <b v="1"/>
    <s v="film &amp; video/documentary"/>
    <x v="214"/>
    <x v="216"/>
    <x v="0"/>
    <x v="4"/>
    <x v="273"/>
    <d v="2012-05-21T00:28:2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x v="116"/>
    <b v="1"/>
    <s v="film &amp; video/documentary"/>
    <x v="215"/>
    <x v="217"/>
    <x v="0"/>
    <x v="4"/>
    <x v="274"/>
    <d v="2013-02-27T16:50:03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x v="117"/>
    <b v="1"/>
    <s v="film &amp; video/documentary"/>
    <x v="216"/>
    <x v="218"/>
    <x v="0"/>
    <x v="4"/>
    <x v="275"/>
    <d v="2013-10-09T03:20:1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x v="95"/>
    <b v="1"/>
    <s v="film &amp; video/documentary"/>
    <x v="217"/>
    <x v="219"/>
    <x v="0"/>
    <x v="4"/>
    <x v="276"/>
    <d v="2013-03-22T22:25: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x v="118"/>
    <b v="1"/>
    <s v="film &amp; video/documentary"/>
    <x v="218"/>
    <x v="220"/>
    <x v="0"/>
    <x v="4"/>
    <x v="277"/>
    <d v="2016-05-10T15:12:40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x v="119"/>
    <b v="1"/>
    <s v="film &amp; video/documentary"/>
    <x v="219"/>
    <x v="221"/>
    <x v="0"/>
    <x v="4"/>
    <x v="278"/>
    <d v="2013-09-09T11:4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x v="120"/>
    <b v="1"/>
    <s v="film &amp; video/documentary"/>
    <x v="220"/>
    <x v="222"/>
    <x v="0"/>
    <x v="4"/>
    <x v="279"/>
    <d v="2018-02-28T13:17:3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x v="121"/>
    <b v="1"/>
    <s v="film &amp; video/documentary"/>
    <x v="221"/>
    <x v="223"/>
    <x v="0"/>
    <x v="4"/>
    <x v="280"/>
    <d v="2015-05-10T17:01:5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x v="1"/>
    <b v="1"/>
    <s v="film &amp; video/documentary"/>
    <x v="222"/>
    <x v="224"/>
    <x v="0"/>
    <x v="4"/>
    <x v="281"/>
    <d v="2010-06-14T14:44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x v="122"/>
    <b v="1"/>
    <s v="film &amp; video/documentary"/>
    <x v="223"/>
    <x v="225"/>
    <x v="0"/>
    <x v="4"/>
    <x v="282"/>
    <d v="2010-12-31T21:26:49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x v="91"/>
    <b v="1"/>
    <s v="film &amp; video/documentary"/>
    <x v="224"/>
    <x v="226"/>
    <x v="0"/>
    <x v="4"/>
    <x v="283"/>
    <d v="2012-04-18T01:00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x v="123"/>
    <b v="1"/>
    <s v="film &amp; video/documentary"/>
    <x v="225"/>
    <x v="227"/>
    <x v="0"/>
    <x v="4"/>
    <x v="284"/>
    <d v="2012-12-13T13:29: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x v="124"/>
    <b v="1"/>
    <s v="film &amp; video/documentary"/>
    <x v="226"/>
    <x v="228"/>
    <x v="0"/>
    <x v="4"/>
    <x v="285"/>
    <d v="2014-08-25T11:53:4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x v="125"/>
    <b v="1"/>
    <s v="film &amp; video/documentary"/>
    <x v="227"/>
    <x v="229"/>
    <x v="0"/>
    <x v="4"/>
    <x v="286"/>
    <d v="2014-02-24T17:27:13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x v="126"/>
    <b v="1"/>
    <s v="film &amp; video/documentary"/>
    <x v="228"/>
    <x v="230"/>
    <x v="0"/>
    <x v="4"/>
    <x v="287"/>
    <d v="2013-10-01T01:31:5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x v="127"/>
    <b v="1"/>
    <s v="film &amp; video/documentary"/>
    <x v="229"/>
    <x v="231"/>
    <x v="0"/>
    <x v="4"/>
    <x v="288"/>
    <d v="2013-05-22T07:42:5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x v="128"/>
    <b v="1"/>
    <s v="film &amp; video/documentary"/>
    <x v="230"/>
    <x v="232"/>
    <x v="0"/>
    <x v="4"/>
    <x v="289"/>
    <d v="2014-10-09T03:01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x v="129"/>
    <b v="1"/>
    <s v="film &amp; video/documentary"/>
    <x v="231"/>
    <x v="233"/>
    <x v="0"/>
    <x v="4"/>
    <x v="290"/>
    <d v="2011-12-18T15:18:0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x v="130"/>
    <b v="1"/>
    <s v="film &amp; video/documentary"/>
    <x v="232"/>
    <x v="234"/>
    <x v="0"/>
    <x v="4"/>
    <x v="291"/>
    <d v="2014-04-02T17:22:4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x v="131"/>
    <b v="1"/>
    <s v="film &amp; video/documentary"/>
    <x v="233"/>
    <x v="235"/>
    <x v="0"/>
    <x v="4"/>
    <x v="292"/>
    <d v="2012-09-18T04:3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x v="132"/>
    <b v="1"/>
    <s v="film &amp; video/documentary"/>
    <x v="234"/>
    <x v="236"/>
    <x v="0"/>
    <x v="4"/>
    <x v="293"/>
    <d v="2015-03-30T22:30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x v="133"/>
    <b v="1"/>
    <s v="film &amp; video/documentary"/>
    <x v="31"/>
    <x v="101"/>
    <x v="0"/>
    <x v="4"/>
    <x v="294"/>
    <d v="2011-05-30T18:22:5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x v="134"/>
    <b v="1"/>
    <s v="film &amp; video/documentary"/>
    <x v="235"/>
    <x v="237"/>
    <x v="0"/>
    <x v="4"/>
    <x v="295"/>
    <d v="2014-10-07T15:19:09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x v="135"/>
    <b v="1"/>
    <s v="film &amp; video/documentary"/>
    <x v="236"/>
    <x v="238"/>
    <x v="0"/>
    <x v="4"/>
    <x v="296"/>
    <d v="2013-08-05T04:30:21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x v="136"/>
    <b v="1"/>
    <s v="film &amp; video/documentary"/>
    <x v="237"/>
    <x v="239"/>
    <x v="0"/>
    <x v="4"/>
    <x v="297"/>
    <d v="2016-04-17T10:11:45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x v="137"/>
    <b v="1"/>
    <s v="film &amp; video/documentary"/>
    <x v="238"/>
    <x v="240"/>
    <x v="0"/>
    <x v="4"/>
    <x v="298"/>
    <d v="2015-04-19T13:16: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x v="138"/>
    <b v="1"/>
    <s v="film &amp; video/documentary"/>
    <x v="239"/>
    <x v="241"/>
    <x v="0"/>
    <x v="4"/>
    <x v="299"/>
    <d v="2011-09-30T22:2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x v="139"/>
    <b v="1"/>
    <s v="film &amp; video/documentary"/>
    <x v="240"/>
    <x v="242"/>
    <x v="0"/>
    <x v="4"/>
    <x v="300"/>
    <d v="2012-03-11T00:02:21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x v="140"/>
    <b v="1"/>
    <s v="film &amp; video/documentary"/>
    <x v="241"/>
    <x v="243"/>
    <x v="0"/>
    <x v="4"/>
    <x v="301"/>
    <d v="2014-02-18T12:27:5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x v="52"/>
    <b v="1"/>
    <s v="film &amp; video/documentary"/>
    <x v="242"/>
    <x v="244"/>
    <x v="0"/>
    <x v="4"/>
    <x v="302"/>
    <d v="2013-01-17T09:46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x v="141"/>
    <b v="1"/>
    <s v="film &amp; video/documentary"/>
    <x v="243"/>
    <x v="245"/>
    <x v="0"/>
    <x v="4"/>
    <x v="303"/>
    <d v="2013-04-27T17:03:4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x v="142"/>
    <b v="1"/>
    <s v="film &amp; video/documentary"/>
    <x v="244"/>
    <x v="246"/>
    <x v="0"/>
    <x v="4"/>
    <x v="304"/>
    <d v="2013-07-29T15:49:47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x v="143"/>
    <b v="1"/>
    <s v="film &amp; video/documentary"/>
    <x v="245"/>
    <x v="247"/>
    <x v="0"/>
    <x v="4"/>
    <x v="305"/>
    <d v="2013-02-01T11:52:1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x v="144"/>
    <b v="1"/>
    <s v="film &amp; video/documentary"/>
    <x v="246"/>
    <x v="248"/>
    <x v="0"/>
    <x v="4"/>
    <x v="306"/>
    <d v="2014-02-19T15:24:49"/>
  </r>
  <r>
    <n v="307"/>
    <s v="Grammar Revolution"/>
    <s v="Why is grammar important?"/>
    <n v="22000"/>
    <n v="24490"/>
    <x v="0"/>
    <s v="US"/>
    <x v="0"/>
    <n v="1360276801"/>
    <n v="1357684801"/>
    <b v="1"/>
    <x v="145"/>
    <b v="1"/>
    <s v="film &amp; video/documentary"/>
    <x v="247"/>
    <x v="249"/>
    <x v="0"/>
    <x v="4"/>
    <x v="307"/>
    <d v="2014-01-08T22:07:4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x v="91"/>
    <b v="1"/>
    <s v="film &amp; video/documentary"/>
    <x v="248"/>
    <x v="250"/>
    <x v="0"/>
    <x v="4"/>
    <x v="308"/>
    <d v="2012-01-24T18:33:2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x v="146"/>
    <b v="1"/>
    <s v="film &amp; video/documentary"/>
    <x v="249"/>
    <x v="251"/>
    <x v="0"/>
    <x v="4"/>
    <x v="309"/>
    <d v="2013-08-01T09:13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x v="17"/>
    <b v="1"/>
    <s v="film &amp; video/documentary"/>
    <x v="250"/>
    <x v="252"/>
    <x v="0"/>
    <x v="4"/>
    <x v="310"/>
    <d v="2012-09-08T21:57: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x v="3"/>
    <b v="1"/>
    <s v="film &amp; video/documentary"/>
    <x v="251"/>
    <x v="253"/>
    <x v="0"/>
    <x v="4"/>
    <x v="311"/>
    <d v="2012-11-22T17:20: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x v="96"/>
    <b v="1"/>
    <s v="film &amp; video/documentary"/>
    <x v="252"/>
    <x v="254"/>
    <x v="0"/>
    <x v="4"/>
    <x v="312"/>
    <d v="2014-03-17T06:11:3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x v="147"/>
    <b v="1"/>
    <s v="film &amp; video/documentary"/>
    <x v="253"/>
    <x v="255"/>
    <x v="0"/>
    <x v="4"/>
    <x v="313"/>
    <d v="2011-06-23T06:06: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x v="148"/>
    <b v="1"/>
    <s v="film &amp; video/documentary"/>
    <x v="254"/>
    <x v="256"/>
    <x v="0"/>
    <x v="4"/>
    <x v="314"/>
    <d v="2014-01-31T06:38: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x v="149"/>
    <b v="1"/>
    <s v="film &amp; video/documentary"/>
    <x v="255"/>
    <x v="257"/>
    <x v="0"/>
    <x v="4"/>
    <x v="315"/>
    <d v="2013-07-20T03:36:4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x v="150"/>
    <b v="1"/>
    <s v="film &amp; video/documentary"/>
    <x v="256"/>
    <x v="258"/>
    <x v="0"/>
    <x v="4"/>
    <x v="316"/>
    <d v="2015-11-25T11:13:01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x v="151"/>
    <b v="1"/>
    <s v="film &amp; video/documentary"/>
    <x v="257"/>
    <x v="259"/>
    <x v="0"/>
    <x v="4"/>
    <x v="317"/>
    <d v="2014-11-18T04:20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x v="4"/>
    <b v="1"/>
    <s v="film &amp; video/documentary"/>
    <x v="258"/>
    <x v="260"/>
    <x v="0"/>
    <x v="4"/>
    <x v="318"/>
    <d v="2014-02-25T23:25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x v="13"/>
    <b v="1"/>
    <s v="film &amp; video/documentary"/>
    <x v="259"/>
    <x v="261"/>
    <x v="0"/>
    <x v="4"/>
    <x v="319"/>
    <d v="2010-12-10T20:55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x v="150"/>
    <b v="1"/>
    <s v="film &amp; video/documentary"/>
    <x v="260"/>
    <x v="262"/>
    <x v="0"/>
    <x v="4"/>
    <x v="320"/>
    <d v="2016-12-14T05:37:01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x v="152"/>
    <b v="1"/>
    <s v="film &amp; video/documentary"/>
    <x v="261"/>
    <x v="263"/>
    <x v="0"/>
    <x v="4"/>
    <x v="321"/>
    <d v="2017-11-07T14:31:15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x v="153"/>
    <b v="1"/>
    <s v="film &amp; video/documentary"/>
    <x v="262"/>
    <x v="264"/>
    <x v="0"/>
    <x v="4"/>
    <x v="322"/>
    <d v="2017-05-08T21:07: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x v="6"/>
    <b v="1"/>
    <s v="film &amp; video/documentary"/>
    <x v="263"/>
    <x v="265"/>
    <x v="0"/>
    <x v="4"/>
    <x v="323"/>
    <d v="2017-12-21T08:39:5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x v="141"/>
    <b v="1"/>
    <s v="film &amp; video/documentary"/>
    <x v="264"/>
    <x v="266"/>
    <x v="0"/>
    <x v="4"/>
    <x v="324"/>
    <d v="2016-07-20T20:27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x v="154"/>
    <b v="1"/>
    <s v="film &amp; video/documentary"/>
    <x v="265"/>
    <x v="267"/>
    <x v="0"/>
    <x v="4"/>
    <x v="325"/>
    <d v="2017-12-20T04:36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x v="155"/>
    <b v="1"/>
    <s v="film &amp; video/documentary"/>
    <x v="266"/>
    <x v="268"/>
    <x v="0"/>
    <x v="4"/>
    <x v="326"/>
    <d v="2018-03-16T18:19: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x v="69"/>
    <b v="1"/>
    <s v="film &amp; video/documentary"/>
    <x v="267"/>
    <x v="269"/>
    <x v="0"/>
    <x v="4"/>
    <x v="327"/>
    <d v="2016-03-07T17:52:2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x v="156"/>
    <b v="1"/>
    <s v="film &amp; video/documentary"/>
    <x v="268"/>
    <x v="270"/>
    <x v="0"/>
    <x v="4"/>
    <x v="328"/>
    <d v="2016-10-22T08:10: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x v="157"/>
    <b v="1"/>
    <s v="film &amp; video/documentary"/>
    <x v="269"/>
    <x v="271"/>
    <x v="0"/>
    <x v="4"/>
    <x v="329"/>
    <d v="2016-10-28T11:14:0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x v="158"/>
    <b v="1"/>
    <s v="film &amp; video/documentary"/>
    <x v="270"/>
    <x v="272"/>
    <x v="0"/>
    <x v="4"/>
    <x v="330"/>
    <d v="2014-04-19T05:36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x v="159"/>
    <b v="1"/>
    <s v="film &amp; video/documentary"/>
    <x v="271"/>
    <x v="273"/>
    <x v="0"/>
    <x v="4"/>
    <x v="331"/>
    <d v="2017-06-13T15:16:1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x v="160"/>
    <b v="1"/>
    <s v="film &amp; video/documentary"/>
    <x v="272"/>
    <x v="274"/>
    <x v="0"/>
    <x v="4"/>
    <x v="332"/>
    <d v="2016-10-18T10:12: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x v="161"/>
    <b v="1"/>
    <s v="film &amp; video/documentary"/>
    <x v="273"/>
    <x v="275"/>
    <x v="0"/>
    <x v="4"/>
    <x v="333"/>
    <d v="2017-04-02T03:20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x v="50"/>
    <b v="1"/>
    <s v="film &amp; video/documentary"/>
    <x v="274"/>
    <x v="276"/>
    <x v="0"/>
    <x v="4"/>
    <x v="334"/>
    <d v="2016-05-02T08:40:5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x v="144"/>
    <b v="1"/>
    <s v="film &amp; video/documentary"/>
    <x v="275"/>
    <x v="277"/>
    <x v="0"/>
    <x v="4"/>
    <x v="335"/>
    <d v="2016-04-25T08:10: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x v="131"/>
    <b v="1"/>
    <s v="film &amp; video/documentary"/>
    <x v="276"/>
    <x v="278"/>
    <x v="0"/>
    <x v="4"/>
    <x v="336"/>
    <d v="2016-11-04T01:50:5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x v="162"/>
    <b v="1"/>
    <s v="film &amp; video/documentary"/>
    <x v="277"/>
    <x v="279"/>
    <x v="0"/>
    <x v="4"/>
    <x v="337"/>
    <d v="2016-02-28T07:44:4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x v="163"/>
    <b v="1"/>
    <s v="film &amp; video/documentary"/>
    <x v="278"/>
    <x v="280"/>
    <x v="0"/>
    <x v="4"/>
    <x v="338"/>
    <d v="2017-08-31T17:52:2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x v="30"/>
    <b v="1"/>
    <s v="film &amp; video/documentary"/>
    <x v="279"/>
    <x v="281"/>
    <x v="0"/>
    <x v="4"/>
    <x v="339"/>
    <d v="2016-04-15T23:44:0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x v="164"/>
    <b v="1"/>
    <s v="film &amp; video/documentary"/>
    <x v="280"/>
    <x v="282"/>
    <x v="0"/>
    <x v="4"/>
    <x v="340"/>
    <d v="2018-03-10T13:16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x v="165"/>
    <b v="1"/>
    <s v="film &amp; video/documentary"/>
    <x v="281"/>
    <x v="283"/>
    <x v="0"/>
    <x v="4"/>
    <x v="341"/>
    <d v="2015-09-13T21:56:26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x v="166"/>
    <b v="1"/>
    <s v="film &amp; video/documentary"/>
    <x v="282"/>
    <x v="284"/>
    <x v="0"/>
    <x v="4"/>
    <x v="342"/>
    <d v="2017-04-24T19:08:2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x v="167"/>
    <b v="1"/>
    <s v="film &amp; video/documentary"/>
    <x v="283"/>
    <x v="285"/>
    <x v="0"/>
    <x v="4"/>
    <x v="343"/>
    <d v="2015-10-28T19:24: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x v="168"/>
    <b v="1"/>
    <s v="film &amp; video/documentary"/>
    <x v="284"/>
    <x v="286"/>
    <x v="0"/>
    <x v="4"/>
    <x v="344"/>
    <d v="2016-05-19T00:20:2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x v="122"/>
    <b v="1"/>
    <s v="film &amp; video/documentary"/>
    <x v="285"/>
    <x v="287"/>
    <x v="0"/>
    <x v="4"/>
    <x v="345"/>
    <d v="2016-05-07T14:58: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x v="101"/>
    <b v="1"/>
    <s v="film &amp; video/documentary"/>
    <x v="286"/>
    <x v="288"/>
    <x v="0"/>
    <x v="4"/>
    <x v="346"/>
    <d v="2016-10-04T07:09: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x v="169"/>
    <b v="1"/>
    <s v="film &amp; video/documentary"/>
    <x v="287"/>
    <x v="289"/>
    <x v="0"/>
    <x v="4"/>
    <x v="347"/>
    <d v="2016-11-04T23:53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x v="46"/>
    <b v="1"/>
    <s v="film &amp; video/documentary"/>
    <x v="288"/>
    <x v="290"/>
    <x v="0"/>
    <x v="4"/>
    <x v="348"/>
    <d v="2016-08-10T05:42:24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x v="157"/>
    <b v="1"/>
    <s v="film &amp; video/documentary"/>
    <x v="289"/>
    <x v="291"/>
    <x v="0"/>
    <x v="4"/>
    <x v="349"/>
    <d v="2018-02-25T21:55: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x v="170"/>
    <b v="1"/>
    <s v="film &amp; video/documentary"/>
    <x v="290"/>
    <x v="292"/>
    <x v="0"/>
    <x v="4"/>
    <x v="350"/>
    <d v="2017-09-09T01:00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x v="171"/>
    <b v="1"/>
    <s v="film &amp; video/documentary"/>
    <x v="291"/>
    <x v="293"/>
    <x v="0"/>
    <x v="4"/>
    <x v="351"/>
    <d v="2017-04-02T11:23:2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x v="172"/>
    <b v="1"/>
    <s v="film &amp; video/documentary"/>
    <x v="292"/>
    <x v="294"/>
    <x v="0"/>
    <x v="4"/>
    <x v="352"/>
    <d v="2015-09-21T01:33:0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x v="173"/>
    <b v="1"/>
    <s v="film &amp; video/documentary"/>
    <x v="293"/>
    <x v="295"/>
    <x v="0"/>
    <x v="4"/>
    <x v="353"/>
    <d v="2016-11-10T09:42: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x v="60"/>
    <b v="1"/>
    <s v="film &amp; video/documentary"/>
    <x v="294"/>
    <x v="296"/>
    <x v="0"/>
    <x v="4"/>
    <x v="354"/>
    <d v="2017-04-03T08:32:42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x v="111"/>
    <b v="1"/>
    <s v="film &amp; video/documentary"/>
    <x v="295"/>
    <x v="297"/>
    <x v="0"/>
    <x v="4"/>
    <x v="355"/>
    <d v="2015-11-15T09:14:47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x v="174"/>
    <b v="1"/>
    <s v="film &amp; video/documentary"/>
    <x v="296"/>
    <x v="298"/>
    <x v="0"/>
    <x v="4"/>
    <x v="356"/>
    <d v="2017-03-10T20:11:4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x v="175"/>
    <b v="1"/>
    <s v="film &amp; video/documentary"/>
    <x v="297"/>
    <x v="299"/>
    <x v="0"/>
    <x v="4"/>
    <x v="357"/>
    <d v="2016-04-10T07:5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x v="176"/>
    <b v="1"/>
    <s v="film &amp; video/documentary"/>
    <x v="298"/>
    <x v="300"/>
    <x v="0"/>
    <x v="4"/>
    <x v="358"/>
    <d v="2017-06-11T15:19:0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x v="177"/>
    <b v="1"/>
    <s v="film &amp; video/documentary"/>
    <x v="299"/>
    <x v="301"/>
    <x v="0"/>
    <x v="4"/>
    <x v="359"/>
    <d v="2015-10-28T21:39: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x v="45"/>
    <b v="1"/>
    <s v="film &amp; video/documentary"/>
    <x v="300"/>
    <x v="302"/>
    <x v="0"/>
    <x v="4"/>
    <x v="360"/>
    <d v="2016-07-11T03:45: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x v="178"/>
    <b v="1"/>
    <s v="film &amp; video/documentary"/>
    <x v="301"/>
    <x v="303"/>
    <x v="0"/>
    <x v="4"/>
    <x v="361"/>
    <d v="2015-11-06T21:59: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x v="48"/>
    <b v="1"/>
    <s v="film &amp; video/documentary"/>
    <x v="302"/>
    <x v="304"/>
    <x v="0"/>
    <x v="4"/>
    <x v="362"/>
    <d v="2015-07-20T14:17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x v="55"/>
    <b v="1"/>
    <s v="film &amp; video/documentary"/>
    <x v="303"/>
    <x v="305"/>
    <x v="0"/>
    <x v="4"/>
    <x v="363"/>
    <d v="2011-03-12T05:59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x v="116"/>
    <b v="1"/>
    <s v="film &amp; video/documentary"/>
    <x v="304"/>
    <x v="306"/>
    <x v="0"/>
    <x v="4"/>
    <x v="364"/>
    <d v="2015-06-01T17:51:19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x v="71"/>
    <b v="1"/>
    <s v="film &amp; video/documentary"/>
    <x v="305"/>
    <x v="307"/>
    <x v="0"/>
    <x v="4"/>
    <x v="365"/>
    <d v="2015-02-06T18:57:00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x v="179"/>
    <b v="1"/>
    <s v="film &amp; video/documentary"/>
    <x v="306"/>
    <x v="308"/>
    <x v="0"/>
    <x v="4"/>
    <x v="366"/>
    <d v="2013-04-15T04:07:0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x v="46"/>
    <b v="1"/>
    <s v="film &amp; video/documentary"/>
    <x v="307"/>
    <x v="309"/>
    <x v="0"/>
    <x v="4"/>
    <x v="367"/>
    <d v="2014-04-02T22:27:0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x v="180"/>
    <b v="1"/>
    <s v="film &amp; video/documentary"/>
    <x v="308"/>
    <x v="310"/>
    <x v="0"/>
    <x v="4"/>
    <x v="368"/>
    <d v="2016-02-29T19:56:5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x v="157"/>
    <b v="1"/>
    <s v="film &amp; video/documentary"/>
    <x v="309"/>
    <x v="311"/>
    <x v="0"/>
    <x v="4"/>
    <x v="369"/>
    <d v="2012-12-07T05:51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x v="68"/>
    <b v="1"/>
    <s v="film &amp; video/documentary"/>
    <x v="310"/>
    <x v="312"/>
    <x v="0"/>
    <x v="4"/>
    <x v="370"/>
    <d v="2018-01-07T04:10:13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x v="181"/>
    <b v="1"/>
    <s v="film &amp; video/documentary"/>
    <x v="311"/>
    <x v="313"/>
    <x v="0"/>
    <x v="4"/>
    <x v="371"/>
    <d v="2014-01-02T14:44:04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x v="82"/>
    <b v="1"/>
    <s v="film &amp; video/documentary"/>
    <x v="312"/>
    <x v="314"/>
    <x v="0"/>
    <x v="4"/>
    <x v="372"/>
    <d v="2017-03-31T04:05:0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x v="30"/>
    <b v="1"/>
    <s v="film &amp; video/documentary"/>
    <x v="313"/>
    <x v="315"/>
    <x v="0"/>
    <x v="4"/>
    <x v="373"/>
    <d v="2013-06-14T13:09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x v="49"/>
    <b v="1"/>
    <s v="film &amp; video/documentary"/>
    <x v="314"/>
    <x v="316"/>
    <x v="0"/>
    <x v="4"/>
    <x v="374"/>
    <d v="2012-08-06T00:20:5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x v="25"/>
    <b v="1"/>
    <s v="film &amp; video/documentary"/>
    <x v="43"/>
    <x v="317"/>
    <x v="0"/>
    <x v="4"/>
    <x v="375"/>
    <d v="2015-02-07T22:15:5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x v="53"/>
    <b v="1"/>
    <s v="film &amp; video/documentary"/>
    <x v="315"/>
    <x v="318"/>
    <x v="0"/>
    <x v="4"/>
    <x v="376"/>
    <d v="2017-08-22T23:21: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x v="182"/>
    <b v="1"/>
    <s v="film &amp; video/documentary"/>
    <x v="316"/>
    <x v="319"/>
    <x v="0"/>
    <x v="4"/>
    <x v="377"/>
    <d v="2016-11-04T17:53: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x v="183"/>
    <b v="1"/>
    <s v="film &amp; video/documentary"/>
    <x v="317"/>
    <x v="320"/>
    <x v="0"/>
    <x v="4"/>
    <x v="378"/>
    <d v="2017-01-17T23:51:5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x v="184"/>
    <b v="1"/>
    <s v="film &amp; video/documentary"/>
    <x v="318"/>
    <x v="321"/>
    <x v="0"/>
    <x v="4"/>
    <x v="379"/>
    <d v="2013-03-28T16:52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x v="72"/>
    <b v="1"/>
    <s v="film &amp; video/documentary"/>
    <x v="319"/>
    <x v="322"/>
    <x v="0"/>
    <x v="4"/>
    <x v="380"/>
    <d v="2017-01-15T16:06:4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x v="140"/>
    <b v="1"/>
    <s v="film &amp; video/documentary"/>
    <x v="320"/>
    <x v="323"/>
    <x v="0"/>
    <x v="4"/>
    <x v="381"/>
    <d v="2013-06-26T02:02: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x v="19"/>
    <b v="1"/>
    <s v="film &amp; video/documentary"/>
    <x v="321"/>
    <x v="324"/>
    <x v="0"/>
    <x v="4"/>
    <x v="382"/>
    <d v="2013-08-04T09:43: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x v="53"/>
    <b v="1"/>
    <s v="film &amp; video/documentary"/>
    <x v="322"/>
    <x v="325"/>
    <x v="0"/>
    <x v="4"/>
    <x v="383"/>
    <d v="2015-04-28T23:49:0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x v="185"/>
    <b v="1"/>
    <s v="film &amp; video/documentary"/>
    <x v="323"/>
    <x v="326"/>
    <x v="0"/>
    <x v="4"/>
    <x v="384"/>
    <d v="2015-12-22T14:33:5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x v="186"/>
    <b v="1"/>
    <s v="film &amp; video/documentary"/>
    <x v="324"/>
    <x v="327"/>
    <x v="0"/>
    <x v="4"/>
    <x v="385"/>
    <d v="2015-11-05T11:15:4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x v="62"/>
    <b v="1"/>
    <s v="film &amp; video/documentary"/>
    <x v="325"/>
    <x v="328"/>
    <x v="0"/>
    <x v="4"/>
    <x v="386"/>
    <d v="2016-07-30T09:01:0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x v="187"/>
    <b v="1"/>
    <s v="film &amp; video/documentary"/>
    <x v="326"/>
    <x v="329"/>
    <x v="0"/>
    <x v="4"/>
    <x v="387"/>
    <d v="2016-08-03T18:22: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x v="26"/>
    <b v="1"/>
    <s v="film &amp; video/documentary"/>
    <x v="327"/>
    <x v="330"/>
    <x v="0"/>
    <x v="4"/>
    <x v="388"/>
    <d v="2017-07-24T23:49:2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x v="188"/>
    <b v="1"/>
    <s v="film &amp; video/documentary"/>
    <x v="328"/>
    <x v="331"/>
    <x v="0"/>
    <x v="4"/>
    <x v="389"/>
    <d v="2015-02-14T07:07:5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x v="25"/>
    <b v="1"/>
    <s v="film &amp; video/documentary"/>
    <x v="31"/>
    <x v="84"/>
    <x v="0"/>
    <x v="4"/>
    <x v="390"/>
    <d v="2016-04-24T10:36:07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x v="189"/>
    <b v="1"/>
    <s v="film &amp; video/documentary"/>
    <x v="329"/>
    <x v="332"/>
    <x v="0"/>
    <x v="4"/>
    <x v="391"/>
    <d v="2012-11-08T03:02: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x v="190"/>
    <b v="1"/>
    <s v="film &amp; video/documentary"/>
    <x v="330"/>
    <x v="333"/>
    <x v="0"/>
    <x v="4"/>
    <x v="392"/>
    <d v="2012-07-28T01:31:55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x v="191"/>
    <b v="1"/>
    <s v="film &amp; video/documentary"/>
    <x v="331"/>
    <x v="334"/>
    <x v="0"/>
    <x v="4"/>
    <x v="393"/>
    <d v="2014-09-15T21:27: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x v="133"/>
    <b v="1"/>
    <s v="film &amp; video/documentary"/>
    <x v="332"/>
    <x v="335"/>
    <x v="0"/>
    <x v="4"/>
    <x v="394"/>
    <d v="2017-04-12T12:54: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x v="192"/>
    <b v="1"/>
    <s v="film &amp; video/documentary"/>
    <x v="333"/>
    <x v="336"/>
    <x v="0"/>
    <x v="4"/>
    <x v="395"/>
    <d v="2013-03-22T18:55: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x v="193"/>
    <b v="1"/>
    <s v="film &amp; video/documentary"/>
    <x v="313"/>
    <x v="337"/>
    <x v="0"/>
    <x v="4"/>
    <x v="396"/>
    <d v="2013-06-02T23:02: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x v="194"/>
    <b v="1"/>
    <s v="film &amp; video/documentary"/>
    <x v="334"/>
    <x v="338"/>
    <x v="0"/>
    <x v="4"/>
    <x v="397"/>
    <d v="2011-07-14T04:19: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x v="85"/>
    <b v="1"/>
    <s v="film &amp; video/documentary"/>
    <x v="335"/>
    <x v="339"/>
    <x v="0"/>
    <x v="4"/>
    <x v="398"/>
    <d v="2016-04-16T00:32:4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x v="195"/>
    <b v="1"/>
    <s v="film &amp; video/documentary"/>
    <x v="336"/>
    <x v="340"/>
    <x v="0"/>
    <x v="4"/>
    <x v="399"/>
    <d v="2017-12-14T09:11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x v="95"/>
    <b v="1"/>
    <s v="film &amp; video/documentary"/>
    <x v="337"/>
    <x v="341"/>
    <x v="0"/>
    <x v="4"/>
    <x v="400"/>
    <d v="2015-04-26T23:29: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x v="196"/>
    <b v="1"/>
    <s v="film &amp; video/documentary"/>
    <x v="338"/>
    <x v="342"/>
    <x v="0"/>
    <x v="4"/>
    <x v="401"/>
    <d v="2012-06-26T02:46: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x v="68"/>
    <b v="1"/>
    <s v="film &amp; video/documentary"/>
    <x v="339"/>
    <x v="343"/>
    <x v="0"/>
    <x v="4"/>
    <x v="402"/>
    <d v="2016-10-26T20:22:25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x v="16"/>
    <b v="1"/>
    <s v="film &amp; video/documentary"/>
    <x v="340"/>
    <x v="344"/>
    <x v="0"/>
    <x v="4"/>
    <x v="403"/>
    <d v="2012-06-28T14:56:4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x v="197"/>
    <b v="1"/>
    <s v="film &amp; video/documentary"/>
    <x v="341"/>
    <x v="345"/>
    <x v="0"/>
    <x v="4"/>
    <x v="404"/>
    <d v="2015-01-14T15:53:52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x v="165"/>
    <b v="1"/>
    <s v="film &amp; video/documentary"/>
    <x v="342"/>
    <x v="346"/>
    <x v="0"/>
    <x v="4"/>
    <x v="405"/>
    <d v="2015-02-12T09:13:5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x v="2"/>
    <b v="1"/>
    <s v="film &amp; video/documentary"/>
    <x v="343"/>
    <x v="347"/>
    <x v="0"/>
    <x v="4"/>
    <x v="406"/>
    <d v="2012-03-25T14:16:51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x v="19"/>
    <b v="1"/>
    <s v="film &amp; video/documentary"/>
    <x v="344"/>
    <x v="348"/>
    <x v="0"/>
    <x v="4"/>
    <x v="407"/>
    <d v="2012-10-10T09:3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x v="44"/>
    <b v="1"/>
    <s v="film &amp; video/documentary"/>
    <x v="345"/>
    <x v="349"/>
    <x v="0"/>
    <x v="4"/>
    <x v="408"/>
    <d v="2014-10-12T12:25:22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x v="41"/>
    <b v="1"/>
    <s v="film &amp; video/documentary"/>
    <x v="346"/>
    <x v="350"/>
    <x v="0"/>
    <x v="4"/>
    <x v="409"/>
    <d v="2017-07-19T16:02: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x v="63"/>
    <b v="1"/>
    <s v="film &amp; video/documentary"/>
    <x v="347"/>
    <x v="351"/>
    <x v="0"/>
    <x v="4"/>
    <x v="410"/>
    <d v="2016-06-06T06:41: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x v="198"/>
    <b v="1"/>
    <s v="film &amp; video/documentary"/>
    <x v="348"/>
    <x v="352"/>
    <x v="0"/>
    <x v="4"/>
    <x v="411"/>
    <d v="2014-11-28T22:28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x v="165"/>
    <b v="1"/>
    <s v="film &amp; video/documentary"/>
    <x v="349"/>
    <x v="353"/>
    <x v="0"/>
    <x v="4"/>
    <x v="412"/>
    <d v="2013-06-21T12:35:2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x v="199"/>
    <b v="1"/>
    <s v="film &amp; video/documentary"/>
    <x v="350"/>
    <x v="354"/>
    <x v="0"/>
    <x v="4"/>
    <x v="413"/>
    <d v="2013-06-15T12:49: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x v="200"/>
    <b v="1"/>
    <s v="film &amp; video/documentary"/>
    <x v="351"/>
    <x v="355"/>
    <x v="0"/>
    <x v="4"/>
    <x v="414"/>
    <d v="2014-09-17T06:39: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x v="64"/>
    <b v="1"/>
    <s v="film &amp; video/documentary"/>
    <x v="352"/>
    <x v="356"/>
    <x v="0"/>
    <x v="4"/>
    <x v="415"/>
    <d v="2015-09-30T14:17:52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x v="20"/>
    <b v="1"/>
    <s v="film &amp; video/documentary"/>
    <x v="353"/>
    <x v="357"/>
    <x v="0"/>
    <x v="4"/>
    <x v="416"/>
    <d v="2015-01-17T03:35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x v="47"/>
    <b v="1"/>
    <s v="film &amp; video/documentary"/>
    <x v="354"/>
    <x v="358"/>
    <x v="0"/>
    <x v="4"/>
    <x v="417"/>
    <d v="2014-03-10T10:15:5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x v="201"/>
    <b v="1"/>
    <s v="film &amp; video/documentary"/>
    <x v="355"/>
    <x v="359"/>
    <x v="0"/>
    <x v="4"/>
    <x v="418"/>
    <d v="2016-07-11T07:25:54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x v="196"/>
    <b v="1"/>
    <s v="film &amp; video/documentary"/>
    <x v="356"/>
    <x v="360"/>
    <x v="0"/>
    <x v="4"/>
    <x v="419"/>
    <d v="2014-06-02T20:08: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x v="83"/>
    <b v="0"/>
    <s v="film &amp; video/animation"/>
    <x v="357"/>
    <x v="361"/>
    <x v="0"/>
    <x v="5"/>
    <x v="420"/>
    <d v="2015-02-20T16:00:3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x v="79"/>
    <b v="0"/>
    <s v="film &amp; video/animation"/>
    <x v="358"/>
    <x v="362"/>
    <x v="0"/>
    <x v="5"/>
    <x v="421"/>
    <d v="2016-08-10T03:21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x v="8"/>
    <b v="0"/>
    <s v="film &amp; video/animation"/>
    <x v="359"/>
    <x v="363"/>
    <x v="0"/>
    <x v="5"/>
    <x v="422"/>
    <d v="2015-08-24T14:02: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x v="62"/>
    <b v="0"/>
    <s v="film &amp; video/animation"/>
    <x v="360"/>
    <x v="364"/>
    <x v="0"/>
    <x v="5"/>
    <x v="423"/>
    <d v="2014-05-09T09:56: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x v="81"/>
    <b v="0"/>
    <s v="film &amp; video/animation"/>
    <x v="361"/>
    <x v="365"/>
    <x v="0"/>
    <x v="5"/>
    <x v="424"/>
    <d v="2013-02-17T12:47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x v="84"/>
    <b v="0"/>
    <s v="film &amp; video/animation"/>
    <x v="362"/>
    <x v="366"/>
    <x v="0"/>
    <x v="5"/>
    <x v="425"/>
    <d v="2016-11-18T15:29:2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x v="22"/>
    <b v="0"/>
    <s v="film &amp; video/animation"/>
    <x v="363"/>
    <x v="367"/>
    <x v="0"/>
    <x v="5"/>
    <x v="426"/>
    <d v="2017-02-23T11:19: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x v="78"/>
    <b v="0"/>
    <s v="film &amp; video/animation"/>
    <x v="109"/>
    <x v="121"/>
    <x v="0"/>
    <x v="5"/>
    <x v="427"/>
    <d v="2016-10-12T18:21:57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x v="62"/>
    <b v="0"/>
    <s v="film &amp; video/animation"/>
    <x v="364"/>
    <x v="368"/>
    <x v="0"/>
    <x v="5"/>
    <x v="428"/>
    <d v="2015-05-28T09:42: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x v="78"/>
    <b v="0"/>
    <s v="film &amp; video/animation"/>
    <x v="109"/>
    <x v="121"/>
    <x v="0"/>
    <x v="5"/>
    <x v="429"/>
    <d v="2010-10-03T07:38:3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x v="81"/>
    <b v="0"/>
    <s v="film &amp; video/animation"/>
    <x v="365"/>
    <x v="369"/>
    <x v="0"/>
    <x v="5"/>
    <x v="430"/>
    <d v="2014-08-16T15:54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x v="22"/>
    <b v="0"/>
    <s v="film &amp; video/animation"/>
    <x v="366"/>
    <x v="370"/>
    <x v="0"/>
    <x v="5"/>
    <x v="431"/>
    <d v="2017-07-02T07:34: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x v="22"/>
    <b v="0"/>
    <s v="film &amp; video/animation"/>
    <x v="367"/>
    <x v="371"/>
    <x v="0"/>
    <x v="5"/>
    <x v="432"/>
    <d v="2016-10-11T16:16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x v="78"/>
    <b v="0"/>
    <s v="film &amp; video/animation"/>
    <x v="109"/>
    <x v="121"/>
    <x v="0"/>
    <x v="5"/>
    <x v="433"/>
    <d v="2016-10-01T08:48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x v="84"/>
    <b v="0"/>
    <s v="film &amp; video/animation"/>
    <x v="152"/>
    <x v="372"/>
    <x v="0"/>
    <x v="5"/>
    <x v="434"/>
    <d v="2014-11-08T04:06:5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x v="83"/>
    <b v="0"/>
    <s v="film &amp; video/animation"/>
    <x v="368"/>
    <x v="120"/>
    <x v="0"/>
    <x v="5"/>
    <x v="435"/>
    <d v="2014-08-19T08:37:06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x v="78"/>
    <b v="0"/>
    <s v="film &amp; video/animation"/>
    <x v="109"/>
    <x v="121"/>
    <x v="0"/>
    <x v="5"/>
    <x v="436"/>
    <d v="2014-07-05T00:42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x v="78"/>
    <b v="0"/>
    <s v="film &amp; video/animation"/>
    <x v="109"/>
    <x v="121"/>
    <x v="0"/>
    <x v="5"/>
    <x v="437"/>
    <d v="2017-10-06T18:31:5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x v="202"/>
    <b v="0"/>
    <s v="film &amp; video/animation"/>
    <x v="369"/>
    <x v="373"/>
    <x v="0"/>
    <x v="5"/>
    <x v="438"/>
    <d v="2016-11-08T20:11:1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x v="78"/>
    <b v="0"/>
    <s v="film &amp; video/animation"/>
    <x v="109"/>
    <x v="121"/>
    <x v="0"/>
    <x v="5"/>
    <x v="439"/>
    <d v="2015-09-30T20:42:52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x v="29"/>
    <b v="0"/>
    <s v="film &amp; video/animation"/>
    <x v="370"/>
    <x v="144"/>
    <x v="0"/>
    <x v="5"/>
    <x v="440"/>
    <d v="2017-03-19T04:45:0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x v="78"/>
    <b v="0"/>
    <s v="film &amp; video/animation"/>
    <x v="109"/>
    <x v="121"/>
    <x v="0"/>
    <x v="5"/>
    <x v="441"/>
    <d v="2014-10-09T11:17:23"/>
  </r>
  <r>
    <n v="442"/>
    <s v="The Paranormal Idiot"/>
    <s v="Doomsday is here"/>
    <n v="17000"/>
    <n v="6691"/>
    <x v="2"/>
    <s v="US"/>
    <x v="0"/>
    <n v="1424380783"/>
    <n v="1421788783"/>
    <b v="0"/>
    <x v="57"/>
    <b v="0"/>
    <s v="film &amp; video/animation"/>
    <x v="371"/>
    <x v="374"/>
    <x v="0"/>
    <x v="5"/>
    <x v="442"/>
    <d v="2016-02-05T15:39:17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x v="84"/>
    <b v="0"/>
    <s v="film &amp; video/animation"/>
    <x v="370"/>
    <x v="144"/>
    <x v="0"/>
    <x v="5"/>
    <x v="443"/>
    <d v="2015-01-18T19:15:46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x v="29"/>
    <b v="0"/>
    <s v="film &amp; video/animation"/>
    <x v="152"/>
    <x v="73"/>
    <x v="0"/>
    <x v="5"/>
    <x v="444"/>
    <d v="2013-01-08T06:24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x v="84"/>
    <b v="0"/>
    <s v="film &amp; video/animation"/>
    <x v="372"/>
    <x v="120"/>
    <x v="0"/>
    <x v="5"/>
    <x v="445"/>
    <d v="2016-05-08T00:33:37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x v="38"/>
    <b v="0"/>
    <s v="film &amp; video/animation"/>
    <x v="373"/>
    <x v="375"/>
    <x v="0"/>
    <x v="5"/>
    <x v="446"/>
    <d v="2016-02-18T02:33:3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x v="29"/>
    <b v="0"/>
    <s v="film &amp; video/animation"/>
    <x v="374"/>
    <x v="144"/>
    <x v="0"/>
    <x v="5"/>
    <x v="447"/>
    <d v="2014-02-22T10:01:5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x v="80"/>
    <b v="0"/>
    <s v="film &amp; video/animation"/>
    <x v="375"/>
    <x v="376"/>
    <x v="0"/>
    <x v="5"/>
    <x v="448"/>
    <d v="2015-04-24T12:57: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x v="81"/>
    <b v="0"/>
    <s v="film &amp; video/animation"/>
    <x v="376"/>
    <x v="377"/>
    <x v="0"/>
    <x v="5"/>
    <x v="449"/>
    <d v="2014-09-22T21:35:0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x v="63"/>
    <b v="0"/>
    <s v="film &amp; video/animation"/>
    <x v="377"/>
    <x v="378"/>
    <x v="0"/>
    <x v="5"/>
    <x v="450"/>
    <d v="2015-01-23T20:08: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x v="78"/>
    <b v="0"/>
    <s v="film &amp; video/animation"/>
    <x v="109"/>
    <x v="121"/>
    <x v="0"/>
    <x v="5"/>
    <x v="451"/>
    <d v="2015-01-03T04:15:10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x v="8"/>
    <b v="0"/>
    <s v="film &amp; video/animation"/>
    <x v="378"/>
    <x v="379"/>
    <x v="0"/>
    <x v="5"/>
    <x v="452"/>
    <d v="2016-04-30T05:30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x v="84"/>
    <b v="0"/>
    <s v="film &amp; video/animation"/>
    <x v="379"/>
    <x v="31"/>
    <x v="0"/>
    <x v="5"/>
    <x v="453"/>
    <d v="2016-02-05T14:05:36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x v="81"/>
    <b v="0"/>
    <s v="film &amp; video/animation"/>
    <x v="380"/>
    <x v="380"/>
    <x v="0"/>
    <x v="5"/>
    <x v="454"/>
    <d v="2015-11-10T11:58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x v="84"/>
    <b v="0"/>
    <s v="film &amp; video/animation"/>
    <x v="381"/>
    <x v="381"/>
    <x v="0"/>
    <x v="5"/>
    <x v="455"/>
    <d v="2013-03-11T16:21:2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x v="83"/>
    <b v="0"/>
    <s v="film &amp; video/animation"/>
    <x v="382"/>
    <x v="382"/>
    <x v="0"/>
    <x v="5"/>
    <x v="456"/>
    <d v="2014-09-27T14:16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x v="78"/>
    <b v="0"/>
    <s v="film &amp; video/animation"/>
    <x v="109"/>
    <x v="121"/>
    <x v="0"/>
    <x v="5"/>
    <x v="457"/>
    <d v="2015-07-29T13:11:4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x v="72"/>
    <b v="0"/>
    <s v="film &amp; video/animation"/>
    <x v="383"/>
    <x v="383"/>
    <x v="0"/>
    <x v="5"/>
    <x v="458"/>
    <d v="2014-04-16T17:09: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x v="29"/>
    <b v="0"/>
    <s v="film &amp; video/animation"/>
    <x v="384"/>
    <x v="384"/>
    <x v="0"/>
    <x v="5"/>
    <x v="459"/>
    <d v="2012-10-04T00:53:14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x v="84"/>
    <b v="0"/>
    <s v="film &amp; video/animation"/>
    <x v="385"/>
    <x v="385"/>
    <x v="0"/>
    <x v="5"/>
    <x v="460"/>
    <d v="2015-05-12T07:39:3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x v="78"/>
    <b v="0"/>
    <s v="film &amp; video/animation"/>
    <x v="109"/>
    <x v="121"/>
    <x v="0"/>
    <x v="5"/>
    <x v="461"/>
    <d v="2014-05-06T06:27:3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x v="78"/>
    <b v="0"/>
    <s v="film &amp; video/animation"/>
    <x v="109"/>
    <x v="121"/>
    <x v="0"/>
    <x v="5"/>
    <x v="462"/>
    <d v="2012-06-28T10:45:48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x v="202"/>
    <b v="0"/>
    <s v="film &amp; video/animation"/>
    <x v="386"/>
    <x v="386"/>
    <x v="0"/>
    <x v="5"/>
    <x v="463"/>
    <d v="2012-08-14T00:02:36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x v="29"/>
    <b v="0"/>
    <s v="film &amp; video/animation"/>
    <x v="387"/>
    <x v="120"/>
    <x v="0"/>
    <x v="5"/>
    <x v="464"/>
    <d v="2017-05-14T06:30:23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x v="22"/>
    <b v="0"/>
    <s v="film &amp; video/animation"/>
    <x v="388"/>
    <x v="387"/>
    <x v="0"/>
    <x v="5"/>
    <x v="465"/>
    <d v="2015-06-07T19:47:3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x v="81"/>
    <b v="0"/>
    <s v="film &amp; video/animation"/>
    <x v="389"/>
    <x v="388"/>
    <x v="0"/>
    <x v="5"/>
    <x v="466"/>
    <d v="2013-08-05T15:57: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x v="70"/>
    <b v="0"/>
    <s v="film &amp; video/animation"/>
    <x v="390"/>
    <x v="389"/>
    <x v="0"/>
    <x v="5"/>
    <x v="467"/>
    <d v="2013-08-26T20:14: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x v="78"/>
    <b v="0"/>
    <s v="film &amp; video/animation"/>
    <x v="109"/>
    <x v="121"/>
    <x v="0"/>
    <x v="5"/>
    <x v="468"/>
    <d v="2013-06-06T15:10:03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x v="78"/>
    <b v="0"/>
    <s v="film &amp; video/animation"/>
    <x v="109"/>
    <x v="121"/>
    <x v="0"/>
    <x v="5"/>
    <x v="469"/>
    <d v="2015-08-19T04:51: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x v="84"/>
    <b v="0"/>
    <s v="film &amp; video/animation"/>
    <x v="391"/>
    <x v="157"/>
    <x v="0"/>
    <x v="5"/>
    <x v="470"/>
    <d v="2014-12-24T10:12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x v="203"/>
    <b v="0"/>
    <s v="film &amp; video/animation"/>
    <x v="392"/>
    <x v="390"/>
    <x v="0"/>
    <x v="5"/>
    <x v="471"/>
    <d v="2015-03-29T22:17:3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x v="81"/>
    <b v="0"/>
    <s v="film &amp; video/animation"/>
    <x v="393"/>
    <x v="391"/>
    <x v="0"/>
    <x v="5"/>
    <x v="472"/>
    <d v="2015-08-05T20:34:2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x v="25"/>
    <b v="0"/>
    <s v="film &amp; video/animation"/>
    <x v="394"/>
    <x v="392"/>
    <x v="0"/>
    <x v="5"/>
    <x v="473"/>
    <d v="2015-08-31T03:50:07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x v="29"/>
    <b v="0"/>
    <s v="film &amp; video/animation"/>
    <x v="395"/>
    <x v="120"/>
    <x v="0"/>
    <x v="5"/>
    <x v="474"/>
    <d v="2018-02-18T14:11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x v="78"/>
    <b v="0"/>
    <s v="film &amp; video/animation"/>
    <x v="109"/>
    <x v="121"/>
    <x v="0"/>
    <x v="5"/>
    <x v="475"/>
    <d v="2016-04-22T10:47:32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x v="204"/>
    <b v="0"/>
    <s v="film &amp; video/animation"/>
    <x v="396"/>
    <x v="393"/>
    <x v="0"/>
    <x v="5"/>
    <x v="476"/>
    <d v="2015-05-14T08:39:5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x v="78"/>
    <b v="0"/>
    <s v="film &amp; video/animation"/>
    <x v="109"/>
    <x v="121"/>
    <x v="0"/>
    <x v="5"/>
    <x v="477"/>
    <d v="2013-04-13T04:07: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x v="78"/>
    <b v="0"/>
    <s v="film &amp; video/animation"/>
    <x v="109"/>
    <x v="121"/>
    <x v="0"/>
    <x v="5"/>
    <x v="478"/>
    <d v="2016-03-18T12:06:5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x v="165"/>
    <b v="0"/>
    <s v="film &amp; video/animation"/>
    <x v="397"/>
    <x v="394"/>
    <x v="0"/>
    <x v="5"/>
    <x v="479"/>
    <d v="2015-11-05T06:55:5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x v="205"/>
    <b v="0"/>
    <s v="film &amp; video/animation"/>
    <x v="398"/>
    <x v="395"/>
    <x v="0"/>
    <x v="5"/>
    <x v="480"/>
    <d v="2014-07-14T08:41:06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x v="64"/>
    <b v="0"/>
    <s v="film &amp; video/animation"/>
    <x v="399"/>
    <x v="396"/>
    <x v="0"/>
    <x v="5"/>
    <x v="481"/>
    <d v="2013-09-08T02:10:53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x v="29"/>
    <b v="0"/>
    <s v="film &amp; video/animation"/>
    <x v="370"/>
    <x v="119"/>
    <x v="0"/>
    <x v="5"/>
    <x v="482"/>
    <d v="2017-04-09T07:13:0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x v="206"/>
    <b v="0"/>
    <s v="film &amp; video/animation"/>
    <x v="400"/>
    <x v="397"/>
    <x v="0"/>
    <x v="5"/>
    <x v="483"/>
    <d v="2013-12-29T23:13: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x v="202"/>
    <b v="0"/>
    <s v="film &amp; video/animation"/>
    <x v="401"/>
    <x v="398"/>
    <x v="0"/>
    <x v="5"/>
    <x v="484"/>
    <d v="2016-10-27T06:10:3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x v="207"/>
    <b v="0"/>
    <s v="film &amp; video/animation"/>
    <x v="402"/>
    <x v="399"/>
    <x v="0"/>
    <x v="5"/>
    <x v="485"/>
    <d v="2014-04-19T13:55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x v="29"/>
    <b v="0"/>
    <s v="film &amp; video/animation"/>
    <x v="403"/>
    <x v="73"/>
    <x v="0"/>
    <x v="5"/>
    <x v="486"/>
    <d v="2015-05-13T02:40: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x v="78"/>
    <b v="0"/>
    <s v="film &amp; video/animation"/>
    <x v="109"/>
    <x v="121"/>
    <x v="0"/>
    <x v="5"/>
    <x v="487"/>
    <d v="2017-12-25T18:09:16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x v="78"/>
    <b v="0"/>
    <s v="film &amp; video/animation"/>
    <x v="109"/>
    <x v="121"/>
    <x v="0"/>
    <x v="5"/>
    <x v="488"/>
    <d v="2018-01-09T11:32:46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x v="83"/>
    <b v="0"/>
    <s v="film &amp; video/animation"/>
    <x v="404"/>
    <x v="400"/>
    <x v="0"/>
    <x v="5"/>
    <x v="489"/>
    <d v="2012-11-26T23:01:47"/>
  </r>
  <r>
    <n v="490"/>
    <s v="PROJECT IS CANCELLED"/>
    <s v="Cancelled"/>
    <n v="1000"/>
    <n v="0"/>
    <x v="2"/>
    <s v="US"/>
    <x v="0"/>
    <n v="1345677285"/>
    <n v="1343085285"/>
    <b v="0"/>
    <x v="78"/>
    <b v="0"/>
    <s v="film &amp; video/animation"/>
    <x v="109"/>
    <x v="121"/>
    <x v="0"/>
    <x v="5"/>
    <x v="490"/>
    <d v="2013-07-20T08:25:17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x v="78"/>
    <b v="0"/>
    <s v="film &amp; video/animation"/>
    <x v="109"/>
    <x v="121"/>
    <x v="0"/>
    <x v="5"/>
    <x v="491"/>
    <d v="2017-01-20T00:35: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x v="78"/>
    <b v="0"/>
    <s v="film &amp; video/animation"/>
    <x v="109"/>
    <x v="121"/>
    <x v="0"/>
    <x v="5"/>
    <x v="492"/>
    <d v="2017-10-11T14:08: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x v="78"/>
    <b v="0"/>
    <s v="film &amp; video/animation"/>
    <x v="109"/>
    <x v="121"/>
    <x v="0"/>
    <x v="5"/>
    <x v="493"/>
    <d v="2016-05-07T09:37:4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x v="83"/>
    <b v="0"/>
    <s v="film &amp; video/animation"/>
    <x v="405"/>
    <x v="401"/>
    <x v="0"/>
    <x v="5"/>
    <x v="494"/>
    <d v="2015-06-13T22:58:43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x v="78"/>
    <b v="0"/>
    <s v="film &amp; video/animation"/>
    <x v="109"/>
    <x v="121"/>
    <x v="0"/>
    <x v="5"/>
    <x v="495"/>
    <d v="2016-07-04T17:13:17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x v="29"/>
    <b v="0"/>
    <s v="film &amp; video/animation"/>
    <x v="406"/>
    <x v="120"/>
    <x v="0"/>
    <x v="5"/>
    <x v="496"/>
    <d v="2015-01-19T17:43:23"/>
  </r>
  <r>
    <n v="497"/>
    <s v="Galaxy Probe Kids"/>
    <s v="live-action/animated series pilot."/>
    <n v="4480"/>
    <n v="30"/>
    <x v="2"/>
    <s v="US"/>
    <x v="0"/>
    <n v="1419483600"/>
    <n v="1414889665"/>
    <b v="0"/>
    <x v="83"/>
    <b v="0"/>
    <s v="film &amp; video/animation"/>
    <x v="407"/>
    <x v="119"/>
    <x v="0"/>
    <x v="5"/>
    <x v="497"/>
    <d v="2015-12-09T18:22:5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x v="19"/>
    <b v="0"/>
    <s v="film &amp; video/animation"/>
    <x v="408"/>
    <x v="402"/>
    <x v="0"/>
    <x v="5"/>
    <x v="498"/>
    <d v="2012-11-13T23:16: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x v="55"/>
    <b v="0"/>
    <s v="film &amp; video/animation"/>
    <x v="409"/>
    <x v="403"/>
    <x v="0"/>
    <x v="5"/>
    <x v="499"/>
    <d v="2010-08-18T00:29: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x v="80"/>
    <b v="0"/>
    <s v="film &amp; video/animation"/>
    <x v="410"/>
    <x v="404"/>
    <x v="0"/>
    <x v="5"/>
    <x v="500"/>
    <d v="2011-03-18T12:01:01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x v="78"/>
    <b v="0"/>
    <s v="film &amp; video/animation"/>
    <x v="109"/>
    <x v="121"/>
    <x v="0"/>
    <x v="5"/>
    <x v="501"/>
    <d v="2012-05-26T21:03:5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x v="80"/>
    <b v="0"/>
    <s v="film &amp; video/animation"/>
    <x v="411"/>
    <x v="405"/>
    <x v="0"/>
    <x v="5"/>
    <x v="502"/>
    <d v="2013-02-09T13:03:2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x v="82"/>
    <b v="0"/>
    <s v="film &amp; video/animation"/>
    <x v="412"/>
    <x v="406"/>
    <x v="0"/>
    <x v="5"/>
    <x v="503"/>
    <d v="2016-01-02T13:55:4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x v="81"/>
    <b v="0"/>
    <s v="film &amp; video/animation"/>
    <x v="413"/>
    <x v="407"/>
    <x v="0"/>
    <x v="5"/>
    <x v="504"/>
    <d v="2013-03-05T11:20:3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x v="25"/>
    <b v="0"/>
    <s v="film &amp; video/animation"/>
    <x v="414"/>
    <x v="408"/>
    <x v="0"/>
    <x v="5"/>
    <x v="505"/>
    <d v="2016-12-16T10:04:01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x v="29"/>
    <b v="0"/>
    <s v="film &amp; video/animation"/>
    <x v="415"/>
    <x v="409"/>
    <x v="0"/>
    <x v="5"/>
    <x v="506"/>
    <d v="2014-07-15T10:28: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x v="73"/>
    <b v="0"/>
    <s v="film &amp; video/animation"/>
    <x v="416"/>
    <x v="410"/>
    <x v="0"/>
    <x v="5"/>
    <x v="507"/>
    <d v="2013-09-17T13:48: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x v="83"/>
    <b v="0"/>
    <s v="film &amp; video/animation"/>
    <x v="417"/>
    <x v="44"/>
    <x v="0"/>
    <x v="5"/>
    <x v="508"/>
    <d v="2013-04-20T01:46:13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x v="29"/>
    <b v="0"/>
    <s v="film &amp; video/animation"/>
    <x v="418"/>
    <x v="119"/>
    <x v="0"/>
    <x v="5"/>
    <x v="509"/>
    <d v="2016-06-16T03:13:3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x v="78"/>
    <b v="0"/>
    <s v="film &amp; video/animation"/>
    <x v="109"/>
    <x v="121"/>
    <x v="0"/>
    <x v="5"/>
    <x v="510"/>
    <d v="2017-02-22T22:11:44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x v="81"/>
    <b v="0"/>
    <s v="film &amp; video/animation"/>
    <x v="419"/>
    <x v="180"/>
    <x v="0"/>
    <x v="5"/>
    <x v="511"/>
    <d v="2014-03-08T11:00:0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x v="84"/>
    <b v="0"/>
    <s v="film &amp; video/animation"/>
    <x v="420"/>
    <x v="148"/>
    <x v="0"/>
    <x v="5"/>
    <x v="512"/>
    <d v="2017-11-20T03:53:39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x v="32"/>
    <b v="0"/>
    <s v="film &amp; video/animation"/>
    <x v="421"/>
    <x v="411"/>
    <x v="0"/>
    <x v="5"/>
    <x v="513"/>
    <d v="2017-08-12T14:17:52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x v="83"/>
    <b v="0"/>
    <s v="film &amp; video/animation"/>
    <x v="422"/>
    <x v="412"/>
    <x v="0"/>
    <x v="5"/>
    <x v="514"/>
    <d v="2015-07-22T05:51:26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x v="69"/>
    <b v="0"/>
    <s v="film &amp; video/animation"/>
    <x v="423"/>
    <x v="413"/>
    <x v="0"/>
    <x v="5"/>
    <x v="515"/>
    <d v="2016-12-20T21:43:5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x v="78"/>
    <b v="0"/>
    <s v="film &amp; video/animation"/>
    <x v="109"/>
    <x v="121"/>
    <x v="0"/>
    <x v="5"/>
    <x v="516"/>
    <d v="2016-05-14T14:29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x v="83"/>
    <b v="0"/>
    <s v="film &amp; video/animation"/>
    <x v="424"/>
    <x v="414"/>
    <x v="0"/>
    <x v="5"/>
    <x v="517"/>
    <d v="2018-02-03T13:32:5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x v="78"/>
    <b v="0"/>
    <s v="film &amp; video/animation"/>
    <x v="109"/>
    <x v="121"/>
    <x v="0"/>
    <x v="5"/>
    <x v="518"/>
    <d v="2016-08-26T14:34: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x v="16"/>
    <b v="0"/>
    <s v="film &amp; video/animation"/>
    <x v="425"/>
    <x v="415"/>
    <x v="0"/>
    <x v="5"/>
    <x v="519"/>
    <d v="2013-11-03T23:53:3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x v="69"/>
    <b v="1"/>
    <s v="theater/plays"/>
    <x v="426"/>
    <x v="416"/>
    <x v="1"/>
    <x v="6"/>
    <x v="520"/>
    <d v="2016-12-01T17:12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x v="66"/>
    <b v="1"/>
    <s v="theater/plays"/>
    <x v="427"/>
    <x v="417"/>
    <x v="1"/>
    <x v="6"/>
    <x v="521"/>
    <d v="2017-10-31T04:04:05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x v="162"/>
    <b v="1"/>
    <s v="theater/plays"/>
    <x v="89"/>
    <x v="418"/>
    <x v="1"/>
    <x v="6"/>
    <x v="522"/>
    <d v="2017-03-15T04:03:5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x v="87"/>
    <b v="1"/>
    <s v="theater/plays"/>
    <x v="428"/>
    <x v="419"/>
    <x v="1"/>
    <x v="6"/>
    <x v="523"/>
    <d v="2016-09-10T10:24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x v="208"/>
    <b v="1"/>
    <s v="theater/plays"/>
    <x v="429"/>
    <x v="420"/>
    <x v="1"/>
    <x v="6"/>
    <x v="524"/>
    <d v="2017-05-28T10:25:5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x v="8"/>
    <b v="1"/>
    <s v="theater/plays"/>
    <x v="31"/>
    <x v="421"/>
    <x v="1"/>
    <x v="6"/>
    <x v="525"/>
    <d v="2015-08-26T18:30:29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x v="23"/>
    <b v="1"/>
    <s v="theater/plays"/>
    <x v="430"/>
    <x v="422"/>
    <x v="1"/>
    <x v="6"/>
    <x v="526"/>
    <d v="2016-07-27T01:31: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x v="150"/>
    <b v="1"/>
    <s v="theater/plays"/>
    <x v="431"/>
    <x v="423"/>
    <x v="1"/>
    <x v="6"/>
    <x v="527"/>
    <d v="2018-02-18T22:33:11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x v="209"/>
    <b v="1"/>
    <s v="theater/plays"/>
    <x v="432"/>
    <x v="424"/>
    <x v="1"/>
    <x v="6"/>
    <x v="528"/>
    <d v="2016-06-09T05:57: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x v="59"/>
    <b v="1"/>
    <s v="theater/plays"/>
    <x v="433"/>
    <x v="425"/>
    <x v="1"/>
    <x v="6"/>
    <x v="529"/>
    <d v="2018-01-11T16:20:26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x v="60"/>
    <b v="1"/>
    <s v="theater/plays"/>
    <x v="434"/>
    <x v="426"/>
    <x v="1"/>
    <x v="6"/>
    <x v="530"/>
    <d v="2016-06-11T11:44:4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x v="162"/>
    <b v="1"/>
    <s v="theater/plays"/>
    <x v="31"/>
    <x v="427"/>
    <x v="1"/>
    <x v="6"/>
    <x v="531"/>
    <d v="2017-12-17T05:36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x v="210"/>
    <b v="1"/>
    <s v="theater/plays"/>
    <x v="435"/>
    <x v="428"/>
    <x v="1"/>
    <x v="6"/>
    <x v="532"/>
    <d v="2017-05-08T07:19:1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x v="57"/>
    <b v="1"/>
    <s v="theater/plays"/>
    <x v="20"/>
    <x v="429"/>
    <x v="1"/>
    <x v="6"/>
    <x v="533"/>
    <d v="2017-05-11T19:20: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x v="53"/>
    <b v="1"/>
    <s v="theater/plays"/>
    <x v="436"/>
    <x v="430"/>
    <x v="1"/>
    <x v="6"/>
    <x v="534"/>
    <d v="2016-10-23T03:34: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x v="211"/>
    <b v="1"/>
    <s v="theater/plays"/>
    <x v="78"/>
    <x v="431"/>
    <x v="1"/>
    <x v="6"/>
    <x v="535"/>
    <d v="2018-01-06T22:02: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x v="70"/>
    <b v="1"/>
    <s v="theater/plays"/>
    <x v="437"/>
    <x v="432"/>
    <x v="1"/>
    <x v="6"/>
    <x v="536"/>
    <d v="2016-07-23T00:30: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x v="211"/>
    <b v="1"/>
    <s v="theater/plays"/>
    <x v="11"/>
    <x v="433"/>
    <x v="1"/>
    <x v="6"/>
    <x v="537"/>
    <d v="2016-10-26T01:28: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x v="65"/>
    <b v="1"/>
    <s v="theater/plays"/>
    <x v="438"/>
    <x v="434"/>
    <x v="1"/>
    <x v="6"/>
    <x v="538"/>
    <d v="2017-05-09T02:37: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x v="9"/>
    <b v="1"/>
    <s v="theater/plays"/>
    <x v="439"/>
    <x v="435"/>
    <x v="1"/>
    <x v="6"/>
    <x v="539"/>
    <d v="2017-07-01T11:26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x v="29"/>
    <b v="0"/>
    <s v="technology/web"/>
    <x v="440"/>
    <x v="120"/>
    <x v="2"/>
    <x v="7"/>
    <x v="540"/>
    <d v="2016-01-21T06:14:34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x v="29"/>
    <b v="0"/>
    <s v="technology/web"/>
    <x v="441"/>
    <x v="384"/>
    <x v="2"/>
    <x v="7"/>
    <x v="541"/>
    <d v="2016-10-19T03:41: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x v="29"/>
    <b v="0"/>
    <s v="technology/web"/>
    <x v="442"/>
    <x v="120"/>
    <x v="2"/>
    <x v="7"/>
    <x v="542"/>
    <d v="2017-04-28T19:05:4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x v="84"/>
    <b v="0"/>
    <s v="technology/web"/>
    <x v="443"/>
    <x v="436"/>
    <x v="2"/>
    <x v="7"/>
    <x v="543"/>
    <d v="2015-10-15T11:57: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x v="84"/>
    <b v="0"/>
    <s v="technology/web"/>
    <x v="444"/>
    <x v="366"/>
    <x v="2"/>
    <x v="7"/>
    <x v="544"/>
    <d v="2017-07-01T01:48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x v="69"/>
    <b v="0"/>
    <s v="technology/web"/>
    <x v="445"/>
    <x v="437"/>
    <x v="2"/>
    <x v="7"/>
    <x v="545"/>
    <d v="2016-11-06T02:46: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x v="84"/>
    <b v="0"/>
    <s v="technology/web"/>
    <x v="446"/>
    <x v="438"/>
    <x v="2"/>
    <x v="7"/>
    <x v="546"/>
    <d v="2016-10-07T12:47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x v="78"/>
    <b v="0"/>
    <s v="technology/web"/>
    <x v="109"/>
    <x v="121"/>
    <x v="2"/>
    <x v="7"/>
    <x v="547"/>
    <d v="2017-02-03T00:43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x v="29"/>
    <b v="0"/>
    <s v="technology/web"/>
    <x v="447"/>
    <x v="377"/>
    <x v="2"/>
    <x v="7"/>
    <x v="548"/>
    <d v="2016-10-20T00:41:4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x v="22"/>
    <b v="0"/>
    <s v="technology/web"/>
    <x v="448"/>
    <x v="439"/>
    <x v="2"/>
    <x v="7"/>
    <x v="549"/>
    <d v="2016-06-26T08:27: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x v="80"/>
    <b v="0"/>
    <s v="technology/web"/>
    <x v="449"/>
    <x v="440"/>
    <x v="2"/>
    <x v="7"/>
    <x v="550"/>
    <d v="2018-02-01T02:33: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x v="33"/>
    <b v="0"/>
    <s v="technology/web"/>
    <x v="450"/>
    <x v="441"/>
    <x v="2"/>
    <x v="7"/>
    <x v="551"/>
    <d v="2016-07-20T23:22:13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x v="78"/>
    <b v="0"/>
    <s v="technology/web"/>
    <x v="109"/>
    <x v="121"/>
    <x v="2"/>
    <x v="7"/>
    <x v="552"/>
    <d v="2017-01-01T06:26:19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x v="79"/>
    <b v="0"/>
    <s v="technology/web"/>
    <x v="451"/>
    <x v="442"/>
    <x v="2"/>
    <x v="7"/>
    <x v="553"/>
    <d v="2015-10-29T11:00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x v="19"/>
    <b v="0"/>
    <s v="technology/web"/>
    <x v="452"/>
    <x v="443"/>
    <x v="2"/>
    <x v="7"/>
    <x v="554"/>
    <d v="2015-10-02T19:51:0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x v="78"/>
    <b v="0"/>
    <s v="technology/web"/>
    <x v="109"/>
    <x v="121"/>
    <x v="2"/>
    <x v="7"/>
    <x v="555"/>
    <d v="2017-06-08T07:07:58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x v="29"/>
    <b v="0"/>
    <s v="technology/web"/>
    <x v="453"/>
    <x v="444"/>
    <x v="2"/>
    <x v="7"/>
    <x v="556"/>
    <d v="2016-12-29T10:52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x v="9"/>
    <b v="0"/>
    <s v="technology/web"/>
    <x v="454"/>
    <x v="445"/>
    <x v="2"/>
    <x v="7"/>
    <x v="557"/>
    <d v="2017-12-02T14:55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x v="78"/>
    <b v="0"/>
    <s v="technology/web"/>
    <x v="109"/>
    <x v="121"/>
    <x v="2"/>
    <x v="7"/>
    <x v="558"/>
    <d v="2016-03-10T07:20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x v="29"/>
    <b v="0"/>
    <s v="technology/web"/>
    <x v="455"/>
    <x v="73"/>
    <x v="2"/>
    <x v="7"/>
    <x v="559"/>
    <d v="2016-12-04T08:28: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x v="83"/>
    <b v="0"/>
    <s v="technology/web"/>
    <x v="362"/>
    <x v="143"/>
    <x v="2"/>
    <x v="7"/>
    <x v="560"/>
    <d v="2015-12-02T04:05:5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x v="84"/>
    <b v="0"/>
    <s v="technology/web"/>
    <x v="456"/>
    <x v="446"/>
    <x v="2"/>
    <x v="7"/>
    <x v="561"/>
    <d v="2016-10-16T17:10:0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x v="78"/>
    <b v="0"/>
    <s v="technology/web"/>
    <x v="109"/>
    <x v="121"/>
    <x v="2"/>
    <x v="7"/>
    <x v="562"/>
    <d v="2017-12-18T08:30:5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x v="84"/>
    <b v="0"/>
    <s v="technology/web"/>
    <x v="457"/>
    <x v="447"/>
    <x v="2"/>
    <x v="7"/>
    <x v="563"/>
    <d v="2016-02-02T18:33: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x v="29"/>
    <b v="0"/>
    <s v="technology/web"/>
    <x v="458"/>
    <x v="120"/>
    <x v="2"/>
    <x v="7"/>
    <x v="564"/>
    <d v="2017-03-06T22:36: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x v="78"/>
    <b v="0"/>
    <s v="technology/web"/>
    <x v="109"/>
    <x v="121"/>
    <x v="2"/>
    <x v="7"/>
    <x v="565"/>
    <d v="2016-06-28T13:07:1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x v="29"/>
    <b v="0"/>
    <s v="technology/web"/>
    <x v="459"/>
    <x v="120"/>
    <x v="2"/>
    <x v="7"/>
    <x v="566"/>
    <d v="2017-07-11T07:35: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x v="78"/>
    <b v="0"/>
    <s v="technology/web"/>
    <x v="109"/>
    <x v="121"/>
    <x v="2"/>
    <x v="7"/>
    <x v="567"/>
    <d v="2015-12-17T13:3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x v="81"/>
    <b v="0"/>
    <s v="technology/web"/>
    <x v="460"/>
    <x v="448"/>
    <x v="2"/>
    <x v="7"/>
    <x v="568"/>
    <d v="2017-01-08T06:07:4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x v="29"/>
    <b v="0"/>
    <s v="technology/web"/>
    <x v="417"/>
    <x v="135"/>
    <x v="2"/>
    <x v="7"/>
    <x v="569"/>
    <d v="2016-12-24T08:0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x v="29"/>
    <b v="0"/>
    <s v="technology/web"/>
    <x v="461"/>
    <x v="449"/>
    <x v="2"/>
    <x v="7"/>
    <x v="570"/>
    <d v="2017-02-11T07:18:3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x v="84"/>
    <b v="0"/>
    <s v="technology/web"/>
    <x v="462"/>
    <x v="450"/>
    <x v="2"/>
    <x v="7"/>
    <x v="571"/>
    <d v="2016-07-15T06:37:1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x v="78"/>
    <b v="0"/>
    <s v="technology/web"/>
    <x v="109"/>
    <x v="121"/>
    <x v="2"/>
    <x v="7"/>
    <x v="572"/>
    <d v="2016-10-26T00:11: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x v="82"/>
    <b v="0"/>
    <s v="technology/web"/>
    <x v="463"/>
    <x v="451"/>
    <x v="2"/>
    <x v="7"/>
    <x v="573"/>
    <d v="2016-01-03T02:45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x v="80"/>
    <b v="0"/>
    <s v="technology/web"/>
    <x v="464"/>
    <x v="135"/>
    <x v="2"/>
    <x v="7"/>
    <x v="574"/>
    <d v="2017-10-18T03:12: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x v="80"/>
    <b v="0"/>
    <s v="technology/web"/>
    <x v="465"/>
    <x v="452"/>
    <x v="2"/>
    <x v="7"/>
    <x v="575"/>
    <d v="2016-05-31T21:03:4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x v="29"/>
    <b v="0"/>
    <s v="technology/web"/>
    <x v="466"/>
    <x v="120"/>
    <x v="2"/>
    <x v="7"/>
    <x v="576"/>
    <d v="2016-03-13T23:18:20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x v="29"/>
    <b v="0"/>
    <s v="technology/web"/>
    <x v="418"/>
    <x v="119"/>
    <x v="2"/>
    <x v="7"/>
    <x v="577"/>
    <d v="2017-05-16T01:09:49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x v="63"/>
    <b v="0"/>
    <s v="technology/web"/>
    <x v="467"/>
    <x v="453"/>
    <x v="2"/>
    <x v="7"/>
    <x v="578"/>
    <d v="2016-08-27T14:10:57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x v="81"/>
    <b v="0"/>
    <s v="technology/web"/>
    <x v="468"/>
    <x v="436"/>
    <x v="2"/>
    <x v="7"/>
    <x v="579"/>
    <d v="2015-12-10T10:09:4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x v="29"/>
    <b v="0"/>
    <s v="technology/web"/>
    <x v="108"/>
    <x v="120"/>
    <x v="2"/>
    <x v="7"/>
    <x v="580"/>
    <d v="2017-09-21T00:48:4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x v="78"/>
    <b v="0"/>
    <s v="technology/web"/>
    <x v="109"/>
    <x v="121"/>
    <x v="2"/>
    <x v="7"/>
    <x v="581"/>
    <d v="2016-07-21T05:55:4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x v="78"/>
    <b v="0"/>
    <s v="technology/web"/>
    <x v="109"/>
    <x v="121"/>
    <x v="2"/>
    <x v="7"/>
    <x v="582"/>
    <d v="2016-03-01T00:30:38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x v="29"/>
    <b v="0"/>
    <s v="technology/web"/>
    <x v="469"/>
    <x v="120"/>
    <x v="2"/>
    <x v="7"/>
    <x v="583"/>
    <d v="2016-03-05T06:09:08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x v="84"/>
    <b v="0"/>
    <s v="technology/web"/>
    <x v="460"/>
    <x v="144"/>
    <x v="2"/>
    <x v="7"/>
    <x v="584"/>
    <d v="2016-03-01T23:10:55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x v="78"/>
    <b v="0"/>
    <s v="technology/web"/>
    <x v="109"/>
    <x v="121"/>
    <x v="2"/>
    <x v="7"/>
    <x v="585"/>
    <d v="2016-11-21T19:24:1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x v="80"/>
    <b v="0"/>
    <s v="technology/web"/>
    <x v="470"/>
    <x v="454"/>
    <x v="2"/>
    <x v="7"/>
    <x v="586"/>
    <d v="2016-02-01T12:46: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x v="63"/>
    <b v="0"/>
    <s v="technology/web"/>
    <x v="471"/>
    <x v="455"/>
    <x v="2"/>
    <x v="7"/>
    <x v="587"/>
    <d v="2016-04-02T17:01:5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x v="84"/>
    <b v="0"/>
    <s v="technology/web"/>
    <x v="472"/>
    <x v="456"/>
    <x v="2"/>
    <x v="7"/>
    <x v="588"/>
    <d v="2017-11-17T03:01:53"/>
  </r>
  <r>
    <n v="589"/>
    <s v="Get Neighborly"/>
    <s v="Services closer than you think..."/>
    <n v="7500"/>
    <n v="1"/>
    <x v="2"/>
    <s v="US"/>
    <x v="0"/>
    <n v="1436366699"/>
    <n v="1435070699"/>
    <b v="0"/>
    <x v="29"/>
    <b v="0"/>
    <s v="technology/web"/>
    <x v="473"/>
    <x v="120"/>
    <x v="2"/>
    <x v="7"/>
    <x v="589"/>
    <d v="2016-06-26T07:54:5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x v="82"/>
    <b v="0"/>
    <s v="technology/web"/>
    <x v="474"/>
    <x v="457"/>
    <x v="2"/>
    <x v="7"/>
    <x v="590"/>
    <d v="2017-01-31T19:55:5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x v="84"/>
    <b v="0"/>
    <s v="technology/web"/>
    <x v="475"/>
    <x v="458"/>
    <x v="2"/>
    <x v="7"/>
    <x v="591"/>
    <d v="2016-07-10T13:18:49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x v="29"/>
    <b v="0"/>
    <s v="technology/web"/>
    <x v="422"/>
    <x v="409"/>
    <x v="2"/>
    <x v="7"/>
    <x v="592"/>
    <d v="2015-11-17T07:4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x v="63"/>
    <b v="0"/>
    <s v="technology/web"/>
    <x v="476"/>
    <x v="459"/>
    <x v="2"/>
    <x v="7"/>
    <x v="593"/>
    <d v="2016-03-23T08:56:56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x v="84"/>
    <b v="0"/>
    <s v="technology/web"/>
    <x v="477"/>
    <x v="31"/>
    <x v="2"/>
    <x v="7"/>
    <x v="594"/>
    <d v="2017-04-11T12:29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x v="22"/>
    <b v="0"/>
    <s v="technology/web"/>
    <x v="478"/>
    <x v="460"/>
    <x v="2"/>
    <x v="7"/>
    <x v="595"/>
    <d v="2016-04-20T09:22:21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x v="84"/>
    <b v="0"/>
    <s v="technology/web"/>
    <x v="479"/>
    <x v="366"/>
    <x v="2"/>
    <x v="7"/>
    <x v="596"/>
    <d v="2017-11-01T21:28:2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x v="84"/>
    <b v="0"/>
    <s v="technology/web"/>
    <x v="480"/>
    <x v="119"/>
    <x v="2"/>
    <x v="7"/>
    <x v="597"/>
    <d v="2017-07-28T15:49:4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x v="63"/>
    <b v="0"/>
    <s v="technology/web"/>
    <x v="481"/>
    <x v="461"/>
    <x v="2"/>
    <x v="7"/>
    <x v="598"/>
    <d v="2015-11-19T03:06:55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x v="84"/>
    <b v="0"/>
    <s v="technology/web"/>
    <x v="482"/>
    <x v="462"/>
    <x v="2"/>
    <x v="7"/>
    <x v="599"/>
    <d v="2016-02-22T18:08:41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x v="29"/>
    <b v="0"/>
    <s v="technology/web"/>
    <x v="172"/>
    <x v="101"/>
    <x v="2"/>
    <x v="7"/>
    <x v="600"/>
    <d v="2016-04-26T05:46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x v="79"/>
    <b v="0"/>
    <s v="technology/web"/>
    <x v="483"/>
    <x v="463"/>
    <x v="2"/>
    <x v="7"/>
    <x v="601"/>
    <d v="2015-12-11T10:49: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x v="78"/>
    <b v="0"/>
    <s v="technology/web"/>
    <x v="109"/>
    <x v="121"/>
    <x v="2"/>
    <x v="7"/>
    <x v="602"/>
    <d v="2016-06-06T02:06: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x v="62"/>
    <b v="0"/>
    <s v="technology/web"/>
    <x v="484"/>
    <x v="464"/>
    <x v="2"/>
    <x v="7"/>
    <x v="603"/>
    <d v="2015-07-27T09:01:4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x v="78"/>
    <b v="0"/>
    <s v="technology/web"/>
    <x v="109"/>
    <x v="121"/>
    <x v="2"/>
    <x v="7"/>
    <x v="604"/>
    <d v="2015-08-10T01:22:39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x v="22"/>
    <b v="0"/>
    <s v="technology/web"/>
    <x v="485"/>
    <x v="465"/>
    <x v="2"/>
    <x v="7"/>
    <x v="605"/>
    <d v="2016-08-12T01:06: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x v="29"/>
    <b v="0"/>
    <s v="technology/web"/>
    <x v="418"/>
    <x v="119"/>
    <x v="2"/>
    <x v="7"/>
    <x v="606"/>
    <d v="2016-05-11T09:11:2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x v="78"/>
    <b v="0"/>
    <s v="technology/web"/>
    <x v="109"/>
    <x v="121"/>
    <x v="2"/>
    <x v="7"/>
    <x v="607"/>
    <d v="2016-11-13T12:04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x v="81"/>
    <b v="0"/>
    <s v="technology/web"/>
    <x v="486"/>
    <x v="466"/>
    <x v="2"/>
    <x v="7"/>
    <x v="608"/>
    <d v="2016-06-03T03:40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x v="29"/>
    <b v="0"/>
    <s v="technology/web"/>
    <x v="487"/>
    <x v="144"/>
    <x v="2"/>
    <x v="7"/>
    <x v="609"/>
    <d v="2016-11-19T20:14:22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x v="78"/>
    <b v="0"/>
    <s v="technology/web"/>
    <x v="109"/>
    <x v="121"/>
    <x v="2"/>
    <x v="7"/>
    <x v="610"/>
    <d v="2016-04-08T21:53: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x v="78"/>
    <b v="0"/>
    <s v="technology/web"/>
    <x v="109"/>
    <x v="121"/>
    <x v="2"/>
    <x v="7"/>
    <x v="611"/>
    <d v="2017-01-11T10:09:59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x v="78"/>
    <b v="0"/>
    <s v="technology/web"/>
    <x v="109"/>
    <x v="121"/>
    <x v="2"/>
    <x v="7"/>
    <x v="612"/>
    <d v="2017-08-30T17:07: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x v="212"/>
    <b v="0"/>
    <s v="technology/web"/>
    <x v="488"/>
    <x v="467"/>
    <x v="2"/>
    <x v="7"/>
    <x v="613"/>
    <d v="2016-09-20T17:20:4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x v="78"/>
    <b v="0"/>
    <s v="technology/web"/>
    <x v="109"/>
    <x v="121"/>
    <x v="2"/>
    <x v="7"/>
    <x v="614"/>
    <d v="2017-06-20T06:06: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x v="78"/>
    <b v="0"/>
    <s v="technology/web"/>
    <x v="109"/>
    <x v="121"/>
    <x v="2"/>
    <x v="7"/>
    <x v="615"/>
    <d v="2016-09-14T12:11:1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x v="78"/>
    <b v="0"/>
    <s v="technology/web"/>
    <x v="109"/>
    <x v="121"/>
    <x v="2"/>
    <x v="7"/>
    <x v="616"/>
    <d v="2018-02-26T19:26:0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x v="83"/>
    <b v="0"/>
    <s v="technology/web"/>
    <x v="419"/>
    <x v="135"/>
    <x v="2"/>
    <x v="7"/>
    <x v="617"/>
    <d v="2016-04-24T18:06:4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x v="78"/>
    <b v="0"/>
    <s v="technology/web"/>
    <x v="109"/>
    <x v="121"/>
    <x v="2"/>
    <x v="7"/>
    <x v="618"/>
    <d v="2016-11-30T19:20:54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x v="29"/>
    <b v="0"/>
    <s v="technology/web"/>
    <x v="489"/>
    <x v="120"/>
    <x v="2"/>
    <x v="7"/>
    <x v="619"/>
    <d v="2015-11-09T14:55:0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x v="29"/>
    <b v="0"/>
    <s v="technology/web"/>
    <x v="460"/>
    <x v="468"/>
    <x v="2"/>
    <x v="7"/>
    <x v="620"/>
    <d v="2015-08-07T16:32:5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x v="83"/>
    <b v="0"/>
    <s v="technology/web"/>
    <x v="490"/>
    <x v="469"/>
    <x v="2"/>
    <x v="7"/>
    <x v="621"/>
    <d v="2017-07-04T11:26: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x v="82"/>
    <b v="0"/>
    <s v="technology/web"/>
    <x v="491"/>
    <x v="470"/>
    <x v="2"/>
    <x v="7"/>
    <x v="622"/>
    <d v="2017-06-28T03:09: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x v="78"/>
    <b v="0"/>
    <s v="technology/web"/>
    <x v="109"/>
    <x v="121"/>
    <x v="2"/>
    <x v="7"/>
    <x v="623"/>
    <d v="2016-05-14T20:08:28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x v="78"/>
    <b v="0"/>
    <s v="technology/web"/>
    <x v="109"/>
    <x v="121"/>
    <x v="2"/>
    <x v="7"/>
    <x v="624"/>
    <d v="2016-05-01T13:00:1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x v="78"/>
    <b v="0"/>
    <s v="technology/web"/>
    <x v="109"/>
    <x v="121"/>
    <x v="2"/>
    <x v="7"/>
    <x v="625"/>
    <d v="2018-03-28T21:57:0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x v="70"/>
    <b v="0"/>
    <s v="technology/web"/>
    <x v="492"/>
    <x v="471"/>
    <x v="2"/>
    <x v="7"/>
    <x v="626"/>
    <d v="2016-08-04T01:54: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x v="29"/>
    <b v="0"/>
    <s v="technology/web"/>
    <x v="459"/>
    <x v="472"/>
    <x v="2"/>
    <x v="7"/>
    <x v="627"/>
    <d v="2017-03-09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x v="78"/>
    <b v="0"/>
    <s v="technology/web"/>
    <x v="109"/>
    <x v="121"/>
    <x v="2"/>
    <x v="7"/>
    <x v="628"/>
    <d v="2015-06-24T18:00:0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x v="83"/>
    <b v="0"/>
    <s v="technology/web"/>
    <x v="493"/>
    <x v="473"/>
    <x v="2"/>
    <x v="7"/>
    <x v="629"/>
    <d v="2017-05-09T23:17:3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x v="29"/>
    <b v="0"/>
    <s v="technology/web"/>
    <x v="494"/>
    <x v="119"/>
    <x v="2"/>
    <x v="7"/>
    <x v="630"/>
    <d v="2016-08-26T04:45:57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x v="82"/>
    <b v="0"/>
    <s v="technology/web"/>
    <x v="495"/>
    <x v="474"/>
    <x v="2"/>
    <x v="7"/>
    <x v="631"/>
    <d v="2017-05-24T09:44:1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x v="78"/>
    <b v="0"/>
    <s v="technology/web"/>
    <x v="109"/>
    <x v="121"/>
    <x v="2"/>
    <x v="7"/>
    <x v="632"/>
    <d v="2016-11-16T09:31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x v="20"/>
    <b v="0"/>
    <s v="technology/web"/>
    <x v="496"/>
    <x v="475"/>
    <x v="2"/>
    <x v="7"/>
    <x v="633"/>
    <d v="2017-06-14T00:30:38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x v="29"/>
    <b v="0"/>
    <s v="technology/web"/>
    <x v="459"/>
    <x v="120"/>
    <x v="2"/>
    <x v="7"/>
    <x v="634"/>
    <d v="2016-02-12T20:12:25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x v="29"/>
    <b v="0"/>
    <s v="technology/web"/>
    <x v="168"/>
    <x v="453"/>
    <x v="2"/>
    <x v="7"/>
    <x v="635"/>
    <d v="2016-03-28T22:41:03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x v="29"/>
    <b v="0"/>
    <s v="technology/web"/>
    <x v="418"/>
    <x v="143"/>
    <x v="2"/>
    <x v="7"/>
    <x v="636"/>
    <d v="2016-05-24T11:31: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x v="78"/>
    <b v="0"/>
    <s v="technology/web"/>
    <x v="109"/>
    <x v="121"/>
    <x v="2"/>
    <x v="7"/>
    <x v="637"/>
    <d v="2018-02-27T09:46:13"/>
  </r>
  <r>
    <n v="638"/>
    <s v="W (Canceled)"/>
    <s v="O0"/>
    <n v="200000"/>
    <n v="18"/>
    <x v="1"/>
    <s v="DE"/>
    <x v="3"/>
    <n v="1490447662"/>
    <n v="1485267262"/>
    <b v="0"/>
    <x v="79"/>
    <b v="0"/>
    <s v="technology/web"/>
    <x v="497"/>
    <x v="366"/>
    <x v="2"/>
    <x v="7"/>
    <x v="638"/>
    <d v="2018-03-27T14:01:54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x v="29"/>
    <b v="0"/>
    <s v="technology/web"/>
    <x v="498"/>
    <x v="120"/>
    <x v="2"/>
    <x v="7"/>
    <x v="639"/>
    <d v="2015-09-26T14:17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x v="84"/>
    <b v="1"/>
    <s v="technology/wearables"/>
    <x v="499"/>
    <x v="476"/>
    <x v="2"/>
    <x v="8"/>
    <x v="640"/>
    <d v="2017-11-24T10:12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x v="213"/>
    <b v="1"/>
    <s v="technology/wearables"/>
    <x v="500"/>
    <x v="477"/>
    <x v="2"/>
    <x v="8"/>
    <x v="641"/>
    <d v="2016-08-02T01:12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x v="214"/>
    <b v="1"/>
    <s v="technology/wearables"/>
    <x v="501"/>
    <x v="478"/>
    <x v="2"/>
    <x v="8"/>
    <x v="642"/>
    <d v="2016-08-08T06:15: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x v="215"/>
    <b v="1"/>
    <s v="technology/wearables"/>
    <x v="502"/>
    <x v="479"/>
    <x v="2"/>
    <x v="8"/>
    <x v="643"/>
    <d v="2016-05-18T13:11:0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x v="216"/>
    <b v="1"/>
    <s v="technology/wearables"/>
    <x v="503"/>
    <x v="480"/>
    <x v="2"/>
    <x v="8"/>
    <x v="644"/>
    <d v="2015-10-12T09:11:29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x v="186"/>
    <b v="1"/>
    <s v="technology/wearables"/>
    <x v="504"/>
    <x v="481"/>
    <x v="2"/>
    <x v="8"/>
    <x v="645"/>
    <d v="2017-08-09T06:15: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x v="74"/>
    <b v="1"/>
    <s v="technology/wearables"/>
    <x v="505"/>
    <x v="482"/>
    <x v="2"/>
    <x v="8"/>
    <x v="646"/>
    <d v="2015-07-24T12:43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x v="57"/>
    <b v="1"/>
    <s v="technology/wearables"/>
    <x v="506"/>
    <x v="483"/>
    <x v="2"/>
    <x v="8"/>
    <x v="647"/>
    <d v="2017-03-11T19:50:37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x v="74"/>
    <b v="1"/>
    <s v="technology/wearables"/>
    <x v="507"/>
    <x v="484"/>
    <x v="2"/>
    <x v="8"/>
    <x v="648"/>
    <d v="2015-09-27T17:30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x v="141"/>
    <b v="1"/>
    <s v="technology/wearables"/>
    <x v="508"/>
    <x v="485"/>
    <x v="2"/>
    <x v="8"/>
    <x v="649"/>
    <d v="2015-08-30T08:34: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x v="53"/>
    <b v="1"/>
    <s v="technology/wearables"/>
    <x v="509"/>
    <x v="486"/>
    <x v="2"/>
    <x v="8"/>
    <x v="650"/>
    <d v="2015-12-03T12:08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x v="217"/>
    <b v="1"/>
    <s v="technology/wearables"/>
    <x v="510"/>
    <x v="487"/>
    <x v="2"/>
    <x v="8"/>
    <x v="651"/>
    <d v="2015-11-27T07:34:3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x v="33"/>
    <b v="1"/>
    <s v="technology/wearables"/>
    <x v="511"/>
    <x v="488"/>
    <x v="2"/>
    <x v="8"/>
    <x v="652"/>
    <d v="2017-12-01T08:14:2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x v="218"/>
    <b v="1"/>
    <s v="technology/wearables"/>
    <x v="512"/>
    <x v="489"/>
    <x v="2"/>
    <x v="8"/>
    <x v="653"/>
    <d v="2016-08-09T05:58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x v="219"/>
    <b v="1"/>
    <s v="technology/wearables"/>
    <x v="513"/>
    <x v="490"/>
    <x v="2"/>
    <x v="8"/>
    <x v="654"/>
    <d v="2016-06-26T16:18:5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x v="220"/>
    <b v="1"/>
    <s v="technology/wearables"/>
    <x v="514"/>
    <x v="491"/>
    <x v="2"/>
    <x v="8"/>
    <x v="655"/>
    <d v="2016-02-27T03:02: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x v="45"/>
    <b v="1"/>
    <s v="technology/wearables"/>
    <x v="515"/>
    <x v="492"/>
    <x v="2"/>
    <x v="8"/>
    <x v="656"/>
    <d v="2017-04-12T12:34: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x v="221"/>
    <b v="1"/>
    <s v="technology/wearables"/>
    <x v="516"/>
    <x v="493"/>
    <x v="2"/>
    <x v="8"/>
    <x v="657"/>
    <d v="2016-12-15T03:22: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x v="222"/>
    <b v="1"/>
    <s v="technology/wearables"/>
    <x v="517"/>
    <x v="494"/>
    <x v="2"/>
    <x v="8"/>
    <x v="658"/>
    <d v="2016-07-14T20:25:32"/>
  </r>
  <r>
    <n v="659"/>
    <s v="Lulu Watch Designs - Apple Watch"/>
    <s v="Sync up your lifestyle"/>
    <n v="3000"/>
    <n v="3017"/>
    <x v="0"/>
    <s v="US"/>
    <x v="0"/>
    <n v="1440339295"/>
    <n v="1437747295"/>
    <b v="0"/>
    <x v="64"/>
    <b v="1"/>
    <s v="technology/wearables"/>
    <x v="518"/>
    <x v="495"/>
    <x v="2"/>
    <x v="8"/>
    <x v="659"/>
    <d v="2016-08-12T06:53: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x v="59"/>
    <b v="0"/>
    <s v="technology/wearables"/>
    <x v="519"/>
    <x v="496"/>
    <x v="2"/>
    <x v="8"/>
    <x v="660"/>
    <d v="2015-10-24T08:59:13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x v="82"/>
    <b v="0"/>
    <s v="technology/wearables"/>
    <x v="520"/>
    <x v="497"/>
    <x v="2"/>
    <x v="8"/>
    <x v="661"/>
    <d v="2017-10-22T10:12:0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x v="80"/>
    <b v="0"/>
    <s v="technology/wearables"/>
    <x v="177"/>
    <x v="498"/>
    <x v="2"/>
    <x v="8"/>
    <x v="662"/>
    <d v="2016-01-01T11:14:5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x v="63"/>
    <b v="0"/>
    <s v="technology/wearables"/>
    <x v="521"/>
    <x v="101"/>
    <x v="2"/>
    <x v="8"/>
    <x v="663"/>
    <d v="2016-07-06T18:37:3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x v="60"/>
    <b v="0"/>
    <s v="technology/wearables"/>
    <x v="522"/>
    <x v="499"/>
    <x v="2"/>
    <x v="8"/>
    <x v="664"/>
    <d v="2016-03-30T13:16: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x v="8"/>
    <b v="0"/>
    <s v="technology/wearables"/>
    <x v="523"/>
    <x v="500"/>
    <x v="2"/>
    <x v="8"/>
    <x v="665"/>
    <d v="2018-01-14T05:41:28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x v="80"/>
    <b v="0"/>
    <s v="technology/wearables"/>
    <x v="524"/>
    <x v="453"/>
    <x v="2"/>
    <x v="8"/>
    <x v="666"/>
    <d v="2015-07-30T15:17: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x v="33"/>
    <b v="0"/>
    <s v="technology/wearables"/>
    <x v="525"/>
    <x v="501"/>
    <x v="2"/>
    <x v="8"/>
    <x v="667"/>
    <d v="2017-10-28T06:35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x v="20"/>
    <b v="0"/>
    <s v="technology/wearables"/>
    <x v="526"/>
    <x v="502"/>
    <x v="2"/>
    <x v="8"/>
    <x v="668"/>
    <d v="2016-04-28T07:36:3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x v="33"/>
    <b v="0"/>
    <s v="technology/wearables"/>
    <x v="527"/>
    <x v="503"/>
    <x v="2"/>
    <x v="8"/>
    <x v="669"/>
    <d v="2017-07-03T02:03: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x v="223"/>
    <b v="0"/>
    <s v="technology/wearables"/>
    <x v="528"/>
    <x v="504"/>
    <x v="2"/>
    <x v="8"/>
    <x v="670"/>
    <d v="2017-06-15T10:22: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x v="41"/>
    <b v="0"/>
    <s v="technology/wearables"/>
    <x v="529"/>
    <x v="505"/>
    <x v="2"/>
    <x v="8"/>
    <x v="671"/>
    <d v="2015-12-30T03:34: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x v="224"/>
    <b v="0"/>
    <s v="technology/wearables"/>
    <x v="530"/>
    <x v="506"/>
    <x v="2"/>
    <x v="8"/>
    <x v="672"/>
    <d v="2015-12-16T21:56: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x v="83"/>
    <b v="0"/>
    <s v="technology/wearables"/>
    <x v="531"/>
    <x v="414"/>
    <x v="2"/>
    <x v="8"/>
    <x v="673"/>
    <d v="2015-08-14T23:09:14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x v="84"/>
    <b v="0"/>
    <s v="technology/wearables"/>
    <x v="479"/>
    <x v="507"/>
    <x v="2"/>
    <x v="8"/>
    <x v="674"/>
    <d v="2015-07-24T19:11: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x v="55"/>
    <b v="0"/>
    <s v="technology/wearables"/>
    <x v="532"/>
    <x v="508"/>
    <x v="2"/>
    <x v="8"/>
    <x v="675"/>
    <d v="2015-12-16T23:5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x v="54"/>
    <b v="0"/>
    <s v="technology/wearables"/>
    <x v="533"/>
    <x v="509"/>
    <x v="2"/>
    <x v="8"/>
    <x v="676"/>
    <d v="2016-01-24T06:34: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x v="93"/>
    <b v="0"/>
    <s v="technology/wearables"/>
    <x v="534"/>
    <x v="510"/>
    <x v="2"/>
    <x v="8"/>
    <x v="677"/>
    <d v="2017-06-24T16:32: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x v="57"/>
    <b v="0"/>
    <s v="technology/wearables"/>
    <x v="535"/>
    <x v="511"/>
    <x v="2"/>
    <x v="8"/>
    <x v="678"/>
    <d v="2017-05-16T20:27: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x v="225"/>
    <b v="0"/>
    <s v="technology/wearables"/>
    <x v="536"/>
    <x v="512"/>
    <x v="2"/>
    <x v="8"/>
    <x v="679"/>
    <d v="2017-09-01T09:54: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x v="135"/>
    <b v="0"/>
    <s v="technology/wearables"/>
    <x v="537"/>
    <x v="513"/>
    <x v="2"/>
    <x v="8"/>
    <x v="680"/>
    <d v="2015-08-30T23:00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x v="29"/>
    <b v="0"/>
    <s v="technology/wearables"/>
    <x v="167"/>
    <x v="120"/>
    <x v="2"/>
    <x v="8"/>
    <x v="681"/>
    <d v="2017-10-25T15:39:39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x v="80"/>
    <b v="0"/>
    <s v="technology/wearables"/>
    <x v="538"/>
    <x v="514"/>
    <x v="2"/>
    <x v="8"/>
    <x v="682"/>
    <d v="2018-03-16T12:37: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x v="83"/>
    <b v="0"/>
    <s v="technology/wearables"/>
    <x v="539"/>
    <x v="515"/>
    <x v="2"/>
    <x v="8"/>
    <x v="683"/>
    <d v="2017-10-30T20:31:4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x v="125"/>
    <b v="0"/>
    <s v="technology/wearables"/>
    <x v="540"/>
    <x v="516"/>
    <x v="2"/>
    <x v="8"/>
    <x v="684"/>
    <d v="2015-07-06T10:12:4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x v="73"/>
    <b v="0"/>
    <s v="technology/wearables"/>
    <x v="541"/>
    <x v="517"/>
    <x v="2"/>
    <x v="8"/>
    <x v="685"/>
    <d v="2015-12-28T19:42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x v="78"/>
    <b v="0"/>
    <s v="technology/wearables"/>
    <x v="109"/>
    <x v="121"/>
    <x v="2"/>
    <x v="8"/>
    <x v="686"/>
    <d v="2016-07-22T22:37: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x v="79"/>
    <b v="0"/>
    <s v="technology/wearables"/>
    <x v="542"/>
    <x v="518"/>
    <x v="2"/>
    <x v="8"/>
    <x v="687"/>
    <d v="2018-02-06T18:23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x v="17"/>
    <b v="0"/>
    <s v="technology/wearables"/>
    <x v="543"/>
    <x v="519"/>
    <x v="2"/>
    <x v="8"/>
    <x v="688"/>
    <d v="2016-10-04T21:58: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x v="226"/>
    <b v="0"/>
    <s v="technology/wearables"/>
    <x v="544"/>
    <x v="520"/>
    <x v="2"/>
    <x v="8"/>
    <x v="689"/>
    <d v="2017-12-07T22:57:42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x v="69"/>
    <b v="0"/>
    <s v="technology/wearables"/>
    <x v="545"/>
    <x v="521"/>
    <x v="2"/>
    <x v="8"/>
    <x v="690"/>
    <d v="2017-09-07T02:02: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x v="73"/>
    <b v="0"/>
    <s v="technology/wearables"/>
    <x v="546"/>
    <x v="438"/>
    <x v="2"/>
    <x v="8"/>
    <x v="691"/>
    <d v="2016-06-18T13:58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x v="227"/>
    <b v="0"/>
    <s v="technology/wearables"/>
    <x v="547"/>
    <x v="522"/>
    <x v="2"/>
    <x v="8"/>
    <x v="692"/>
    <d v="2017-12-22T10:13:50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x v="228"/>
    <b v="0"/>
    <s v="technology/wearables"/>
    <x v="548"/>
    <x v="523"/>
    <x v="2"/>
    <x v="8"/>
    <x v="693"/>
    <d v="2016-04-17T01:25:3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x v="63"/>
    <b v="0"/>
    <s v="technology/wearables"/>
    <x v="549"/>
    <x v="524"/>
    <x v="2"/>
    <x v="8"/>
    <x v="694"/>
    <d v="2018-02-02T14:13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x v="63"/>
    <b v="0"/>
    <s v="technology/wearables"/>
    <x v="550"/>
    <x v="525"/>
    <x v="2"/>
    <x v="8"/>
    <x v="695"/>
    <d v="2015-10-14T21:57:47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x v="29"/>
    <b v="0"/>
    <s v="technology/wearables"/>
    <x v="551"/>
    <x v="120"/>
    <x v="2"/>
    <x v="8"/>
    <x v="696"/>
    <d v="2015-07-07T05:52:2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x v="229"/>
    <b v="0"/>
    <s v="technology/wearables"/>
    <x v="552"/>
    <x v="526"/>
    <x v="2"/>
    <x v="8"/>
    <x v="697"/>
    <d v="2017-01-26T16:54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x v="60"/>
    <b v="0"/>
    <s v="technology/wearables"/>
    <x v="553"/>
    <x v="527"/>
    <x v="2"/>
    <x v="8"/>
    <x v="698"/>
    <d v="2015-08-31T13:16: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x v="230"/>
    <b v="0"/>
    <s v="technology/wearables"/>
    <x v="554"/>
    <x v="528"/>
    <x v="2"/>
    <x v="8"/>
    <x v="699"/>
    <d v="2014-10-29T18:22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x v="162"/>
    <b v="0"/>
    <s v="technology/wearables"/>
    <x v="555"/>
    <x v="31"/>
    <x v="2"/>
    <x v="8"/>
    <x v="700"/>
    <d v="2018-01-11T03:35:5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x v="64"/>
    <b v="0"/>
    <s v="technology/wearables"/>
    <x v="556"/>
    <x v="529"/>
    <x v="2"/>
    <x v="8"/>
    <x v="701"/>
    <d v="2015-07-04T22:22:3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x v="77"/>
    <b v="0"/>
    <s v="technology/wearables"/>
    <x v="557"/>
    <x v="530"/>
    <x v="2"/>
    <x v="8"/>
    <x v="702"/>
    <d v="2017-11-24T05:33: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x v="63"/>
    <b v="0"/>
    <s v="technology/wearables"/>
    <x v="558"/>
    <x v="531"/>
    <x v="2"/>
    <x v="8"/>
    <x v="703"/>
    <d v="2018-02-01T21:28:51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x v="80"/>
    <b v="0"/>
    <s v="technology/wearables"/>
    <x v="559"/>
    <x v="532"/>
    <x v="2"/>
    <x v="8"/>
    <x v="704"/>
    <d v="2018-02-21T12:23:17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x v="81"/>
    <b v="0"/>
    <s v="technology/wearables"/>
    <x v="560"/>
    <x v="533"/>
    <x v="2"/>
    <x v="8"/>
    <x v="705"/>
    <d v="2018-01-22T04:23:2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x v="78"/>
    <b v="0"/>
    <s v="technology/wearables"/>
    <x v="109"/>
    <x v="121"/>
    <x v="2"/>
    <x v="8"/>
    <x v="706"/>
    <d v="2017-12-14T15:58:5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x v="231"/>
    <b v="0"/>
    <s v="technology/wearables"/>
    <x v="561"/>
    <x v="534"/>
    <x v="2"/>
    <x v="8"/>
    <x v="707"/>
    <d v="2018-01-01T22:23: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x v="232"/>
    <b v="0"/>
    <s v="technology/wearables"/>
    <x v="562"/>
    <x v="535"/>
    <x v="2"/>
    <x v="8"/>
    <x v="708"/>
    <d v="2015-08-26T22:55:19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x v="84"/>
    <b v="0"/>
    <s v="technology/wearables"/>
    <x v="563"/>
    <x v="458"/>
    <x v="2"/>
    <x v="8"/>
    <x v="709"/>
    <d v="2015-11-19T04:04:25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x v="78"/>
    <b v="0"/>
    <s v="technology/wearables"/>
    <x v="109"/>
    <x v="121"/>
    <x v="2"/>
    <x v="8"/>
    <x v="710"/>
    <d v="2015-08-01T21:10: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x v="233"/>
    <b v="0"/>
    <s v="technology/wearables"/>
    <x v="564"/>
    <x v="536"/>
    <x v="2"/>
    <x v="8"/>
    <x v="711"/>
    <d v="2017-12-14T09:12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x v="80"/>
    <b v="0"/>
    <s v="technology/wearables"/>
    <x v="565"/>
    <x v="537"/>
    <x v="2"/>
    <x v="8"/>
    <x v="712"/>
    <d v="2017-02-07T02:23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x v="29"/>
    <b v="0"/>
    <s v="technology/wearables"/>
    <x v="566"/>
    <x v="538"/>
    <x v="2"/>
    <x v="8"/>
    <x v="713"/>
    <d v="2017-06-01T07:52:0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x v="33"/>
    <b v="0"/>
    <s v="technology/wearables"/>
    <x v="567"/>
    <x v="539"/>
    <x v="2"/>
    <x v="8"/>
    <x v="714"/>
    <d v="2018-03-02T07:03:31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x v="8"/>
    <b v="0"/>
    <s v="technology/wearables"/>
    <x v="568"/>
    <x v="540"/>
    <x v="2"/>
    <x v="8"/>
    <x v="715"/>
    <d v="2016-10-26T09:22: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x v="38"/>
    <b v="0"/>
    <s v="technology/wearables"/>
    <x v="569"/>
    <x v="541"/>
    <x v="2"/>
    <x v="8"/>
    <x v="716"/>
    <d v="2015-11-15T01:01:17"/>
  </r>
  <r>
    <n v="717"/>
    <s v="cool air belt"/>
    <s v="Cool air flowing under clothing keeps you cool."/>
    <n v="100000"/>
    <n v="305"/>
    <x v="2"/>
    <s v="US"/>
    <x v="0"/>
    <n v="1409949002"/>
    <n v="1407357002"/>
    <b v="0"/>
    <x v="80"/>
    <b v="0"/>
    <s v="technology/wearables"/>
    <x v="570"/>
    <x v="542"/>
    <x v="2"/>
    <x v="8"/>
    <x v="717"/>
    <d v="2015-08-19T01:31:5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x v="80"/>
    <b v="0"/>
    <s v="technology/wearables"/>
    <x v="571"/>
    <x v="381"/>
    <x v="2"/>
    <x v="8"/>
    <x v="718"/>
    <d v="2018-02-19T12:44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x v="73"/>
    <b v="0"/>
    <s v="technology/wearables"/>
    <x v="572"/>
    <x v="543"/>
    <x v="2"/>
    <x v="8"/>
    <x v="719"/>
    <d v="2017-02-15T15:17: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x v="14"/>
    <b v="1"/>
    <s v="publishing/nonfiction"/>
    <x v="573"/>
    <x v="544"/>
    <x v="3"/>
    <x v="9"/>
    <x v="720"/>
    <d v="2012-12-21T15:24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x v="46"/>
    <b v="1"/>
    <s v="publishing/nonfiction"/>
    <x v="574"/>
    <x v="545"/>
    <x v="3"/>
    <x v="9"/>
    <x v="721"/>
    <d v="2015-07-14T00:44: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x v="234"/>
    <b v="1"/>
    <s v="publishing/nonfiction"/>
    <x v="575"/>
    <x v="546"/>
    <x v="3"/>
    <x v="9"/>
    <x v="722"/>
    <d v="2013-03-03T05:57:04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x v="61"/>
    <b v="1"/>
    <s v="publishing/nonfiction"/>
    <x v="576"/>
    <x v="547"/>
    <x v="3"/>
    <x v="9"/>
    <x v="723"/>
    <d v="2016-07-18T08:09: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x v="235"/>
    <b v="1"/>
    <s v="publishing/nonfiction"/>
    <x v="577"/>
    <x v="548"/>
    <x v="3"/>
    <x v="9"/>
    <x v="724"/>
    <d v="2012-05-18T02:22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x v="205"/>
    <b v="1"/>
    <s v="publishing/nonfiction"/>
    <x v="28"/>
    <x v="549"/>
    <x v="3"/>
    <x v="9"/>
    <x v="725"/>
    <d v="2016-12-04T16:52: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x v="2"/>
    <b v="1"/>
    <s v="publishing/nonfiction"/>
    <x v="578"/>
    <x v="550"/>
    <x v="3"/>
    <x v="9"/>
    <x v="726"/>
    <d v="2014-03-14T08:42:2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x v="184"/>
    <b v="1"/>
    <s v="publishing/nonfiction"/>
    <x v="579"/>
    <x v="551"/>
    <x v="3"/>
    <x v="9"/>
    <x v="727"/>
    <d v="2013-12-15T08:30:38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x v="208"/>
    <b v="1"/>
    <s v="publishing/nonfiction"/>
    <x v="580"/>
    <x v="552"/>
    <x v="3"/>
    <x v="9"/>
    <x v="728"/>
    <d v="2012-07-10T09:48: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x v="148"/>
    <b v="1"/>
    <s v="publishing/nonfiction"/>
    <x v="314"/>
    <x v="553"/>
    <x v="3"/>
    <x v="9"/>
    <x v="729"/>
    <d v="2013-08-17T03:32:06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x v="236"/>
    <b v="1"/>
    <s v="publishing/nonfiction"/>
    <x v="581"/>
    <x v="554"/>
    <x v="3"/>
    <x v="9"/>
    <x v="730"/>
    <d v="2012-10-28T14:41:3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x v="26"/>
    <b v="1"/>
    <s v="publishing/nonfiction"/>
    <x v="582"/>
    <x v="555"/>
    <x v="3"/>
    <x v="9"/>
    <x v="731"/>
    <d v="2012-12-14T02:02: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x v="62"/>
    <b v="1"/>
    <s v="publishing/nonfiction"/>
    <x v="583"/>
    <x v="556"/>
    <x v="3"/>
    <x v="9"/>
    <x v="732"/>
    <d v="2014-09-04T08:52:0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x v="39"/>
    <b v="1"/>
    <s v="publishing/nonfiction"/>
    <x v="584"/>
    <x v="557"/>
    <x v="3"/>
    <x v="9"/>
    <x v="733"/>
    <d v="2014-11-27T02:38:10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x v="7"/>
    <b v="1"/>
    <s v="publishing/nonfiction"/>
    <x v="585"/>
    <x v="558"/>
    <x v="3"/>
    <x v="9"/>
    <x v="734"/>
    <d v="2016-04-25T15:19: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x v="194"/>
    <b v="1"/>
    <s v="publishing/nonfiction"/>
    <x v="586"/>
    <x v="559"/>
    <x v="3"/>
    <x v="9"/>
    <x v="735"/>
    <d v="2015-11-18T03:13: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x v="52"/>
    <b v="1"/>
    <s v="publishing/nonfiction"/>
    <x v="587"/>
    <x v="560"/>
    <x v="3"/>
    <x v="9"/>
    <x v="736"/>
    <d v="2014-10-28T06:37: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x v="52"/>
    <b v="1"/>
    <s v="publishing/nonfiction"/>
    <x v="588"/>
    <x v="98"/>
    <x v="3"/>
    <x v="9"/>
    <x v="737"/>
    <d v="2015-01-23T17:21:42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x v="14"/>
    <b v="1"/>
    <s v="publishing/nonfiction"/>
    <x v="589"/>
    <x v="561"/>
    <x v="3"/>
    <x v="9"/>
    <x v="738"/>
    <d v="2015-11-15T06:06: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x v="237"/>
    <b v="1"/>
    <s v="publishing/nonfiction"/>
    <x v="590"/>
    <x v="562"/>
    <x v="3"/>
    <x v="9"/>
    <x v="739"/>
    <d v="2015-07-24T04:0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x v="10"/>
    <b v="1"/>
    <s v="publishing/nonfiction"/>
    <x v="202"/>
    <x v="563"/>
    <x v="3"/>
    <x v="9"/>
    <x v="740"/>
    <d v="2016-06-08T11:46:05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x v="225"/>
    <b v="1"/>
    <s v="publishing/nonfiction"/>
    <x v="591"/>
    <x v="564"/>
    <x v="3"/>
    <x v="9"/>
    <x v="741"/>
    <d v="2014-05-15T06:11: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x v="23"/>
    <b v="1"/>
    <s v="publishing/nonfiction"/>
    <x v="592"/>
    <x v="565"/>
    <x v="3"/>
    <x v="9"/>
    <x v="742"/>
    <d v="2015-02-28T12:17: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x v="41"/>
    <b v="1"/>
    <s v="publishing/nonfiction"/>
    <x v="593"/>
    <x v="566"/>
    <x v="3"/>
    <x v="9"/>
    <x v="743"/>
    <d v="2013-03-11T12:45:57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x v="95"/>
    <b v="1"/>
    <s v="publishing/nonfiction"/>
    <x v="594"/>
    <x v="567"/>
    <x v="3"/>
    <x v="9"/>
    <x v="744"/>
    <d v="2013-11-12T17:50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x v="142"/>
    <b v="1"/>
    <s v="publishing/nonfiction"/>
    <x v="595"/>
    <x v="568"/>
    <x v="3"/>
    <x v="9"/>
    <x v="745"/>
    <d v="2014-04-05T08:24:36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x v="174"/>
    <b v="1"/>
    <s v="publishing/nonfiction"/>
    <x v="596"/>
    <x v="569"/>
    <x v="3"/>
    <x v="9"/>
    <x v="746"/>
    <d v="2013-08-21T05:05:2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x v="165"/>
    <b v="1"/>
    <s v="publishing/nonfiction"/>
    <x v="597"/>
    <x v="570"/>
    <x v="3"/>
    <x v="9"/>
    <x v="747"/>
    <d v="2015-12-31T11:07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x v="34"/>
    <b v="1"/>
    <s v="publishing/nonfiction"/>
    <x v="598"/>
    <x v="571"/>
    <x v="3"/>
    <x v="9"/>
    <x v="748"/>
    <d v="2015-07-23T12:04:32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x v="238"/>
    <b v="1"/>
    <s v="publishing/nonfiction"/>
    <x v="599"/>
    <x v="572"/>
    <x v="3"/>
    <x v="9"/>
    <x v="749"/>
    <d v="2018-01-29T18:59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x v="211"/>
    <b v="1"/>
    <s v="publishing/nonfiction"/>
    <x v="600"/>
    <x v="573"/>
    <x v="3"/>
    <x v="9"/>
    <x v="750"/>
    <d v="2014-01-26T05:11:0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x v="95"/>
    <b v="1"/>
    <s v="publishing/nonfiction"/>
    <x v="23"/>
    <x v="574"/>
    <x v="3"/>
    <x v="9"/>
    <x v="751"/>
    <d v="2012-06-22T20:02: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x v="217"/>
    <b v="1"/>
    <s v="publishing/nonfiction"/>
    <x v="601"/>
    <x v="575"/>
    <x v="3"/>
    <x v="9"/>
    <x v="752"/>
    <d v="2017-10-15T02:02: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x v="55"/>
    <b v="1"/>
    <s v="publishing/nonfiction"/>
    <x v="602"/>
    <x v="576"/>
    <x v="3"/>
    <x v="9"/>
    <x v="753"/>
    <d v="2016-01-31T05:47: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x v="72"/>
    <b v="1"/>
    <s v="publishing/nonfiction"/>
    <x v="603"/>
    <x v="577"/>
    <x v="3"/>
    <x v="9"/>
    <x v="754"/>
    <d v="2013-12-06T00:29: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x v="32"/>
    <b v="1"/>
    <s v="publishing/nonfiction"/>
    <x v="604"/>
    <x v="578"/>
    <x v="3"/>
    <x v="9"/>
    <x v="755"/>
    <d v="2014-04-22T03:45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x v="19"/>
    <b v="1"/>
    <s v="publishing/nonfiction"/>
    <x v="605"/>
    <x v="579"/>
    <x v="3"/>
    <x v="9"/>
    <x v="756"/>
    <d v="2012-03-04T15:13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x v="59"/>
    <b v="1"/>
    <s v="publishing/nonfiction"/>
    <x v="606"/>
    <x v="580"/>
    <x v="3"/>
    <x v="9"/>
    <x v="757"/>
    <d v="2013-11-04T16:08:45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x v="10"/>
    <b v="1"/>
    <s v="publishing/nonfiction"/>
    <x v="607"/>
    <x v="581"/>
    <x v="3"/>
    <x v="9"/>
    <x v="758"/>
    <d v="2011-08-21T15:54:21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x v="221"/>
    <b v="1"/>
    <s v="publishing/nonfiction"/>
    <x v="608"/>
    <x v="582"/>
    <x v="3"/>
    <x v="9"/>
    <x v="759"/>
    <d v="2015-06-20T07:04: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x v="78"/>
    <b v="0"/>
    <s v="publishing/fiction"/>
    <x v="109"/>
    <x v="121"/>
    <x v="3"/>
    <x v="10"/>
    <x v="760"/>
    <d v="2017-11-26T07:29:35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x v="79"/>
    <b v="0"/>
    <s v="publishing/fiction"/>
    <x v="609"/>
    <x v="583"/>
    <x v="3"/>
    <x v="10"/>
    <x v="761"/>
    <d v="2015-01-11T09:13: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x v="78"/>
    <b v="0"/>
    <s v="publishing/fiction"/>
    <x v="109"/>
    <x v="121"/>
    <x v="3"/>
    <x v="10"/>
    <x v="762"/>
    <d v="2017-12-03T21:57: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x v="29"/>
    <b v="0"/>
    <s v="publishing/fiction"/>
    <x v="610"/>
    <x v="144"/>
    <x v="3"/>
    <x v="10"/>
    <x v="763"/>
    <d v="2014-07-20T10:26:31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x v="78"/>
    <b v="0"/>
    <s v="publishing/fiction"/>
    <x v="109"/>
    <x v="121"/>
    <x v="3"/>
    <x v="10"/>
    <x v="764"/>
    <d v="2016-08-30T05:46:3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x v="34"/>
    <b v="0"/>
    <s v="publishing/fiction"/>
    <x v="611"/>
    <x v="584"/>
    <x v="3"/>
    <x v="10"/>
    <x v="765"/>
    <d v="2015-10-02T16:21:5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x v="78"/>
    <b v="0"/>
    <s v="publishing/fiction"/>
    <x v="109"/>
    <x v="121"/>
    <x v="3"/>
    <x v="10"/>
    <x v="766"/>
    <d v="2016-02-02T11:32: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x v="83"/>
    <b v="0"/>
    <s v="publishing/fiction"/>
    <x v="612"/>
    <x v="585"/>
    <x v="3"/>
    <x v="10"/>
    <x v="767"/>
    <d v="2016-05-07T19:51:4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x v="78"/>
    <b v="0"/>
    <s v="publishing/fiction"/>
    <x v="109"/>
    <x v="121"/>
    <x v="3"/>
    <x v="10"/>
    <x v="768"/>
    <d v="2014-11-22T19:22: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x v="47"/>
    <b v="0"/>
    <s v="publishing/fiction"/>
    <x v="613"/>
    <x v="586"/>
    <x v="3"/>
    <x v="10"/>
    <x v="769"/>
    <d v="2014-12-03T19:49: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x v="78"/>
    <b v="0"/>
    <s v="publishing/fiction"/>
    <x v="109"/>
    <x v="121"/>
    <x v="3"/>
    <x v="10"/>
    <x v="770"/>
    <d v="2014-01-26T08:09:4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x v="29"/>
    <b v="0"/>
    <s v="publishing/fiction"/>
    <x v="614"/>
    <x v="119"/>
    <x v="3"/>
    <x v="10"/>
    <x v="771"/>
    <d v="2017-01-22T22:14: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x v="29"/>
    <b v="0"/>
    <s v="publishing/fiction"/>
    <x v="422"/>
    <x v="73"/>
    <x v="3"/>
    <x v="10"/>
    <x v="772"/>
    <d v="2010-09-06T17:20:4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x v="84"/>
    <b v="0"/>
    <s v="publishing/fiction"/>
    <x v="615"/>
    <x v="587"/>
    <x v="3"/>
    <x v="10"/>
    <x v="773"/>
    <d v="2016-04-27T10:13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x v="82"/>
    <b v="0"/>
    <s v="publishing/fiction"/>
    <x v="616"/>
    <x v="498"/>
    <x v="3"/>
    <x v="10"/>
    <x v="774"/>
    <d v="2015-02-01T20:39:2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x v="81"/>
    <b v="0"/>
    <s v="publishing/fiction"/>
    <x v="617"/>
    <x v="447"/>
    <x v="3"/>
    <x v="10"/>
    <x v="775"/>
    <d v="2012-11-06T02:29:42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x v="7"/>
    <b v="0"/>
    <s v="publishing/fiction"/>
    <x v="618"/>
    <x v="588"/>
    <x v="3"/>
    <x v="10"/>
    <x v="776"/>
    <d v="2016-09-30T22:28:0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x v="83"/>
    <b v="0"/>
    <s v="publishing/fiction"/>
    <x v="449"/>
    <x v="589"/>
    <x v="3"/>
    <x v="10"/>
    <x v="777"/>
    <d v="2014-07-05T15:52:4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x v="29"/>
    <b v="0"/>
    <s v="publishing/fiction"/>
    <x v="177"/>
    <x v="453"/>
    <x v="3"/>
    <x v="10"/>
    <x v="778"/>
    <d v="2015-04-10T04:26:5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x v="79"/>
    <b v="0"/>
    <s v="publishing/fiction"/>
    <x v="129"/>
    <x v="590"/>
    <x v="3"/>
    <x v="10"/>
    <x v="779"/>
    <d v="2011-08-28T03:03:5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x v="74"/>
    <b v="1"/>
    <s v="music/rock"/>
    <x v="87"/>
    <x v="591"/>
    <x v="4"/>
    <x v="11"/>
    <x v="780"/>
    <d v="2012-03-19T21:37: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x v="20"/>
    <b v="1"/>
    <s v="music/rock"/>
    <x v="619"/>
    <x v="592"/>
    <x v="4"/>
    <x v="11"/>
    <x v="781"/>
    <d v="2014-05-11T12:47: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x v="25"/>
    <b v="1"/>
    <s v="music/rock"/>
    <x v="31"/>
    <x v="73"/>
    <x v="4"/>
    <x v="11"/>
    <x v="782"/>
    <d v="2013-07-23T04:47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x v="2"/>
    <b v="1"/>
    <s v="music/rock"/>
    <x v="620"/>
    <x v="593"/>
    <x v="4"/>
    <x v="11"/>
    <x v="783"/>
    <d v="2013-03-22T19:24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x v="73"/>
    <b v="1"/>
    <s v="music/rock"/>
    <x v="78"/>
    <x v="594"/>
    <x v="4"/>
    <x v="11"/>
    <x v="784"/>
    <d v="2015-02-23T15:2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x v="60"/>
    <b v="1"/>
    <s v="music/rock"/>
    <x v="621"/>
    <x v="595"/>
    <x v="4"/>
    <x v="11"/>
    <x v="785"/>
    <d v="2014-01-30T00:15:3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x v="34"/>
    <b v="1"/>
    <s v="music/rock"/>
    <x v="622"/>
    <x v="596"/>
    <x v="4"/>
    <x v="11"/>
    <x v="786"/>
    <d v="2013-04-05T20:12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x v="57"/>
    <b v="1"/>
    <s v="music/rock"/>
    <x v="623"/>
    <x v="597"/>
    <x v="4"/>
    <x v="11"/>
    <x v="787"/>
    <d v="2014-10-08T06:42:0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x v="69"/>
    <b v="1"/>
    <s v="music/rock"/>
    <x v="624"/>
    <x v="598"/>
    <x v="4"/>
    <x v="11"/>
    <x v="788"/>
    <d v="2013-06-02T13:15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x v="25"/>
    <b v="1"/>
    <s v="music/rock"/>
    <x v="625"/>
    <x v="599"/>
    <x v="4"/>
    <x v="11"/>
    <x v="789"/>
    <d v="2013-12-21T22:27: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x v="239"/>
    <b v="1"/>
    <s v="music/rock"/>
    <x v="626"/>
    <x v="600"/>
    <x v="4"/>
    <x v="11"/>
    <x v="790"/>
    <d v="2014-01-01T21:05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x v="130"/>
    <b v="1"/>
    <s v="music/rock"/>
    <x v="627"/>
    <x v="601"/>
    <x v="4"/>
    <x v="11"/>
    <x v="791"/>
    <d v="2014-10-20T03:33:27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x v="65"/>
    <b v="1"/>
    <s v="music/rock"/>
    <x v="628"/>
    <x v="602"/>
    <x v="4"/>
    <x v="11"/>
    <x v="792"/>
    <d v="2014-10-14T16:49:0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x v="58"/>
    <b v="1"/>
    <s v="music/rock"/>
    <x v="629"/>
    <x v="603"/>
    <x v="4"/>
    <x v="11"/>
    <x v="793"/>
    <d v="2014-06-06T06:37:17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x v="28"/>
    <b v="1"/>
    <s v="music/rock"/>
    <x v="630"/>
    <x v="604"/>
    <x v="4"/>
    <x v="11"/>
    <x v="794"/>
    <d v="2012-07-25T14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x v="192"/>
    <b v="1"/>
    <s v="music/rock"/>
    <x v="631"/>
    <x v="605"/>
    <x v="4"/>
    <x v="11"/>
    <x v="795"/>
    <d v="2013-03-01T15:48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x v="240"/>
    <b v="1"/>
    <s v="music/rock"/>
    <x v="40"/>
    <x v="606"/>
    <x v="4"/>
    <x v="11"/>
    <x v="796"/>
    <d v="2014-08-21T12:56: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x v="26"/>
    <b v="1"/>
    <s v="music/rock"/>
    <x v="632"/>
    <x v="607"/>
    <x v="4"/>
    <x v="11"/>
    <x v="797"/>
    <d v="2013-03-24T02:02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x v="45"/>
    <b v="1"/>
    <s v="music/rock"/>
    <x v="633"/>
    <x v="608"/>
    <x v="4"/>
    <x v="11"/>
    <x v="798"/>
    <d v="2015-09-13T07:49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x v="33"/>
    <b v="1"/>
    <s v="music/rock"/>
    <x v="634"/>
    <x v="609"/>
    <x v="4"/>
    <x v="11"/>
    <x v="799"/>
    <d v="2013-03-22T13:17:23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x v="66"/>
    <b v="1"/>
    <s v="music/rock"/>
    <x v="635"/>
    <x v="610"/>
    <x v="4"/>
    <x v="11"/>
    <x v="800"/>
    <d v="2015-08-24T18:17:05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x v="13"/>
    <b v="1"/>
    <s v="music/rock"/>
    <x v="636"/>
    <x v="611"/>
    <x v="4"/>
    <x v="11"/>
    <x v="801"/>
    <d v="2012-05-19T06:43: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x v="11"/>
    <b v="1"/>
    <s v="music/rock"/>
    <x v="303"/>
    <x v="612"/>
    <x v="4"/>
    <x v="11"/>
    <x v="802"/>
    <d v="2013-08-15T02:07:4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x v="44"/>
    <b v="1"/>
    <s v="music/rock"/>
    <x v="637"/>
    <x v="613"/>
    <x v="4"/>
    <x v="11"/>
    <x v="803"/>
    <d v="2012-04-14T19:24: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x v="59"/>
    <b v="1"/>
    <s v="music/rock"/>
    <x v="31"/>
    <x v="614"/>
    <x v="4"/>
    <x v="11"/>
    <x v="804"/>
    <d v="2012-06-10T02:32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x v="241"/>
    <b v="1"/>
    <s v="music/rock"/>
    <x v="2"/>
    <x v="615"/>
    <x v="4"/>
    <x v="11"/>
    <x v="805"/>
    <d v="2012-06-03T18:22:59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x v="26"/>
    <b v="1"/>
    <s v="music/rock"/>
    <x v="638"/>
    <x v="616"/>
    <x v="4"/>
    <x v="11"/>
    <x v="806"/>
    <d v="2012-07-27T14:54:17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x v="7"/>
    <b v="1"/>
    <s v="music/rock"/>
    <x v="639"/>
    <x v="617"/>
    <x v="4"/>
    <x v="11"/>
    <x v="807"/>
    <d v="2018-03-02T14:17: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x v="68"/>
    <b v="1"/>
    <s v="music/rock"/>
    <x v="31"/>
    <x v="618"/>
    <x v="4"/>
    <x v="11"/>
    <x v="808"/>
    <d v="2015-12-06T16:50:03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x v="47"/>
    <b v="1"/>
    <s v="music/rock"/>
    <x v="640"/>
    <x v="619"/>
    <x v="4"/>
    <x v="11"/>
    <x v="809"/>
    <d v="2014-12-28T04:05: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x v="74"/>
    <b v="1"/>
    <s v="music/rock"/>
    <x v="2"/>
    <x v="615"/>
    <x v="4"/>
    <x v="11"/>
    <x v="810"/>
    <d v="2013-07-29T15:09:59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x v="8"/>
    <b v="1"/>
    <s v="music/rock"/>
    <x v="87"/>
    <x v="64"/>
    <x v="4"/>
    <x v="11"/>
    <x v="811"/>
    <d v="2014-06-13T22:19:5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x v="51"/>
    <b v="1"/>
    <s v="music/rock"/>
    <x v="641"/>
    <x v="620"/>
    <x v="4"/>
    <x v="11"/>
    <x v="812"/>
    <d v="2014-01-31T00:28:36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x v="93"/>
    <b v="1"/>
    <s v="music/rock"/>
    <x v="642"/>
    <x v="621"/>
    <x v="4"/>
    <x v="11"/>
    <x v="813"/>
    <d v="2013-06-16T15:21:5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x v="33"/>
    <b v="1"/>
    <s v="music/rock"/>
    <x v="643"/>
    <x v="622"/>
    <x v="4"/>
    <x v="11"/>
    <x v="814"/>
    <d v="2012-04-17T13:51:19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x v="68"/>
    <b v="1"/>
    <s v="music/rock"/>
    <x v="644"/>
    <x v="623"/>
    <x v="4"/>
    <x v="11"/>
    <x v="815"/>
    <d v="2015-10-16T08:11:58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x v="242"/>
    <b v="1"/>
    <s v="music/rock"/>
    <x v="645"/>
    <x v="624"/>
    <x v="4"/>
    <x v="11"/>
    <x v="816"/>
    <d v="2014-03-11T12:45: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x v="23"/>
    <b v="1"/>
    <s v="music/rock"/>
    <x v="646"/>
    <x v="625"/>
    <x v="4"/>
    <x v="11"/>
    <x v="817"/>
    <d v="2013-02-02T02:01: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x v="10"/>
    <b v="1"/>
    <s v="music/rock"/>
    <x v="647"/>
    <x v="626"/>
    <x v="4"/>
    <x v="11"/>
    <x v="818"/>
    <d v="2013-07-04T18:24:00"/>
  </r>
  <r>
    <n v="819"/>
    <s v="Winter Tour"/>
    <s v="We are touring the Southeast in support of our new EP"/>
    <n v="400"/>
    <n v="435"/>
    <x v="0"/>
    <s v="US"/>
    <x v="0"/>
    <n v="1387601040"/>
    <n v="1386806254"/>
    <b v="0"/>
    <x v="25"/>
    <b v="1"/>
    <s v="music/rock"/>
    <x v="648"/>
    <x v="627"/>
    <x v="4"/>
    <x v="11"/>
    <x v="819"/>
    <d v="2014-11-27T21:41:0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x v="44"/>
    <b v="1"/>
    <s v="music/rock"/>
    <x v="649"/>
    <x v="628"/>
    <x v="4"/>
    <x v="11"/>
    <x v="820"/>
    <d v="2015-05-20T12:45: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x v="76"/>
    <b v="1"/>
    <s v="music/rock"/>
    <x v="31"/>
    <x v="629"/>
    <x v="4"/>
    <x v="11"/>
    <x v="821"/>
    <d v="2016-04-20T11:45:42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x v="50"/>
    <b v="1"/>
    <s v="music/rock"/>
    <x v="650"/>
    <x v="630"/>
    <x v="4"/>
    <x v="11"/>
    <x v="822"/>
    <d v="2013-09-03T06:22:08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x v="51"/>
    <b v="1"/>
    <s v="music/rock"/>
    <x v="651"/>
    <x v="631"/>
    <x v="4"/>
    <x v="11"/>
    <x v="823"/>
    <d v="2016-03-08T08:31: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x v="241"/>
    <b v="1"/>
    <s v="music/rock"/>
    <x v="652"/>
    <x v="632"/>
    <x v="4"/>
    <x v="11"/>
    <x v="824"/>
    <d v="2011-02-25T10:11:45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x v="221"/>
    <b v="1"/>
    <s v="music/rock"/>
    <x v="653"/>
    <x v="633"/>
    <x v="4"/>
    <x v="11"/>
    <x v="825"/>
    <d v="2013-09-27T02:55:03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x v="72"/>
    <b v="1"/>
    <s v="music/rock"/>
    <x v="654"/>
    <x v="634"/>
    <x v="4"/>
    <x v="11"/>
    <x v="826"/>
    <d v="2013-02-17T04:31:0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x v="202"/>
    <b v="1"/>
    <s v="music/rock"/>
    <x v="101"/>
    <x v="635"/>
    <x v="4"/>
    <x v="11"/>
    <x v="827"/>
    <d v="2013-01-07T03:53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x v="44"/>
    <b v="1"/>
    <s v="music/rock"/>
    <x v="644"/>
    <x v="636"/>
    <x v="4"/>
    <x v="11"/>
    <x v="828"/>
    <d v="2013-05-21T19:48:46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x v="38"/>
    <b v="1"/>
    <s v="music/rock"/>
    <x v="87"/>
    <x v="151"/>
    <x v="4"/>
    <x v="11"/>
    <x v="829"/>
    <d v="2017-07-10T09:56:2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x v="58"/>
    <b v="1"/>
    <s v="music/rock"/>
    <x v="655"/>
    <x v="637"/>
    <x v="4"/>
    <x v="11"/>
    <x v="830"/>
    <d v="2014-02-21T08:48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x v="9"/>
    <b v="1"/>
    <s v="music/rock"/>
    <x v="656"/>
    <x v="638"/>
    <x v="4"/>
    <x v="11"/>
    <x v="831"/>
    <d v="2013-03-22T12:47: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x v="243"/>
    <b v="1"/>
    <s v="music/rock"/>
    <x v="657"/>
    <x v="639"/>
    <x v="4"/>
    <x v="11"/>
    <x v="832"/>
    <d v="2012-12-13T03:47:45"/>
  </r>
  <r>
    <n v="833"/>
    <s v="Ragman Rolls"/>
    <s v="This is an American rock album."/>
    <n v="6000"/>
    <n v="6100"/>
    <x v="0"/>
    <s v="US"/>
    <x v="0"/>
    <n v="1397941475"/>
    <n v="1395349475"/>
    <b v="0"/>
    <x v="14"/>
    <b v="1"/>
    <s v="music/rock"/>
    <x v="658"/>
    <x v="640"/>
    <x v="4"/>
    <x v="11"/>
    <x v="833"/>
    <d v="2015-03-30T03:08:3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x v="11"/>
    <b v="1"/>
    <s v="music/rock"/>
    <x v="659"/>
    <x v="641"/>
    <x v="4"/>
    <x v="11"/>
    <x v="834"/>
    <d v="2014-06-04T04:34: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x v="244"/>
    <b v="1"/>
    <s v="music/rock"/>
    <x v="660"/>
    <x v="642"/>
    <x v="4"/>
    <x v="11"/>
    <x v="835"/>
    <d v="2013-04-13T11:14:03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x v="67"/>
    <b v="1"/>
    <s v="music/rock"/>
    <x v="661"/>
    <x v="643"/>
    <x v="4"/>
    <x v="11"/>
    <x v="836"/>
    <d v="2014-09-12T03:56:54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x v="95"/>
    <b v="1"/>
    <s v="music/rock"/>
    <x v="662"/>
    <x v="644"/>
    <x v="4"/>
    <x v="11"/>
    <x v="837"/>
    <d v="2015-04-11T12:12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x v="42"/>
    <b v="1"/>
    <s v="music/rock"/>
    <x v="663"/>
    <x v="645"/>
    <x v="4"/>
    <x v="11"/>
    <x v="838"/>
    <d v="2012-12-09T15:22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x v="93"/>
    <b v="1"/>
    <s v="music/rock"/>
    <x v="664"/>
    <x v="646"/>
    <x v="4"/>
    <x v="11"/>
    <x v="839"/>
    <d v="2013-08-20T19:13: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x v="245"/>
    <b v="1"/>
    <s v="music/metal"/>
    <x v="665"/>
    <x v="647"/>
    <x v="4"/>
    <x v="12"/>
    <x v="840"/>
    <d v="2017-09-22T09:07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x v="225"/>
    <b v="1"/>
    <s v="music/metal"/>
    <x v="666"/>
    <x v="648"/>
    <x v="4"/>
    <x v="12"/>
    <x v="841"/>
    <d v="2015-10-25T11:52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x v="70"/>
    <b v="1"/>
    <s v="music/metal"/>
    <x v="667"/>
    <x v="649"/>
    <x v="4"/>
    <x v="12"/>
    <x v="842"/>
    <d v="2014-09-19T10:11:4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x v="246"/>
    <b v="1"/>
    <s v="music/metal"/>
    <x v="668"/>
    <x v="650"/>
    <x v="4"/>
    <x v="12"/>
    <x v="843"/>
    <d v="2017-12-08T02:02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x v="180"/>
    <b v="1"/>
    <s v="music/metal"/>
    <x v="669"/>
    <x v="651"/>
    <x v="4"/>
    <x v="12"/>
    <x v="844"/>
    <d v="2015-10-15T14:47:2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x v="247"/>
    <b v="1"/>
    <s v="music/metal"/>
    <x v="670"/>
    <x v="652"/>
    <x v="4"/>
    <x v="12"/>
    <x v="845"/>
    <d v="2017-09-02T21:56:2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x v="5"/>
    <b v="1"/>
    <s v="music/metal"/>
    <x v="671"/>
    <x v="653"/>
    <x v="4"/>
    <x v="12"/>
    <x v="846"/>
    <d v="2015-02-16T23:29:22"/>
  </r>
  <r>
    <n v="847"/>
    <s v="CENTROPYMUSIC"/>
    <s v="MUSIC WITH MEANING!  MUSIC THAT MATTERS!!!"/>
    <n v="10"/>
    <n v="10"/>
    <x v="0"/>
    <s v="US"/>
    <x v="0"/>
    <n v="1436555376"/>
    <n v="1433963376"/>
    <b v="0"/>
    <x v="29"/>
    <b v="1"/>
    <s v="music/metal"/>
    <x v="31"/>
    <x v="119"/>
    <x v="4"/>
    <x v="12"/>
    <x v="847"/>
    <d v="2016-06-28T13:26:24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x v="38"/>
    <b v="1"/>
    <s v="music/metal"/>
    <x v="31"/>
    <x v="654"/>
    <x v="4"/>
    <x v="12"/>
    <x v="848"/>
    <d v="2016-03-31T16:51: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x v="248"/>
    <b v="1"/>
    <s v="music/metal"/>
    <x v="672"/>
    <x v="655"/>
    <x v="4"/>
    <x v="12"/>
    <x v="849"/>
    <d v="2016-03-01T09:15: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x v="182"/>
    <b v="1"/>
    <s v="music/metal"/>
    <x v="673"/>
    <x v="656"/>
    <x v="4"/>
    <x v="12"/>
    <x v="850"/>
    <d v="2017-04-20T03:02: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x v="16"/>
    <b v="1"/>
    <s v="music/metal"/>
    <x v="674"/>
    <x v="657"/>
    <x v="4"/>
    <x v="12"/>
    <x v="851"/>
    <d v="2017-07-28T19:39:34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x v="95"/>
    <b v="1"/>
    <s v="music/metal"/>
    <x v="675"/>
    <x v="658"/>
    <x v="4"/>
    <x v="12"/>
    <x v="852"/>
    <d v="2017-10-23T16:20:26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x v="73"/>
    <b v="1"/>
    <s v="music/metal"/>
    <x v="31"/>
    <x v="180"/>
    <x v="4"/>
    <x v="12"/>
    <x v="853"/>
    <d v="2016-02-02T12:44:2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x v="249"/>
    <b v="1"/>
    <s v="music/metal"/>
    <x v="676"/>
    <x v="659"/>
    <x v="4"/>
    <x v="12"/>
    <x v="854"/>
    <d v="2017-12-28T09:17:2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x v="5"/>
    <b v="1"/>
    <s v="music/metal"/>
    <x v="677"/>
    <x v="660"/>
    <x v="4"/>
    <x v="12"/>
    <x v="855"/>
    <d v="2017-07-20T22:59: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x v="33"/>
    <b v="1"/>
    <s v="music/metal"/>
    <x v="678"/>
    <x v="661"/>
    <x v="4"/>
    <x v="12"/>
    <x v="856"/>
    <d v="2017-10-24T14:48:31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x v="54"/>
    <b v="1"/>
    <s v="music/metal"/>
    <x v="31"/>
    <x v="73"/>
    <x v="4"/>
    <x v="12"/>
    <x v="857"/>
    <d v="2016-11-16T07:36: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x v="88"/>
    <b v="1"/>
    <s v="music/metal"/>
    <x v="679"/>
    <x v="662"/>
    <x v="4"/>
    <x v="12"/>
    <x v="858"/>
    <d v="2016-04-01T21:25:47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x v="15"/>
    <b v="1"/>
    <s v="music/metal"/>
    <x v="680"/>
    <x v="663"/>
    <x v="4"/>
    <x v="12"/>
    <x v="859"/>
    <d v="2016-05-21T23:29: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x v="53"/>
    <b v="0"/>
    <s v="music/jazz"/>
    <x v="681"/>
    <x v="664"/>
    <x v="4"/>
    <x v="13"/>
    <x v="860"/>
    <d v="2014-10-29T14:53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x v="84"/>
    <b v="0"/>
    <s v="music/jazz"/>
    <x v="682"/>
    <x v="476"/>
    <x v="4"/>
    <x v="13"/>
    <x v="861"/>
    <d v="2017-09-14T23:0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x v="80"/>
    <b v="0"/>
    <s v="music/jazz"/>
    <x v="683"/>
    <x v="665"/>
    <x v="4"/>
    <x v="13"/>
    <x v="862"/>
    <d v="2014-10-18T11:02:5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x v="81"/>
    <b v="0"/>
    <s v="music/jazz"/>
    <x v="684"/>
    <x v="666"/>
    <x v="4"/>
    <x v="13"/>
    <x v="863"/>
    <d v="2013-01-04T09:31: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x v="1"/>
    <b v="0"/>
    <s v="music/jazz"/>
    <x v="685"/>
    <x v="667"/>
    <x v="4"/>
    <x v="13"/>
    <x v="864"/>
    <d v="2014-09-21T17:20: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x v="84"/>
    <b v="0"/>
    <s v="music/jazz"/>
    <x v="686"/>
    <x v="381"/>
    <x v="4"/>
    <x v="13"/>
    <x v="865"/>
    <d v="2013-12-17T06:41:39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x v="202"/>
    <b v="0"/>
    <s v="music/jazz"/>
    <x v="687"/>
    <x v="668"/>
    <x v="4"/>
    <x v="13"/>
    <x v="866"/>
    <d v="2016-02-14T13:57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x v="202"/>
    <b v="0"/>
    <s v="music/jazz"/>
    <x v="688"/>
    <x v="669"/>
    <x v="4"/>
    <x v="13"/>
    <x v="867"/>
    <d v="2010-10-07T09:41: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x v="29"/>
    <b v="0"/>
    <s v="music/jazz"/>
    <x v="689"/>
    <x v="73"/>
    <x v="4"/>
    <x v="13"/>
    <x v="868"/>
    <d v="2014-12-15T02:12:4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x v="83"/>
    <b v="0"/>
    <s v="music/jazz"/>
    <x v="690"/>
    <x v="670"/>
    <x v="4"/>
    <x v="13"/>
    <x v="869"/>
    <d v="2014-03-11T01:19: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x v="81"/>
    <b v="0"/>
    <s v="music/jazz"/>
    <x v="691"/>
    <x v="671"/>
    <x v="4"/>
    <x v="13"/>
    <x v="870"/>
    <d v="2014-08-06T08:42:5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x v="8"/>
    <b v="0"/>
    <s v="music/jazz"/>
    <x v="692"/>
    <x v="672"/>
    <x v="4"/>
    <x v="13"/>
    <x v="871"/>
    <d v="2014-11-05T20:23:4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x v="84"/>
    <b v="0"/>
    <s v="music/jazz"/>
    <x v="693"/>
    <x v="151"/>
    <x v="4"/>
    <x v="13"/>
    <x v="872"/>
    <d v="2012-01-24T21:45:59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x v="81"/>
    <b v="0"/>
    <s v="music/jazz"/>
    <x v="694"/>
    <x v="377"/>
    <x v="4"/>
    <x v="13"/>
    <x v="873"/>
    <d v="2013-10-10T07:09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x v="64"/>
    <b v="0"/>
    <s v="music/jazz"/>
    <x v="695"/>
    <x v="673"/>
    <x v="4"/>
    <x v="13"/>
    <x v="874"/>
    <d v="2014-04-06T09:12: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x v="78"/>
    <b v="0"/>
    <s v="music/jazz"/>
    <x v="109"/>
    <x v="121"/>
    <x v="4"/>
    <x v="13"/>
    <x v="875"/>
    <d v="2016-09-11T00:53:18"/>
  </r>
  <r>
    <n v="876"/>
    <s v="Sound Of Dobells"/>
    <s v="What was the greatest record shop ever?  DOBELLS!"/>
    <n v="3152"/>
    <n v="1286"/>
    <x v="2"/>
    <s v="GB"/>
    <x v="1"/>
    <n v="1359978927"/>
    <n v="1357127727"/>
    <b v="0"/>
    <x v="43"/>
    <b v="0"/>
    <s v="music/jazz"/>
    <x v="696"/>
    <x v="674"/>
    <x v="4"/>
    <x v="13"/>
    <x v="876"/>
    <d v="2014-01-05T09:37: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x v="60"/>
    <b v="0"/>
    <s v="music/jazz"/>
    <x v="697"/>
    <x v="675"/>
    <x v="4"/>
    <x v="13"/>
    <x v="877"/>
    <d v="2014-11-26T11:09: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x v="84"/>
    <b v="0"/>
    <s v="music/jazz"/>
    <x v="698"/>
    <x v="151"/>
    <x v="4"/>
    <x v="13"/>
    <x v="878"/>
    <d v="2011-11-06T15:55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x v="209"/>
    <b v="0"/>
    <s v="music/jazz"/>
    <x v="699"/>
    <x v="676"/>
    <x v="4"/>
    <x v="13"/>
    <x v="879"/>
    <d v="2013-04-24T09:37:0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x v="22"/>
    <b v="0"/>
    <s v="music/indie rock"/>
    <x v="700"/>
    <x v="677"/>
    <x v="4"/>
    <x v="14"/>
    <x v="880"/>
    <d v="2013-09-28T03:47:0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x v="29"/>
    <b v="0"/>
    <s v="music/indie rock"/>
    <x v="417"/>
    <x v="180"/>
    <x v="4"/>
    <x v="14"/>
    <x v="881"/>
    <d v="2012-12-05T21:58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x v="25"/>
    <b v="0"/>
    <s v="music/indie rock"/>
    <x v="701"/>
    <x v="678"/>
    <x v="4"/>
    <x v="14"/>
    <x v="882"/>
    <d v="2012-07-26T18:32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x v="54"/>
    <b v="0"/>
    <s v="music/indie rock"/>
    <x v="702"/>
    <x v="679"/>
    <x v="4"/>
    <x v="14"/>
    <x v="883"/>
    <d v="2017-02-24T17:18:5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x v="84"/>
    <b v="0"/>
    <s v="music/indie rock"/>
    <x v="460"/>
    <x v="119"/>
    <x v="4"/>
    <x v="14"/>
    <x v="884"/>
    <d v="2013-04-06T07:09:5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x v="64"/>
    <b v="0"/>
    <s v="music/indie rock"/>
    <x v="703"/>
    <x v="680"/>
    <x v="4"/>
    <x v="14"/>
    <x v="885"/>
    <d v="2017-12-31T04:10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x v="63"/>
    <b v="0"/>
    <s v="music/indie rock"/>
    <x v="704"/>
    <x v="681"/>
    <x v="4"/>
    <x v="14"/>
    <x v="886"/>
    <d v="2017-09-13T20:18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x v="78"/>
    <b v="0"/>
    <s v="music/indie rock"/>
    <x v="109"/>
    <x v="121"/>
    <x v="4"/>
    <x v="14"/>
    <x v="887"/>
    <d v="2013-04-22T11:45:3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x v="80"/>
    <b v="0"/>
    <s v="music/indie rock"/>
    <x v="705"/>
    <x v="666"/>
    <x v="4"/>
    <x v="14"/>
    <x v="888"/>
    <d v="2012-07-21T01:01: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x v="58"/>
    <b v="0"/>
    <s v="music/indie rock"/>
    <x v="706"/>
    <x v="682"/>
    <x v="4"/>
    <x v="14"/>
    <x v="889"/>
    <d v="2015-09-18T15:07:5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x v="80"/>
    <b v="0"/>
    <s v="music/indie rock"/>
    <x v="707"/>
    <x v="683"/>
    <x v="4"/>
    <x v="14"/>
    <x v="890"/>
    <d v="2014-10-28T19:40:5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x v="82"/>
    <b v="0"/>
    <s v="music/indie rock"/>
    <x v="140"/>
    <x v="684"/>
    <x v="4"/>
    <x v="14"/>
    <x v="891"/>
    <d v="2015-08-02T21:42:3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x v="57"/>
    <b v="0"/>
    <s v="music/indie rock"/>
    <x v="708"/>
    <x v="685"/>
    <x v="4"/>
    <x v="14"/>
    <x v="892"/>
    <d v="2011-06-12T12:45:5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x v="81"/>
    <b v="0"/>
    <s v="music/indie rock"/>
    <x v="709"/>
    <x v="379"/>
    <x v="4"/>
    <x v="14"/>
    <x v="893"/>
    <d v="2016-03-18T11:47: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x v="28"/>
    <b v="0"/>
    <s v="music/indie rock"/>
    <x v="710"/>
    <x v="686"/>
    <x v="4"/>
    <x v="14"/>
    <x v="894"/>
    <d v="2017-06-01T18:57: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x v="63"/>
    <b v="0"/>
    <s v="music/indie rock"/>
    <x v="711"/>
    <x v="687"/>
    <x v="4"/>
    <x v="14"/>
    <x v="895"/>
    <d v="2011-09-07T07:12:5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x v="250"/>
    <b v="0"/>
    <s v="music/indie rock"/>
    <x v="142"/>
    <x v="688"/>
    <x v="4"/>
    <x v="14"/>
    <x v="896"/>
    <d v="2016-08-16T22:58: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x v="78"/>
    <b v="0"/>
    <s v="music/indie rock"/>
    <x v="109"/>
    <x v="121"/>
    <x v="4"/>
    <x v="14"/>
    <x v="897"/>
    <d v="2013-10-28T04:37:3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x v="84"/>
    <b v="0"/>
    <s v="music/indie rock"/>
    <x v="712"/>
    <x v="436"/>
    <x v="4"/>
    <x v="14"/>
    <x v="898"/>
    <d v="2012-12-07T10:55:29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x v="22"/>
    <b v="0"/>
    <s v="music/indie rock"/>
    <x v="713"/>
    <x v="436"/>
    <x v="4"/>
    <x v="14"/>
    <x v="899"/>
    <d v="2012-04-13T20:18:05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x v="84"/>
    <b v="0"/>
    <s v="music/jazz"/>
    <x v="714"/>
    <x v="689"/>
    <x v="4"/>
    <x v="13"/>
    <x v="900"/>
    <d v="2017-03-25T04:28:5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x v="78"/>
    <b v="0"/>
    <s v="music/jazz"/>
    <x v="109"/>
    <x v="121"/>
    <x v="4"/>
    <x v="13"/>
    <x v="901"/>
    <d v="2011-04-19T00:41:52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x v="83"/>
    <b v="0"/>
    <s v="music/jazz"/>
    <x v="715"/>
    <x v="180"/>
    <x v="4"/>
    <x v="13"/>
    <x v="902"/>
    <d v="2015-08-12T17:21:4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x v="80"/>
    <b v="0"/>
    <s v="music/jazz"/>
    <x v="416"/>
    <x v="379"/>
    <x v="4"/>
    <x v="13"/>
    <x v="903"/>
    <d v="2013-08-21T03:29: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x v="83"/>
    <b v="0"/>
    <s v="music/jazz"/>
    <x v="716"/>
    <x v="690"/>
    <x v="4"/>
    <x v="13"/>
    <x v="904"/>
    <d v="2016-12-25T14:13:24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x v="79"/>
    <b v="0"/>
    <s v="music/jazz"/>
    <x v="717"/>
    <x v="691"/>
    <x v="4"/>
    <x v="13"/>
    <x v="905"/>
    <d v="2011-12-09T08:25:58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x v="78"/>
    <b v="0"/>
    <s v="music/jazz"/>
    <x v="109"/>
    <x v="121"/>
    <x v="4"/>
    <x v="13"/>
    <x v="906"/>
    <d v="2015-02-19T14:21:06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x v="78"/>
    <b v="0"/>
    <s v="music/jazz"/>
    <x v="109"/>
    <x v="121"/>
    <x v="4"/>
    <x v="13"/>
    <x v="907"/>
    <d v="2012-07-31T04:42:5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x v="78"/>
    <b v="0"/>
    <s v="music/jazz"/>
    <x v="109"/>
    <x v="121"/>
    <x v="4"/>
    <x v="13"/>
    <x v="908"/>
    <d v="2011-06-07T11:13:0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x v="22"/>
    <b v="0"/>
    <s v="music/jazz"/>
    <x v="140"/>
    <x v="178"/>
    <x v="4"/>
    <x v="13"/>
    <x v="909"/>
    <d v="2013-06-18T21:26:4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x v="81"/>
    <b v="0"/>
    <s v="music/jazz"/>
    <x v="718"/>
    <x v="692"/>
    <x v="4"/>
    <x v="13"/>
    <x v="910"/>
    <d v="2018-03-05T02:38:3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x v="78"/>
    <b v="0"/>
    <s v="music/jazz"/>
    <x v="109"/>
    <x v="121"/>
    <x v="4"/>
    <x v="13"/>
    <x v="911"/>
    <d v="2015-01-01T10:20:20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x v="84"/>
    <b v="0"/>
    <s v="music/jazz"/>
    <x v="719"/>
    <x v="2"/>
    <x v="4"/>
    <x v="13"/>
    <x v="912"/>
    <d v="2013-11-09T21:03: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x v="54"/>
    <b v="0"/>
    <s v="music/jazz"/>
    <x v="720"/>
    <x v="693"/>
    <x v="4"/>
    <x v="13"/>
    <x v="913"/>
    <d v="2013-03-30T04:25:51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x v="78"/>
    <b v="0"/>
    <s v="music/jazz"/>
    <x v="109"/>
    <x v="121"/>
    <x v="4"/>
    <x v="13"/>
    <x v="914"/>
    <d v="2013-07-23T04:55: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x v="82"/>
    <b v="0"/>
    <s v="music/jazz"/>
    <x v="721"/>
    <x v="694"/>
    <x v="4"/>
    <x v="13"/>
    <x v="915"/>
    <d v="2013-01-22T20:55:0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x v="78"/>
    <b v="0"/>
    <s v="music/jazz"/>
    <x v="109"/>
    <x v="121"/>
    <x v="4"/>
    <x v="13"/>
    <x v="916"/>
    <d v="2011-09-04T07:39: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x v="29"/>
    <b v="0"/>
    <s v="music/jazz"/>
    <x v="722"/>
    <x v="180"/>
    <x v="4"/>
    <x v="13"/>
    <x v="917"/>
    <d v="2015-06-25T04:05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x v="73"/>
    <b v="0"/>
    <s v="music/jazz"/>
    <x v="723"/>
    <x v="695"/>
    <x v="4"/>
    <x v="13"/>
    <x v="918"/>
    <d v="2015-11-16T00:29:58"/>
  </r>
  <r>
    <n v="919"/>
    <s v="Jazz CD:  Out of The Blue"/>
    <s v="Cool jazz with a New Orleans flavor."/>
    <n v="20000"/>
    <n v="100"/>
    <x v="2"/>
    <s v="US"/>
    <x v="0"/>
    <n v="1355930645"/>
    <n v="1352906645"/>
    <b v="0"/>
    <x v="29"/>
    <b v="0"/>
    <s v="music/jazz"/>
    <x v="724"/>
    <x v="101"/>
    <x v="4"/>
    <x v="13"/>
    <x v="919"/>
    <d v="2013-11-18T13:10:3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x v="78"/>
    <b v="0"/>
    <s v="music/jazz"/>
    <x v="109"/>
    <x v="121"/>
    <x v="4"/>
    <x v="13"/>
    <x v="920"/>
    <d v="2014-10-21T15:26: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x v="9"/>
    <b v="0"/>
    <s v="music/jazz"/>
    <x v="725"/>
    <x v="696"/>
    <x v="4"/>
    <x v="13"/>
    <x v="921"/>
    <d v="2012-11-02T04:11: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x v="209"/>
    <b v="0"/>
    <s v="music/jazz"/>
    <x v="726"/>
    <x v="697"/>
    <x v="4"/>
    <x v="13"/>
    <x v="922"/>
    <d v="2015-09-14T06:51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x v="79"/>
    <b v="0"/>
    <s v="music/jazz"/>
    <x v="727"/>
    <x v="698"/>
    <x v="4"/>
    <x v="13"/>
    <x v="923"/>
    <d v="2015-11-05T20:27:3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x v="41"/>
    <b v="0"/>
    <s v="music/jazz"/>
    <x v="728"/>
    <x v="699"/>
    <x v="4"/>
    <x v="13"/>
    <x v="924"/>
    <d v="2014-01-15T01:09: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x v="81"/>
    <b v="0"/>
    <s v="music/jazz"/>
    <x v="129"/>
    <x v="700"/>
    <x v="4"/>
    <x v="13"/>
    <x v="925"/>
    <d v="2014-11-04T03:12: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x v="78"/>
    <b v="0"/>
    <s v="music/jazz"/>
    <x v="109"/>
    <x v="121"/>
    <x v="4"/>
    <x v="13"/>
    <x v="926"/>
    <d v="2011-05-19T19:34:28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x v="78"/>
    <b v="0"/>
    <s v="music/jazz"/>
    <x v="109"/>
    <x v="121"/>
    <x v="4"/>
    <x v="13"/>
    <x v="927"/>
    <d v="2013-04-09T01:47:09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x v="33"/>
    <b v="0"/>
    <s v="music/jazz"/>
    <x v="729"/>
    <x v="701"/>
    <x v="4"/>
    <x v="13"/>
    <x v="928"/>
    <d v="2013-10-17T05:37: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x v="78"/>
    <b v="0"/>
    <s v="music/jazz"/>
    <x v="109"/>
    <x v="121"/>
    <x v="4"/>
    <x v="13"/>
    <x v="929"/>
    <d v="2013-03-03T16:33: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x v="81"/>
    <b v="0"/>
    <s v="music/jazz"/>
    <x v="730"/>
    <x v="160"/>
    <x v="4"/>
    <x v="13"/>
    <x v="930"/>
    <d v="2011-05-06T11:46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x v="63"/>
    <b v="0"/>
    <s v="music/jazz"/>
    <x v="731"/>
    <x v="702"/>
    <x v="4"/>
    <x v="13"/>
    <x v="931"/>
    <d v="2015-02-23T10:43:24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x v="209"/>
    <b v="0"/>
    <s v="music/jazz"/>
    <x v="732"/>
    <x v="703"/>
    <x v="4"/>
    <x v="13"/>
    <x v="932"/>
    <d v="2014-02-21T19:4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x v="84"/>
    <b v="0"/>
    <s v="music/jazz"/>
    <x v="733"/>
    <x v="88"/>
    <x v="4"/>
    <x v="13"/>
    <x v="933"/>
    <d v="2015-04-21T21:30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x v="209"/>
    <b v="0"/>
    <s v="music/jazz"/>
    <x v="734"/>
    <x v="704"/>
    <x v="4"/>
    <x v="13"/>
    <x v="934"/>
    <d v="2015-04-13T19:24:1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x v="84"/>
    <b v="0"/>
    <s v="music/jazz"/>
    <x v="735"/>
    <x v="384"/>
    <x v="4"/>
    <x v="13"/>
    <x v="935"/>
    <d v="2017-01-21T09:42:3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x v="78"/>
    <b v="0"/>
    <s v="music/jazz"/>
    <x v="109"/>
    <x v="121"/>
    <x v="4"/>
    <x v="13"/>
    <x v="936"/>
    <d v="2012-12-10T14:17: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x v="84"/>
    <b v="0"/>
    <s v="music/jazz"/>
    <x v="736"/>
    <x v="135"/>
    <x v="4"/>
    <x v="13"/>
    <x v="937"/>
    <d v="2014-10-10T12:55:26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x v="29"/>
    <b v="0"/>
    <s v="music/jazz"/>
    <x v="737"/>
    <x v="384"/>
    <x v="4"/>
    <x v="13"/>
    <x v="938"/>
    <d v="2013-07-31T02:03: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x v="84"/>
    <b v="0"/>
    <s v="music/jazz"/>
    <x v="738"/>
    <x v="135"/>
    <x v="4"/>
    <x v="13"/>
    <x v="939"/>
    <d v="2014-06-03T20:23: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x v="25"/>
    <b v="0"/>
    <s v="technology/wearables"/>
    <x v="739"/>
    <x v="705"/>
    <x v="2"/>
    <x v="8"/>
    <x v="940"/>
    <d v="2016-07-30T10:25:0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x v="162"/>
    <b v="0"/>
    <s v="technology/wearables"/>
    <x v="740"/>
    <x v="706"/>
    <x v="2"/>
    <x v="8"/>
    <x v="941"/>
    <d v="2018-02-11T04:55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x v="38"/>
    <b v="0"/>
    <s v="technology/wearables"/>
    <x v="741"/>
    <x v="707"/>
    <x v="2"/>
    <x v="8"/>
    <x v="942"/>
    <d v="2017-02-11T08:24:51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x v="8"/>
    <b v="0"/>
    <s v="technology/wearables"/>
    <x v="742"/>
    <x v="708"/>
    <x v="2"/>
    <x v="8"/>
    <x v="943"/>
    <d v="2017-11-29T06:40:0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x v="93"/>
    <b v="0"/>
    <s v="technology/wearables"/>
    <x v="743"/>
    <x v="709"/>
    <x v="2"/>
    <x v="8"/>
    <x v="944"/>
    <d v="2017-04-13T08:40:51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x v="38"/>
    <b v="0"/>
    <s v="technology/wearables"/>
    <x v="744"/>
    <x v="710"/>
    <x v="2"/>
    <x v="8"/>
    <x v="945"/>
    <d v="2018-02-20T07:07:5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x v="81"/>
    <b v="0"/>
    <s v="technology/wearables"/>
    <x v="745"/>
    <x v="711"/>
    <x v="2"/>
    <x v="8"/>
    <x v="946"/>
    <d v="2017-09-07T14:18:4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x v="78"/>
    <b v="0"/>
    <s v="technology/wearables"/>
    <x v="109"/>
    <x v="121"/>
    <x v="2"/>
    <x v="8"/>
    <x v="947"/>
    <d v="2017-06-27T02:48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x v="22"/>
    <b v="0"/>
    <s v="technology/wearables"/>
    <x v="746"/>
    <x v="88"/>
    <x v="2"/>
    <x v="8"/>
    <x v="948"/>
    <d v="2017-03-06T19:47:2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x v="63"/>
    <b v="0"/>
    <s v="technology/wearables"/>
    <x v="747"/>
    <x v="498"/>
    <x v="2"/>
    <x v="8"/>
    <x v="949"/>
    <d v="2017-02-13T14:20:52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x v="54"/>
    <b v="0"/>
    <s v="technology/wearables"/>
    <x v="748"/>
    <x v="712"/>
    <x v="2"/>
    <x v="8"/>
    <x v="950"/>
    <d v="2017-01-09T13:48:16"/>
  </r>
  <r>
    <n v="951"/>
    <s v="Smart Harness"/>
    <s v="Revolutionizing the way we walk our dogs!"/>
    <n v="50000"/>
    <n v="19195"/>
    <x v="2"/>
    <s v="US"/>
    <x v="0"/>
    <n v="1465054872"/>
    <n v="1461166872"/>
    <b v="0"/>
    <x v="212"/>
    <b v="0"/>
    <s v="technology/wearables"/>
    <x v="749"/>
    <x v="713"/>
    <x v="2"/>
    <x v="8"/>
    <x v="951"/>
    <d v="2017-05-31T10:24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x v="193"/>
    <b v="0"/>
    <s v="technology/wearables"/>
    <x v="750"/>
    <x v="714"/>
    <x v="2"/>
    <x v="8"/>
    <x v="952"/>
    <d v="2017-11-17T23:43: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x v="81"/>
    <b v="0"/>
    <s v="technology/wearables"/>
    <x v="751"/>
    <x v="715"/>
    <x v="2"/>
    <x v="8"/>
    <x v="953"/>
    <d v="2016-01-10T09:08:0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x v="196"/>
    <b v="0"/>
    <s v="technology/wearables"/>
    <x v="752"/>
    <x v="716"/>
    <x v="2"/>
    <x v="8"/>
    <x v="954"/>
    <d v="2016-08-09T11:14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x v="251"/>
    <b v="0"/>
    <s v="technology/wearables"/>
    <x v="753"/>
    <x v="717"/>
    <x v="2"/>
    <x v="8"/>
    <x v="955"/>
    <d v="2017-09-11T05:11:2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x v="57"/>
    <b v="0"/>
    <s v="technology/wearables"/>
    <x v="754"/>
    <x v="718"/>
    <x v="2"/>
    <x v="8"/>
    <x v="956"/>
    <d v="2016-04-13T00:57:10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x v="63"/>
    <b v="0"/>
    <s v="technology/wearables"/>
    <x v="755"/>
    <x v="719"/>
    <x v="2"/>
    <x v="8"/>
    <x v="957"/>
    <d v="2017-11-16T21:42:4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x v="57"/>
    <b v="0"/>
    <s v="technology/wearables"/>
    <x v="756"/>
    <x v="720"/>
    <x v="2"/>
    <x v="8"/>
    <x v="958"/>
    <d v="2016-03-27T00:29: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x v="199"/>
    <b v="0"/>
    <s v="technology/wearables"/>
    <x v="757"/>
    <x v="721"/>
    <x v="2"/>
    <x v="8"/>
    <x v="959"/>
    <d v="2016-01-04T06:18: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x v="101"/>
    <b v="0"/>
    <s v="technology/wearables"/>
    <x v="758"/>
    <x v="722"/>
    <x v="2"/>
    <x v="8"/>
    <x v="960"/>
    <d v="2018-03-16T09:14:0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x v="238"/>
    <b v="0"/>
    <s v="technology/wearables"/>
    <x v="759"/>
    <x v="723"/>
    <x v="2"/>
    <x v="8"/>
    <x v="961"/>
    <d v="2018-02-22T03:03:5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x v="77"/>
    <b v="0"/>
    <s v="technology/wearables"/>
    <x v="760"/>
    <x v="724"/>
    <x v="2"/>
    <x v="8"/>
    <x v="962"/>
    <d v="2017-02-04T01:37:55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x v="82"/>
    <b v="0"/>
    <s v="technology/wearables"/>
    <x v="761"/>
    <x v="725"/>
    <x v="2"/>
    <x v="8"/>
    <x v="963"/>
    <d v="2017-10-16T06:53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x v="60"/>
    <b v="0"/>
    <s v="technology/wearables"/>
    <x v="762"/>
    <x v="726"/>
    <x v="2"/>
    <x v="8"/>
    <x v="964"/>
    <d v="2016-08-21T12:20:4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x v="79"/>
    <b v="0"/>
    <s v="technology/wearables"/>
    <x v="763"/>
    <x v="727"/>
    <x v="2"/>
    <x v="8"/>
    <x v="965"/>
    <d v="2017-10-24T23:58:5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x v="209"/>
    <b v="0"/>
    <s v="technology/wearables"/>
    <x v="764"/>
    <x v="728"/>
    <x v="2"/>
    <x v="8"/>
    <x v="966"/>
    <d v="2017-10-05T01:17:08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x v="75"/>
    <b v="0"/>
    <s v="technology/wearables"/>
    <x v="765"/>
    <x v="729"/>
    <x v="2"/>
    <x v="8"/>
    <x v="967"/>
    <d v="2017-04-17T01:38: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x v="80"/>
    <b v="0"/>
    <s v="technology/wearables"/>
    <x v="766"/>
    <x v="730"/>
    <x v="2"/>
    <x v="8"/>
    <x v="968"/>
    <d v="2015-07-28T14:38:53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x v="202"/>
    <b v="0"/>
    <s v="technology/wearables"/>
    <x v="767"/>
    <x v="731"/>
    <x v="2"/>
    <x v="8"/>
    <x v="969"/>
    <d v="2018-02-10T09:28:3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x v="25"/>
    <b v="0"/>
    <s v="technology/wearables"/>
    <x v="768"/>
    <x v="732"/>
    <x v="2"/>
    <x v="8"/>
    <x v="970"/>
    <d v="2018-01-23T22:27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x v="81"/>
    <b v="0"/>
    <s v="technology/wearables"/>
    <x v="769"/>
    <x v="733"/>
    <x v="2"/>
    <x v="8"/>
    <x v="971"/>
    <d v="2016-05-19T15:20: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x v="43"/>
    <b v="0"/>
    <s v="technology/wearables"/>
    <x v="770"/>
    <x v="734"/>
    <x v="2"/>
    <x v="8"/>
    <x v="972"/>
    <d v="2015-08-17T11:13: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x v="22"/>
    <b v="0"/>
    <s v="technology/wearables"/>
    <x v="771"/>
    <x v="735"/>
    <x v="2"/>
    <x v="8"/>
    <x v="973"/>
    <d v="2016-10-30T09:33:30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x v="83"/>
    <b v="0"/>
    <s v="technology/wearables"/>
    <x v="470"/>
    <x v="736"/>
    <x v="2"/>
    <x v="8"/>
    <x v="974"/>
    <d v="2017-03-19T23:28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x v="54"/>
    <b v="0"/>
    <s v="technology/wearables"/>
    <x v="772"/>
    <x v="737"/>
    <x v="2"/>
    <x v="8"/>
    <x v="975"/>
    <d v="2017-06-24T23:42:4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x v="59"/>
    <b v="0"/>
    <s v="technology/wearables"/>
    <x v="773"/>
    <x v="738"/>
    <x v="2"/>
    <x v="8"/>
    <x v="976"/>
    <d v="2016-08-02T13:11: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x v="8"/>
    <b v="0"/>
    <s v="technology/wearables"/>
    <x v="774"/>
    <x v="739"/>
    <x v="2"/>
    <x v="8"/>
    <x v="977"/>
    <d v="2017-02-14T12:22:0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x v="252"/>
    <b v="0"/>
    <s v="technology/wearables"/>
    <x v="775"/>
    <x v="740"/>
    <x v="2"/>
    <x v="8"/>
    <x v="978"/>
    <d v="2017-02-17T22:53: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x v="93"/>
    <b v="0"/>
    <s v="technology/wearables"/>
    <x v="776"/>
    <x v="741"/>
    <x v="2"/>
    <x v="8"/>
    <x v="979"/>
    <d v="2017-06-16T21:56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x v="162"/>
    <b v="0"/>
    <s v="technology/wearables"/>
    <x v="777"/>
    <x v="742"/>
    <x v="2"/>
    <x v="8"/>
    <x v="980"/>
    <d v="2015-11-14T23:41:3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x v="80"/>
    <b v="0"/>
    <s v="technology/wearables"/>
    <x v="778"/>
    <x v="743"/>
    <x v="2"/>
    <x v="8"/>
    <x v="981"/>
    <d v="2015-07-22T14:01:14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x v="83"/>
    <b v="0"/>
    <s v="technology/wearables"/>
    <x v="779"/>
    <x v="120"/>
    <x v="2"/>
    <x v="8"/>
    <x v="982"/>
    <d v="2017-10-01T02:07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x v="122"/>
    <b v="0"/>
    <s v="technology/wearables"/>
    <x v="780"/>
    <x v="744"/>
    <x v="2"/>
    <x v="8"/>
    <x v="983"/>
    <d v="2017-08-21T08:34: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x v="83"/>
    <b v="0"/>
    <s v="technology/wearables"/>
    <x v="550"/>
    <x v="745"/>
    <x v="2"/>
    <x v="8"/>
    <x v="984"/>
    <d v="2016-03-13T14:35:0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x v="23"/>
    <b v="0"/>
    <s v="technology/wearables"/>
    <x v="781"/>
    <x v="746"/>
    <x v="2"/>
    <x v="8"/>
    <x v="985"/>
    <d v="2016-12-23T10:12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x v="23"/>
    <b v="0"/>
    <s v="technology/wearables"/>
    <x v="782"/>
    <x v="747"/>
    <x v="2"/>
    <x v="8"/>
    <x v="986"/>
    <d v="2017-01-01T15:49:47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x v="14"/>
    <b v="0"/>
    <s v="technology/wearables"/>
    <x v="783"/>
    <x v="748"/>
    <x v="2"/>
    <x v="8"/>
    <x v="987"/>
    <d v="2015-06-03T22:01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x v="78"/>
    <b v="0"/>
    <s v="technology/wearables"/>
    <x v="109"/>
    <x v="121"/>
    <x v="2"/>
    <x v="8"/>
    <x v="988"/>
    <d v="2017-09-29T15:53:37"/>
  </r>
  <r>
    <n v="989"/>
    <s v="Power Rope"/>
    <s v="The most useful phone charger you will ever buy"/>
    <n v="10000"/>
    <n v="1677"/>
    <x v="2"/>
    <s v="US"/>
    <x v="0"/>
    <n v="1475101495"/>
    <n v="1472509495"/>
    <b v="0"/>
    <x v="58"/>
    <b v="0"/>
    <s v="technology/wearables"/>
    <x v="784"/>
    <x v="749"/>
    <x v="2"/>
    <x v="8"/>
    <x v="989"/>
    <d v="2017-09-27T04:30: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x v="84"/>
    <b v="0"/>
    <s v="technology/wearables"/>
    <x v="477"/>
    <x v="31"/>
    <x v="2"/>
    <x v="8"/>
    <x v="990"/>
    <d v="2015-08-16T22:47: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x v="63"/>
    <b v="0"/>
    <s v="technology/wearables"/>
    <x v="785"/>
    <x v="750"/>
    <x v="2"/>
    <x v="8"/>
    <x v="991"/>
    <d v="2017-07-09T09:02:18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x v="80"/>
    <b v="0"/>
    <s v="technology/wearables"/>
    <x v="786"/>
    <x v="751"/>
    <x v="2"/>
    <x v="8"/>
    <x v="992"/>
    <d v="2017-05-03T01:44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x v="193"/>
    <b v="0"/>
    <s v="technology/wearables"/>
    <x v="787"/>
    <x v="752"/>
    <x v="2"/>
    <x v="8"/>
    <x v="993"/>
    <d v="2017-11-11T09:42: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x v="202"/>
    <b v="0"/>
    <s v="technology/wearables"/>
    <x v="788"/>
    <x v="753"/>
    <x v="2"/>
    <x v="8"/>
    <x v="994"/>
    <d v="2015-11-14T23:58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x v="82"/>
    <b v="0"/>
    <s v="technology/wearables"/>
    <x v="789"/>
    <x v="754"/>
    <x v="2"/>
    <x v="8"/>
    <x v="995"/>
    <d v="2015-11-13T16:20:26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x v="81"/>
    <b v="0"/>
    <s v="technology/wearables"/>
    <x v="790"/>
    <x v="31"/>
    <x v="2"/>
    <x v="8"/>
    <x v="996"/>
    <d v="2015-07-08T23:56:56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x v="22"/>
    <b v="0"/>
    <s v="technology/wearables"/>
    <x v="698"/>
    <x v="755"/>
    <x v="2"/>
    <x v="8"/>
    <x v="997"/>
    <d v="2015-11-12T03:02:0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x v="194"/>
    <b v="0"/>
    <s v="technology/wearables"/>
    <x v="791"/>
    <x v="756"/>
    <x v="2"/>
    <x v="8"/>
    <x v="998"/>
    <d v="2016-11-09T18:26:2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x v="244"/>
    <b v="0"/>
    <s v="technology/wearables"/>
    <x v="792"/>
    <x v="757"/>
    <x v="2"/>
    <x v="8"/>
    <x v="999"/>
    <d v="2015-10-28T00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x v="79"/>
    <b v="0"/>
    <s v="technology/wearables"/>
    <x v="793"/>
    <x v="758"/>
    <x v="2"/>
    <x v="8"/>
    <x v="1000"/>
    <d v="2018-03-16T19:50:4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x v="80"/>
    <b v="0"/>
    <s v="technology/wearables"/>
    <x v="87"/>
    <x v="759"/>
    <x v="2"/>
    <x v="8"/>
    <x v="1001"/>
    <d v="2018-01-31T14:35:0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x v="19"/>
    <b v="0"/>
    <s v="technology/wearables"/>
    <x v="794"/>
    <x v="760"/>
    <x v="2"/>
    <x v="8"/>
    <x v="1002"/>
    <d v="2016-12-08T09:41:0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x v="41"/>
    <b v="0"/>
    <s v="technology/wearables"/>
    <x v="795"/>
    <x v="761"/>
    <x v="2"/>
    <x v="8"/>
    <x v="1003"/>
    <d v="2018-03-18T12:16:2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x v="195"/>
    <b v="0"/>
    <s v="technology/wearables"/>
    <x v="796"/>
    <x v="762"/>
    <x v="2"/>
    <x v="8"/>
    <x v="1004"/>
    <d v="2017-02-11T05:06:5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x v="253"/>
    <b v="0"/>
    <s v="technology/wearables"/>
    <x v="797"/>
    <x v="763"/>
    <x v="2"/>
    <x v="8"/>
    <x v="1005"/>
    <d v="2016-10-20T18:22: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x v="22"/>
    <b v="0"/>
    <s v="technology/wearables"/>
    <x v="798"/>
    <x v="764"/>
    <x v="2"/>
    <x v="8"/>
    <x v="1006"/>
    <d v="2015-11-26T13:58:2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x v="88"/>
    <b v="0"/>
    <s v="technology/wearables"/>
    <x v="799"/>
    <x v="765"/>
    <x v="2"/>
    <x v="8"/>
    <x v="1007"/>
    <d v="2017-12-14T12:15: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x v="29"/>
    <b v="0"/>
    <s v="technology/wearables"/>
    <x v="800"/>
    <x v="409"/>
    <x v="2"/>
    <x v="8"/>
    <x v="1008"/>
    <d v="2017-12-28T23:55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x v="21"/>
    <b v="0"/>
    <s v="technology/wearables"/>
    <x v="801"/>
    <x v="178"/>
    <x v="2"/>
    <x v="8"/>
    <x v="1009"/>
    <d v="2017-06-15T16:51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x v="80"/>
    <b v="0"/>
    <s v="technology/wearables"/>
    <x v="802"/>
    <x v="698"/>
    <x v="2"/>
    <x v="8"/>
    <x v="1010"/>
    <d v="2017-09-02T20:55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x v="29"/>
    <b v="0"/>
    <s v="technology/wearables"/>
    <x v="803"/>
    <x v="766"/>
    <x v="2"/>
    <x v="8"/>
    <x v="1011"/>
    <d v="2015-12-03T07:42: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x v="254"/>
    <b v="0"/>
    <s v="technology/wearables"/>
    <x v="804"/>
    <x v="767"/>
    <x v="2"/>
    <x v="8"/>
    <x v="1012"/>
    <d v="2018-01-25T04:40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x v="240"/>
    <b v="0"/>
    <s v="technology/wearables"/>
    <x v="805"/>
    <x v="768"/>
    <x v="2"/>
    <x v="8"/>
    <x v="1013"/>
    <d v="2016-12-21T06:07:4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x v="38"/>
    <b v="0"/>
    <s v="technology/wearables"/>
    <x v="806"/>
    <x v="769"/>
    <x v="2"/>
    <x v="8"/>
    <x v="1014"/>
    <d v="2015-12-16T16:54:4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x v="79"/>
    <b v="0"/>
    <s v="technology/wearables"/>
    <x v="129"/>
    <x v="379"/>
    <x v="2"/>
    <x v="8"/>
    <x v="1015"/>
    <d v="2016-11-16T14:53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x v="44"/>
    <b v="0"/>
    <s v="technology/wearables"/>
    <x v="807"/>
    <x v="770"/>
    <x v="2"/>
    <x v="8"/>
    <x v="1016"/>
    <d v="2017-04-01T14:22: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x v="255"/>
    <b v="0"/>
    <s v="technology/wearables"/>
    <x v="808"/>
    <x v="771"/>
    <x v="2"/>
    <x v="8"/>
    <x v="1017"/>
    <d v="2016-11-12T07:52:0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x v="63"/>
    <b v="0"/>
    <s v="technology/wearables"/>
    <x v="809"/>
    <x v="772"/>
    <x v="2"/>
    <x v="8"/>
    <x v="1018"/>
    <d v="2017-07-11T02:5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x v="256"/>
    <b v="0"/>
    <s v="technology/wearables"/>
    <x v="810"/>
    <x v="460"/>
    <x v="2"/>
    <x v="8"/>
    <x v="1019"/>
    <d v="2016-01-21T10:05:0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x v="209"/>
    <b v="1"/>
    <s v="music/electronic music"/>
    <x v="811"/>
    <x v="773"/>
    <x v="4"/>
    <x v="15"/>
    <x v="1020"/>
    <d v="2016-05-19T23:16:05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x v="257"/>
    <b v="1"/>
    <s v="music/electronic music"/>
    <x v="812"/>
    <x v="774"/>
    <x v="4"/>
    <x v="15"/>
    <x v="1021"/>
    <d v="2016-10-07T00:30:38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x v="142"/>
    <b v="1"/>
    <s v="music/electronic music"/>
    <x v="813"/>
    <x v="775"/>
    <x v="4"/>
    <x v="15"/>
    <x v="1022"/>
    <d v="2016-05-04T06:08:5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x v="132"/>
    <b v="1"/>
    <s v="music/electronic music"/>
    <x v="814"/>
    <x v="776"/>
    <x v="4"/>
    <x v="15"/>
    <x v="1023"/>
    <d v="2016-06-08T06:12:0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x v="42"/>
    <b v="1"/>
    <s v="music/electronic music"/>
    <x v="815"/>
    <x v="777"/>
    <x v="4"/>
    <x v="15"/>
    <x v="1024"/>
    <d v="2017-01-23T16:47:02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x v="258"/>
    <b v="1"/>
    <s v="music/electronic music"/>
    <x v="816"/>
    <x v="778"/>
    <x v="4"/>
    <x v="15"/>
    <x v="1025"/>
    <d v="2016-03-02T02:03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x v="259"/>
    <b v="1"/>
    <s v="music/electronic music"/>
    <x v="817"/>
    <x v="779"/>
    <x v="4"/>
    <x v="15"/>
    <x v="1026"/>
    <d v="2017-03-25T18:09: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x v="112"/>
    <b v="1"/>
    <s v="music/electronic music"/>
    <x v="818"/>
    <x v="780"/>
    <x v="4"/>
    <x v="15"/>
    <x v="1027"/>
    <d v="2015-10-06T05:56: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x v="260"/>
    <b v="1"/>
    <s v="music/electronic music"/>
    <x v="819"/>
    <x v="781"/>
    <x v="4"/>
    <x v="15"/>
    <x v="1028"/>
    <d v="2018-03-08T11:14:03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x v="261"/>
    <b v="1"/>
    <s v="music/electronic music"/>
    <x v="820"/>
    <x v="782"/>
    <x v="4"/>
    <x v="15"/>
    <x v="1029"/>
    <d v="2016-03-21T14:47:2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x v="180"/>
    <b v="1"/>
    <s v="music/electronic music"/>
    <x v="821"/>
    <x v="783"/>
    <x v="4"/>
    <x v="15"/>
    <x v="1030"/>
    <d v="2017-09-10T09:17: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x v="221"/>
    <b v="1"/>
    <s v="music/electronic music"/>
    <x v="202"/>
    <x v="784"/>
    <x v="4"/>
    <x v="15"/>
    <x v="1031"/>
    <d v="2016-12-07T21:47:24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x v="93"/>
    <b v="1"/>
    <s v="music/electronic music"/>
    <x v="822"/>
    <x v="785"/>
    <x v="4"/>
    <x v="15"/>
    <x v="1032"/>
    <d v="2017-06-19T20:25:5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x v="74"/>
    <b v="1"/>
    <s v="music/electronic music"/>
    <x v="823"/>
    <x v="786"/>
    <x v="4"/>
    <x v="15"/>
    <x v="1033"/>
    <d v="2017-12-12T13:52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x v="262"/>
    <b v="1"/>
    <s v="music/electronic music"/>
    <x v="824"/>
    <x v="787"/>
    <x v="4"/>
    <x v="15"/>
    <x v="1034"/>
    <d v="2017-08-02T06:06:3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x v="88"/>
    <b v="1"/>
    <s v="music/electronic music"/>
    <x v="825"/>
    <x v="788"/>
    <x v="4"/>
    <x v="15"/>
    <x v="1035"/>
    <d v="2016-01-28T05:30:33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x v="263"/>
    <b v="1"/>
    <s v="music/electronic music"/>
    <x v="826"/>
    <x v="789"/>
    <x v="4"/>
    <x v="15"/>
    <x v="1036"/>
    <d v="2013-12-07T15:19: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x v="64"/>
    <b v="1"/>
    <s v="music/electronic music"/>
    <x v="426"/>
    <x v="790"/>
    <x v="4"/>
    <x v="15"/>
    <x v="1037"/>
    <d v="2016-05-04T19:5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x v="42"/>
    <b v="1"/>
    <s v="music/electronic music"/>
    <x v="827"/>
    <x v="791"/>
    <x v="4"/>
    <x v="15"/>
    <x v="1038"/>
    <d v="2017-03-13T07:43: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x v="209"/>
    <b v="1"/>
    <s v="music/electronic music"/>
    <x v="828"/>
    <x v="792"/>
    <x v="4"/>
    <x v="15"/>
    <x v="1039"/>
    <d v="2017-12-13T04:34: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x v="29"/>
    <b v="0"/>
    <s v="journalism/audio"/>
    <x v="385"/>
    <x v="409"/>
    <x v="5"/>
    <x v="16"/>
    <x v="1040"/>
    <d v="2017-08-25T06:38:27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x v="78"/>
    <b v="0"/>
    <s v="journalism/audio"/>
    <x v="109"/>
    <x v="121"/>
    <x v="5"/>
    <x v="16"/>
    <x v="1041"/>
    <d v="2015-07-12T11:41:0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x v="29"/>
    <b v="0"/>
    <s v="journalism/audio"/>
    <x v="829"/>
    <x v="119"/>
    <x v="5"/>
    <x v="16"/>
    <x v="1042"/>
    <d v="2015-08-25T18:22:5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x v="264"/>
    <b v="0"/>
    <s v="journalism/audio"/>
    <x v="830"/>
    <x v="793"/>
    <x v="5"/>
    <x v="16"/>
    <x v="1043"/>
    <d v="2016-05-06T22:01:4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x v="84"/>
    <b v="0"/>
    <s v="journalism/audio"/>
    <x v="831"/>
    <x v="366"/>
    <x v="5"/>
    <x v="16"/>
    <x v="1044"/>
    <d v="2016-02-19T21:54:23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x v="22"/>
    <b v="0"/>
    <s v="journalism/audio"/>
    <x v="832"/>
    <x v="794"/>
    <x v="5"/>
    <x v="16"/>
    <x v="1045"/>
    <d v="2015-08-05T19:23:2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x v="78"/>
    <b v="0"/>
    <s v="journalism/audio"/>
    <x v="109"/>
    <x v="121"/>
    <x v="5"/>
    <x v="16"/>
    <x v="1046"/>
    <d v="2016-12-18T05:02:18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x v="29"/>
    <b v="0"/>
    <s v="journalism/audio"/>
    <x v="833"/>
    <x v="120"/>
    <x v="5"/>
    <x v="16"/>
    <x v="1047"/>
    <d v="2015-10-20T08:49: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x v="80"/>
    <b v="0"/>
    <s v="journalism/audio"/>
    <x v="834"/>
    <x v="450"/>
    <x v="5"/>
    <x v="16"/>
    <x v="1048"/>
    <d v="2017-09-23T05:23:13"/>
  </r>
  <r>
    <n v="1049"/>
    <s v="J1 (Canceled)"/>
    <s v="------"/>
    <n v="12000"/>
    <n v="0"/>
    <x v="1"/>
    <s v="US"/>
    <x v="0"/>
    <n v="1455272445"/>
    <n v="1452680445"/>
    <b v="0"/>
    <x v="78"/>
    <b v="0"/>
    <s v="journalism/audio"/>
    <x v="109"/>
    <x v="121"/>
    <x v="5"/>
    <x v="16"/>
    <x v="1049"/>
    <d v="2017-02-04T19:14:49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x v="78"/>
    <b v="0"/>
    <s v="journalism/audio"/>
    <x v="109"/>
    <x v="121"/>
    <x v="5"/>
    <x v="16"/>
    <x v="1050"/>
    <d v="2016-09-03T23:06:5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x v="78"/>
    <b v="0"/>
    <s v="journalism/audio"/>
    <x v="109"/>
    <x v="121"/>
    <x v="5"/>
    <x v="16"/>
    <x v="1051"/>
    <d v="2015-08-09T00:20: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x v="78"/>
    <b v="0"/>
    <s v="journalism/audio"/>
    <x v="109"/>
    <x v="121"/>
    <x v="5"/>
    <x v="16"/>
    <x v="1052"/>
    <d v="2017-06-02T15:58: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x v="29"/>
    <b v="0"/>
    <s v="journalism/audio"/>
    <x v="460"/>
    <x v="2"/>
    <x v="5"/>
    <x v="16"/>
    <x v="1053"/>
    <d v="2018-03-07T19:02: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x v="78"/>
    <b v="0"/>
    <s v="journalism/audio"/>
    <x v="109"/>
    <x v="121"/>
    <x v="5"/>
    <x v="16"/>
    <x v="1054"/>
    <d v="2015-07-23T13:47: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x v="78"/>
    <b v="0"/>
    <s v="journalism/audio"/>
    <x v="109"/>
    <x v="121"/>
    <x v="5"/>
    <x v="16"/>
    <x v="1055"/>
    <d v="2017-03-01T21:15: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x v="78"/>
    <b v="0"/>
    <s v="journalism/audio"/>
    <x v="109"/>
    <x v="121"/>
    <x v="5"/>
    <x v="16"/>
    <x v="1056"/>
    <d v="2016-04-10T19:10:15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x v="78"/>
    <b v="0"/>
    <s v="journalism/audio"/>
    <x v="109"/>
    <x v="121"/>
    <x v="5"/>
    <x v="16"/>
    <x v="1057"/>
    <d v="2017-12-04T14:12: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x v="78"/>
    <b v="0"/>
    <s v="journalism/audio"/>
    <x v="109"/>
    <x v="121"/>
    <x v="5"/>
    <x v="16"/>
    <x v="1058"/>
    <d v="2016-03-11T11:44:41"/>
  </r>
  <r>
    <n v="1059"/>
    <s v="Voice Over Artist (Canceled)"/>
    <s v="Turning myself into a vocal artist."/>
    <n v="1100"/>
    <n v="0"/>
    <x v="1"/>
    <s v="US"/>
    <x v="0"/>
    <n v="1426269456"/>
    <n v="1423681056"/>
    <b v="0"/>
    <x v="78"/>
    <b v="0"/>
    <s v="journalism/audio"/>
    <x v="109"/>
    <x v="121"/>
    <x v="5"/>
    <x v="16"/>
    <x v="1059"/>
    <d v="2016-02-27T23:26:5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x v="29"/>
    <b v="0"/>
    <s v="journalism/audio"/>
    <x v="460"/>
    <x v="73"/>
    <x v="5"/>
    <x v="16"/>
    <x v="1060"/>
    <d v="2016-04-01T20:20:18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x v="78"/>
    <b v="0"/>
    <s v="journalism/audio"/>
    <x v="109"/>
    <x v="121"/>
    <x v="5"/>
    <x v="16"/>
    <x v="1061"/>
    <d v="2017-04-27T02:33:11"/>
  </r>
  <r>
    <n v="1062"/>
    <s v="RETURNING AT A LATER DATE"/>
    <s v="SEE US ON PATREON www.badgirlartwork.com"/>
    <n v="199"/>
    <n v="190"/>
    <x v="1"/>
    <s v="US"/>
    <x v="0"/>
    <n v="1468351341"/>
    <n v="1467746541"/>
    <b v="0"/>
    <x v="80"/>
    <b v="0"/>
    <s v="journalism/audio"/>
    <x v="835"/>
    <x v="125"/>
    <x v="5"/>
    <x v="16"/>
    <x v="1062"/>
    <d v="2017-07-09T09:34: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x v="78"/>
    <b v="0"/>
    <s v="journalism/audio"/>
    <x v="109"/>
    <x v="121"/>
    <x v="5"/>
    <x v="16"/>
    <x v="1063"/>
    <d v="2017-08-28T16:04: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x v="252"/>
    <b v="0"/>
    <s v="games/video games"/>
    <x v="836"/>
    <x v="795"/>
    <x v="6"/>
    <x v="17"/>
    <x v="1064"/>
    <d v="2014-06-10T09:0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x v="81"/>
    <b v="0"/>
    <s v="games/video games"/>
    <x v="837"/>
    <x v="796"/>
    <x v="6"/>
    <x v="17"/>
    <x v="1065"/>
    <d v="2015-01-28T08:49:44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x v="265"/>
    <b v="0"/>
    <s v="games/video games"/>
    <x v="838"/>
    <x v="797"/>
    <x v="6"/>
    <x v="17"/>
    <x v="1066"/>
    <d v="2014-07-09T17:28:1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x v="73"/>
    <b v="0"/>
    <s v="games/video games"/>
    <x v="839"/>
    <x v="31"/>
    <x v="6"/>
    <x v="17"/>
    <x v="1067"/>
    <d v="2014-11-28T13:49:2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x v="80"/>
    <b v="0"/>
    <s v="games/video games"/>
    <x v="840"/>
    <x v="798"/>
    <x v="6"/>
    <x v="17"/>
    <x v="1068"/>
    <d v="2017-04-04T22:22:22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x v="64"/>
    <b v="0"/>
    <s v="games/video games"/>
    <x v="841"/>
    <x v="799"/>
    <x v="6"/>
    <x v="17"/>
    <x v="1069"/>
    <d v="2014-11-02T10:44: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x v="84"/>
    <b v="0"/>
    <s v="games/video games"/>
    <x v="449"/>
    <x v="436"/>
    <x v="6"/>
    <x v="17"/>
    <x v="1070"/>
    <d v="2013-08-29T05:23:47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x v="78"/>
    <b v="0"/>
    <s v="games/video games"/>
    <x v="109"/>
    <x v="121"/>
    <x v="6"/>
    <x v="17"/>
    <x v="1071"/>
    <d v="2016-11-08T07:44: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x v="80"/>
    <b v="0"/>
    <s v="games/video games"/>
    <x v="842"/>
    <x v="800"/>
    <x v="6"/>
    <x v="17"/>
    <x v="1072"/>
    <d v="2015-01-14T12:44:12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x v="29"/>
    <b v="0"/>
    <s v="games/video games"/>
    <x v="843"/>
    <x v="119"/>
    <x v="6"/>
    <x v="17"/>
    <x v="1073"/>
    <d v="2012-09-05T17:30:5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x v="209"/>
    <b v="0"/>
    <s v="games/video games"/>
    <x v="844"/>
    <x v="801"/>
    <x v="6"/>
    <x v="17"/>
    <x v="1074"/>
    <d v="2014-12-12T04:14:23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x v="83"/>
    <b v="0"/>
    <s v="games/video games"/>
    <x v="684"/>
    <x v="2"/>
    <x v="6"/>
    <x v="17"/>
    <x v="1075"/>
    <d v="2013-03-31T23:41:3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x v="266"/>
    <b v="0"/>
    <s v="games/video games"/>
    <x v="845"/>
    <x v="802"/>
    <x v="6"/>
    <x v="17"/>
    <x v="1076"/>
    <d v="2015-08-24T16:55:1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x v="157"/>
    <b v="0"/>
    <s v="games/video games"/>
    <x v="846"/>
    <x v="803"/>
    <x v="6"/>
    <x v="17"/>
    <x v="1077"/>
    <d v="2017-01-05T21:57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x v="81"/>
    <b v="0"/>
    <s v="games/video games"/>
    <x v="847"/>
    <x v="377"/>
    <x v="6"/>
    <x v="17"/>
    <x v="1078"/>
    <d v="2012-06-09T02:45:2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x v="59"/>
    <b v="0"/>
    <s v="games/video games"/>
    <x v="848"/>
    <x v="804"/>
    <x v="6"/>
    <x v="17"/>
    <x v="1079"/>
    <d v="2017-05-09T21:32:32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x v="15"/>
    <b v="0"/>
    <s v="games/video games"/>
    <x v="849"/>
    <x v="805"/>
    <x v="6"/>
    <x v="17"/>
    <x v="1080"/>
    <d v="2015-04-20T20:14:11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x v="80"/>
    <b v="0"/>
    <s v="games/video games"/>
    <x v="850"/>
    <x v="366"/>
    <x v="6"/>
    <x v="17"/>
    <x v="1081"/>
    <d v="2016-01-14T05:21:34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x v="83"/>
    <b v="0"/>
    <s v="games/video games"/>
    <x v="470"/>
    <x v="806"/>
    <x v="6"/>
    <x v="17"/>
    <x v="1082"/>
    <d v="2013-07-08T00:45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x v="29"/>
    <b v="0"/>
    <s v="games/video games"/>
    <x v="380"/>
    <x v="807"/>
    <x v="6"/>
    <x v="17"/>
    <x v="1083"/>
    <d v="2015-07-15T03:23:58"/>
  </r>
  <r>
    <n v="1084"/>
    <s v="My own channel"/>
    <s v="I want to start my own channel for gaming"/>
    <n v="550"/>
    <n v="0"/>
    <x v="2"/>
    <s v="US"/>
    <x v="0"/>
    <n v="1407534804"/>
    <n v="1404942804"/>
    <b v="0"/>
    <x v="78"/>
    <b v="0"/>
    <s v="games/video games"/>
    <x v="109"/>
    <x v="121"/>
    <x v="6"/>
    <x v="17"/>
    <x v="1084"/>
    <d v="2015-07-21T12:39:13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x v="82"/>
    <b v="0"/>
    <s v="games/video games"/>
    <x v="851"/>
    <x v="808"/>
    <x v="6"/>
    <x v="17"/>
    <x v="1085"/>
    <d v="2017-03-08T15:56:10"/>
  </r>
  <r>
    <n v="1086"/>
    <s v="Cyber Universe Online"/>
    <s v="Humanity's future in the Galaxy"/>
    <n v="18000"/>
    <n v="15"/>
    <x v="2"/>
    <s v="US"/>
    <x v="0"/>
    <n v="1408913291"/>
    <n v="1406321291"/>
    <b v="0"/>
    <x v="84"/>
    <b v="0"/>
    <s v="games/video games"/>
    <x v="852"/>
    <x v="507"/>
    <x v="6"/>
    <x v="17"/>
    <x v="1086"/>
    <d v="2015-08-06T19:42:50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x v="78"/>
    <b v="0"/>
    <s v="games/video games"/>
    <x v="109"/>
    <x v="121"/>
    <x v="6"/>
    <x v="17"/>
    <x v="1087"/>
    <d v="2015-05-27T04:13:24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x v="206"/>
    <b v="0"/>
    <s v="games/video games"/>
    <x v="853"/>
    <x v="809"/>
    <x v="6"/>
    <x v="17"/>
    <x v="1088"/>
    <d v="2015-04-04T03:45:49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x v="72"/>
    <b v="0"/>
    <s v="games/video games"/>
    <x v="854"/>
    <x v="810"/>
    <x v="6"/>
    <x v="17"/>
    <x v="1089"/>
    <d v="2016-06-13T15:22:0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x v="29"/>
    <b v="0"/>
    <s v="games/video games"/>
    <x v="855"/>
    <x v="144"/>
    <x v="6"/>
    <x v="17"/>
    <x v="1090"/>
    <d v="2016-05-16T00:58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x v="84"/>
    <b v="0"/>
    <s v="games/video games"/>
    <x v="856"/>
    <x v="385"/>
    <x v="6"/>
    <x v="17"/>
    <x v="1091"/>
    <d v="2017-04-05T09:22:5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x v="63"/>
    <b v="0"/>
    <s v="games/video games"/>
    <x v="857"/>
    <x v="366"/>
    <x v="6"/>
    <x v="17"/>
    <x v="1092"/>
    <d v="2013-12-06T07:16: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x v="80"/>
    <b v="0"/>
    <s v="games/video games"/>
    <x v="858"/>
    <x v="811"/>
    <x v="6"/>
    <x v="17"/>
    <x v="1093"/>
    <d v="2017-02-04T08:02:2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x v="74"/>
    <b v="0"/>
    <s v="games/video games"/>
    <x v="859"/>
    <x v="812"/>
    <x v="6"/>
    <x v="17"/>
    <x v="1094"/>
    <d v="2012-08-29T07:46: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x v="225"/>
    <b v="0"/>
    <s v="games/video games"/>
    <x v="860"/>
    <x v="813"/>
    <x v="6"/>
    <x v="17"/>
    <x v="1095"/>
    <d v="2014-08-04T20:19: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x v="60"/>
    <b v="0"/>
    <s v="games/video games"/>
    <x v="861"/>
    <x v="814"/>
    <x v="6"/>
    <x v="17"/>
    <x v="1096"/>
    <d v="2015-09-16T22:58:43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x v="63"/>
    <b v="0"/>
    <s v="games/video games"/>
    <x v="862"/>
    <x v="815"/>
    <x v="6"/>
    <x v="17"/>
    <x v="1097"/>
    <d v="2015-02-09T00:31:5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x v="19"/>
    <b v="0"/>
    <s v="games/video games"/>
    <x v="863"/>
    <x v="816"/>
    <x v="6"/>
    <x v="17"/>
    <x v="1098"/>
    <d v="2015-03-23T21:14:4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x v="29"/>
    <b v="0"/>
    <s v="games/video games"/>
    <x v="724"/>
    <x v="384"/>
    <x v="6"/>
    <x v="17"/>
    <x v="1099"/>
    <d v="2016-04-30T08:45:25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x v="73"/>
    <b v="0"/>
    <s v="games/video games"/>
    <x v="453"/>
    <x v="119"/>
    <x v="6"/>
    <x v="17"/>
    <x v="1100"/>
    <d v="2017-02-06T12:25:02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x v="79"/>
    <b v="0"/>
    <s v="games/video games"/>
    <x v="864"/>
    <x v="817"/>
    <x v="6"/>
    <x v="17"/>
    <x v="1101"/>
    <d v="2017-07-11T09:23:45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x v="54"/>
    <b v="0"/>
    <s v="games/video games"/>
    <x v="865"/>
    <x v="818"/>
    <x v="6"/>
    <x v="17"/>
    <x v="1102"/>
    <d v="2014-11-15T16:50:03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x v="41"/>
    <b v="0"/>
    <s v="games/video games"/>
    <x v="866"/>
    <x v="796"/>
    <x v="6"/>
    <x v="17"/>
    <x v="1103"/>
    <d v="2017-06-14T06:58:3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x v="77"/>
    <b v="0"/>
    <s v="games/video games"/>
    <x v="867"/>
    <x v="819"/>
    <x v="6"/>
    <x v="17"/>
    <x v="1104"/>
    <d v="2015-05-22T18:43:4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x v="9"/>
    <b v="0"/>
    <s v="games/video games"/>
    <x v="868"/>
    <x v="820"/>
    <x v="6"/>
    <x v="17"/>
    <x v="1105"/>
    <d v="2015-03-02T18:38:4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x v="63"/>
    <b v="0"/>
    <s v="games/video games"/>
    <x v="869"/>
    <x v="821"/>
    <x v="6"/>
    <x v="17"/>
    <x v="1106"/>
    <d v="2013-02-27T02:19:0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x v="78"/>
    <b v="0"/>
    <s v="games/video games"/>
    <x v="109"/>
    <x v="121"/>
    <x v="6"/>
    <x v="17"/>
    <x v="1107"/>
    <d v="2015-07-05T03:14: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x v="64"/>
    <b v="0"/>
    <s v="games/video games"/>
    <x v="870"/>
    <x v="822"/>
    <x v="6"/>
    <x v="17"/>
    <x v="1108"/>
    <d v="2013-03-08T04:22:4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x v="83"/>
    <b v="0"/>
    <s v="games/video games"/>
    <x v="871"/>
    <x v="2"/>
    <x v="6"/>
    <x v="17"/>
    <x v="1109"/>
    <d v="2017-11-18T03:07:0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x v="202"/>
    <b v="0"/>
    <s v="games/video games"/>
    <x v="872"/>
    <x v="823"/>
    <x v="6"/>
    <x v="17"/>
    <x v="1110"/>
    <d v="2013-11-06T14:11: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x v="29"/>
    <b v="0"/>
    <s v="games/video games"/>
    <x v="167"/>
    <x v="120"/>
    <x v="6"/>
    <x v="17"/>
    <x v="1111"/>
    <d v="2016-12-30T19:47:5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x v="267"/>
    <b v="0"/>
    <s v="games/video games"/>
    <x v="873"/>
    <x v="824"/>
    <x v="6"/>
    <x v="17"/>
    <x v="1112"/>
    <d v="2016-01-04T10:43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x v="29"/>
    <b v="0"/>
    <s v="games/video games"/>
    <x v="724"/>
    <x v="144"/>
    <x v="6"/>
    <x v="17"/>
    <x v="1113"/>
    <d v="2015-07-27T17:18:3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x v="83"/>
    <b v="0"/>
    <s v="games/video games"/>
    <x v="874"/>
    <x v="825"/>
    <x v="6"/>
    <x v="17"/>
    <x v="1114"/>
    <d v="2014-09-14T12:03: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x v="80"/>
    <b v="0"/>
    <s v="games/video games"/>
    <x v="875"/>
    <x v="514"/>
    <x v="6"/>
    <x v="17"/>
    <x v="1115"/>
    <d v="2017-03-25T00:42:28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x v="73"/>
    <b v="0"/>
    <s v="games/video games"/>
    <x v="876"/>
    <x v="826"/>
    <x v="6"/>
    <x v="17"/>
    <x v="1116"/>
    <d v="2013-05-05T15:39:43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x v="22"/>
    <b v="0"/>
    <s v="games/video games"/>
    <x v="877"/>
    <x v="827"/>
    <x v="6"/>
    <x v="17"/>
    <x v="1117"/>
    <d v="2016-12-16T22:19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x v="83"/>
    <b v="0"/>
    <s v="games/video games"/>
    <x v="878"/>
    <x v="828"/>
    <x v="6"/>
    <x v="17"/>
    <x v="1118"/>
    <d v="2015-03-15T01:31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x v="29"/>
    <b v="0"/>
    <s v="games/video games"/>
    <x v="879"/>
    <x v="144"/>
    <x v="6"/>
    <x v="17"/>
    <x v="1119"/>
    <d v="2015-03-16T18:24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x v="78"/>
    <b v="0"/>
    <s v="games/video games"/>
    <x v="109"/>
    <x v="121"/>
    <x v="6"/>
    <x v="17"/>
    <x v="1120"/>
    <d v="2012-09-17T21:23:24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x v="81"/>
    <b v="0"/>
    <s v="games/video games"/>
    <x v="880"/>
    <x v="829"/>
    <x v="6"/>
    <x v="17"/>
    <x v="1121"/>
    <d v="2017-03-07T21:52: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x v="78"/>
    <b v="0"/>
    <s v="games/video games"/>
    <x v="109"/>
    <x v="121"/>
    <x v="6"/>
    <x v="17"/>
    <x v="1122"/>
    <d v="2014-05-03T01:25:3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x v="83"/>
    <b v="0"/>
    <s v="games/video games"/>
    <x v="881"/>
    <x v="830"/>
    <x v="6"/>
    <x v="17"/>
    <x v="1123"/>
    <d v="2015-03-29T18:27: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x v="63"/>
    <b v="0"/>
    <s v="games/mobile games"/>
    <x v="882"/>
    <x v="831"/>
    <x v="6"/>
    <x v="18"/>
    <x v="1124"/>
    <d v="2016-04-16T21:58: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x v="78"/>
    <b v="0"/>
    <s v="games/mobile games"/>
    <x v="109"/>
    <x v="121"/>
    <x v="6"/>
    <x v="18"/>
    <x v="1125"/>
    <d v="2016-09-15T00:29:27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x v="84"/>
    <b v="0"/>
    <s v="games/mobile games"/>
    <x v="724"/>
    <x v="144"/>
    <x v="6"/>
    <x v="18"/>
    <x v="1126"/>
    <d v="2017-07-10T22:50:0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x v="23"/>
    <b v="0"/>
    <s v="games/mobile games"/>
    <x v="883"/>
    <x v="832"/>
    <x v="6"/>
    <x v="18"/>
    <x v="1127"/>
    <d v="2015-10-29T14:17:52"/>
  </r>
  <r>
    <n v="1128"/>
    <s v="Flying Turds"/>
    <s v="#havingfunFTW"/>
    <n v="1000"/>
    <n v="1"/>
    <x v="2"/>
    <s v="GB"/>
    <x v="1"/>
    <n v="1407425717"/>
    <n v="1404833717"/>
    <b v="0"/>
    <x v="29"/>
    <b v="0"/>
    <s v="games/mobile games"/>
    <x v="370"/>
    <x v="120"/>
    <x v="6"/>
    <x v="18"/>
    <x v="1128"/>
    <d v="2015-07-20T05:42:25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x v="84"/>
    <b v="0"/>
    <s v="games/mobile games"/>
    <x v="884"/>
    <x v="689"/>
    <x v="6"/>
    <x v="18"/>
    <x v="1129"/>
    <d v="2017-06-01T01:23: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x v="83"/>
    <b v="0"/>
    <s v="games/mobile games"/>
    <x v="881"/>
    <x v="830"/>
    <x v="6"/>
    <x v="18"/>
    <x v="1130"/>
    <d v="2015-11-09T23:24: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x v="78"/>
    <b v="0"/>
    <s v="games/mobile games"/>
    <x v="109"/>
    <x v="121"/>
    <x v="6"/>
    <x v="18"/>
    <x v="1131"/>
    <d v="2016-12-16T05:24:34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x v="62"/>
    <b v="0"/>
    <s v="games/mobile games"/>
    <x v="885"/>
    <x v="833"/>
    <x v="6"/>
    <x v="18"/>
    <x v="1132"/>
    <d v="2018-01-01T08:57:23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x v="29"/>
    <b v="0"/>
    <s v="games/mobile games"/>
    <x v="886"/>
    <x v="135"/>
    <x v="6"/>
    <x v="18"/>
    <x v="1133"/>
    <d v="2015-07-12T20:11:35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x v="29"/>
    <b v="0"/>
    <s v="games/mobile games"/>
    <x v="524"/>
    <x v="120"/>
    <x v="6"/>
    <x v="18"/>
    <x v="1134"/>
    <d v="2015-11-13T04:38:4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x v="29"/>
    <b v="0"/>
    <s v="games/mobile games"/>
    <x v="152"/>
    <x v="73"/>
    <x v="6"/>
    <x v="18"/>
    <x v="1135"/>
    <d v="2017-08-04T02:48: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x v="79"/>
    <b v="0"/>
    <s v="games/mobile games"/>
    <x v="887"/>
    <x v="834"/>
    <x v="6"/>
    <x v="18"/>
    <x v="1136"/>
    <d v="2016-12-10T21:03: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x v="70"/>
    <b v="0"/>
    <s v="games/mobile games"/>
    <x v="888"/>
    <x v="835"/>
    <x v="6"/>
    <x v="18"/>
    <x v="1137"/>
    <d v="2017-04-18T17:01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x v="80"/>
    <b v="0"/>
    <s v="games/mobile games"/>
    <x v="737"/>
    <x v="683"/>
    <x v="6"/>
    <x v="18"/>
    <x v="1138"/>
    <d v="2018-01-22T14:33:43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x v="29"/>
    <b v="0"/>
    <s v="games/mobile games"/>
    <x v="889"/>
    <x v="144"/>
    <x v="6"/>
    <x v="18"/>
    <x v="1139"/>
    <d v="2015-12-17T01:22:0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x v="78"/>
    <b v="0"/>
    <s v="games/mobile games"/>
    <x v="109"/>
    <x v="121"/>
    <x v="6"/>
    <x v="18"/>
    <x v="1140"/>
    <d v="2016-07-25T18:59:05"/>
  </r>
  <r>
    <n v="1141"/>
    <s v="Arena Z - Zombie Survival"/>
    <s v="I think this will be a great game!"/>
    <n v="500"/>
    <n v="0"/>
    <x v="2"/>
    <s v="DE"/>
    <x v="3"/>
    <n v="1436460450"/>
    <n v="1433868450"/>
    <b v="0"/>
    <x v="78"/>
    <b v="0"/>
    <s v="games/mobile games"/>
    <x v="109"/>
    <x v="121"/>
    <x v="6"/>
    <x v="18"/>
    <x v="1141"/>
    <d v="2016-06-27T10:30:3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x v="78"/>
    <b v="0"/>
    <s v="games/mobile games"/>
    <x v="109"/>
    <x v="121"/>
    <x v="6"/>
    <x v="18"/>
    <x v="1142"/>
    <d v="2016-02-02T17:00:0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x v="22"/>
    <b v="0"/>
    <s v="games/mobile games"/>
    <x v="890"/>
    <x v="836"/>
    <x v="6"/>
    <x v="18"/>
    <x v="1143"/>
    <d v="2016-12-08T08:19: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x v="78"/>
    <b v="0"/>
    <s v="food/food trucks"/>
    <x v="109"/>
    <x v="121"/>
    <x v="7"/>
    <x v="19"/>
    <x v="1144"/>
    <d v="2016-04-15T09:33:57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x v="29"/>
    <b v="0"/>
    <s v="food/food trucks"/>
    <x v="415"/>
    <x v="101"/>
    <x v="7"/>
    <x v="19"/>
    <x v="1145"/>
    <d v="2015-09-15T12:4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x v="8"/>
    <b v="0"/>
    <s v="food/food trucks"/>
    <x v="891"/>
    <x v="837"/>
    <x v="7"/>
    <x v="19"/>
    <x v="1146"/>
    <d v="2015-04-12T11:37:25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x v="78"/>
    <b v="0"/>
    <s v="food/food trucks"/>
    <x v="109"/>
    <x v="121"/>
    <x v="7"/>
    <x v="19"/>
    <x v="1147"/>
    <d v="2015-10-03T02:53:20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x v="83"/>
    <b v="0"/>
    <s v="food/food trucks"/>
    <x v="892"/>
    <x v="838"/>
    <x v="7"/>
    <x v="19"/>
    <x v="1148"/>
    <d v="2017-11-30T19:30:44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x v="84"/>
    <b v="0"/>
    <s v="food/food trucks"/>
    <x v="840"/>
    <x v="839"/>
    <x v="7"/>
    <x v="19"/>
    <x v="1149"/>
    <d v="2017-06-12T17:55:10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x v="79"/>
    <b v="0"/>
    <s v="food/food trucks"/>
    <x v="893"/>
    <x v="840"/>
    <x v="7"/>
    <x v="19"/>
    <x v="1150"/>
    <d v="2016-12-31T14:12:2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x v="78"/>
    <b v="0"/>
    <s v="food/food trucks"/>
    <x v="109"/>
    <x v="121"/>
    <x v="7"/>
    <x v="19"/>
    <x v="1151"/>
    <d v="2016-08-27T02:30:52"/>
  </r>
  <r>
    <n v="1152"/>
    <s v="Peruvian King Food Truck"/>
    <s v="Peruvian food truck with an LA twist."/>
    <n v="16000"/>
    <n v="911"/>
    <x v="2"/>
    <s v="US"/>
    <x v="0"/>
    <n v="1431709312"/>
    <n v="1429117312"/>
    <b v="0"/>
    <x v="41"/>
    <b v="0"/>
    <s v="food/food trucks"/>
    <x v="894"/>
    <x v="841"/>
    <x v="7"/>
    <x v="19"/>
    <x v="1152"/>
    <d v="2016-05-02T06:40:1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x v="29"/>
    <b v="0"/>
    <s v="food/food trucks"/>
    <x v="895"/>
    <x v="73"/>
    <x v="7"/>
    <x v="19"/>
    <x v="1153"/>
    <d v="2016-06-06T00:08:36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x v="83"/>
    <b v="0"/>
    <s v="food/food trucks"/>
    <x v="896"/>
    <x v="149"/>
    <x v="7"/>
    <x v="19"/>
    <x v="1154"/>
    <d v="2016-08-26T02:09:2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x v="22"/>
    <b v="0"/>
    <s v="food/food trucks"/>
    <x v="897"/>
    <x v="842"/>
    <x v="7"/>
    <x v="19"/>
    <x v="1155"/>
    <d v="2015-07-27T12:05: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x v="78"/>
    <b v="0"/>
    <s v="food/food trucks"/>
    <x v="109"/>
    <x v="121"/>
    <x v="7"/>
    <x v="19"/>
    <x v="1156"/>
    <d v="2016-02-09T22:10: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x v="83"/>
    <b v="0"/>
    <s v="food/food trucks"/>
    <x v="898"/>
    <x v="690"/>
    <x v="7"/>
    <x v="19"/>
    <x v="1157"/>
    <d v="2015-11-19T19:29: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x v="83"/>
    <b v="0"/>
    <s v="food/food trucks"/>
    <x v="899"/>
    <x v="123"/>
    <x v="7"/>
    <x v="19"/>
    <x v="1158"/>
    <d v="2015-11-23T07:21:2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x v="78"/>
    <b v="0"/>
    <s v="food/food trucks"/>
    <x v="109"/>
    <x v="121"/>
    <x v="7"/>
    <x v="19"/>
    <x v="1159"/>
    <d v="2016-06-18T04:51:0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x v="10"/>
    <b v="0"/>
    <s v="food/food trucks"/>
    <x v="900"/>
    <x v="843"/>
    <x v="7"/>
    <x v="19"/>
    <x v="1160"/>
    <d v="2016-03-13T15:32: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x v="78"/>
    <b v="0"/>
    <s v="food/food trucks"/>
    <x v="109"/>
    <x v="121"/>
    <x v="7"/>
    <x v="19"/>
    <x v="1161"/>
    <d v="2016-05-06T06:44:5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x v="84"/>
    <b v="0"/>
    <s v="food/food trucks"/>
    <x v="901"/>
    <x v="844"/>
    <x v="7"/>
    <x v="19"/>
    <x v="1162"/>
    <d v="2015-09-08T07:33:5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x v="78"/>
    <b v="0"/>
    <s v="food/food trucks"/>
    <x v="109"/>
    <x v="121"/>
    <x v="7"/>
    <x v="19"/>
    <x v="1163"/>
    <d v="2015-07-22T08:32:4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x v="78"/>
    <b v="0"/>
    <s v="food/food trucks"/>
    <x v="109"/>
    <x v="121"/>
    <x v="7"/>
    <x v="19"/>
    <x v="1164"/>
    <d v="2017-06-14T19:17:0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x v="20"/>
    <b v="0"/>
    <s v="food/food trucks"/>
    <x v="902"/>
    <x v="845"/>
    <x v="7"/>
    <x v="19"/>
    <x v="1165"/>
    <d v="2015-06-17T02:42:1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x v="22"/>
    <b v="0"/>
    <s v="food/food trucks"/>
    <x v="903"/>
    <x v="846"/>
    <x v="7"/>
    <x v="19"/>
    <x v="1166"/>
    <d v="2016-06-13T14:48:31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x v="38"/>
    <b v="0"/>
    <s v="food/food trucks"/>
    <x v="904"/>
    <x v="847"/>
    <x v="7"/>
    <x v="19"/>
    <x v="1167"/>
    <d v="2015-08-26T02:10:59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x v="83"/>
    <b v="0"/>
    <s v="food/food trucks"/>
    <x v="905"/>
    <x v="848"/>
    <x v="7"/>
    <x v="19"/>
    <x v="1168"/>
    <d v="2017-09-20T03:52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x v="83"/>
    <b v="0"/>
    <s v="food/food trucks"/>
    <x v="906"/>
    <x v="162"/>
    <x v="7"/>
    <x v="19"/>
    <x v="1169"/>
    <d v="2016-02-08T04:04:2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x v="84"/>
    <b v="0"/>
    <s v="food/food trucks"/>
    <x v="177"/>
    <x v="73"/>
    <x v="7"/>
    <x v="19"/>
    <x v="1170"/>
    <d v="2016-05-17T18:49:43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x v="29"/>
    <b v="0"/>
    <s v="food/food trucks"/>
    <x v="370"/>
    <x v="384"/>
    <x v="7"/>
    <x v="19"/>
    <x v="1171"/>
    <d v="2015-10-28T12:34:30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x v="78"/>
    <b v="0"/>
    <s v="food/food trucks"/>
    <x v="109"/>
    <x v="121"/>
    <x v="7"/>
    <x v="19"/>
    <x v="1172"/>
    <d v="2015-08-02T13:08:5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x v="29"/>
    <b v="0"/>
    <s v="food/food trucks"/>
    <x v="907"/>
    <x v="180"/>
    <x v="7"/>
    <x v="19"/>
    <x v="1173"/>
    <d v="2016-07-22T10:40:58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x v="10"/>
    <b v="0"/>
    <s v="food/food trucks"/>
    <x v="908"/>
    <x v="849"/>
    <x v="7"/>
    <x v="19"/>
    <x v="1174"/>
    <d v="2017-05-04T01:13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x v="82"/>
    <b v="0"/>
    <s v="food/food trucks"/>
    <x v="909"/>
    <x v="178"/>
    <x v="7"/>
    <x v="19"/>
    <x v="1175"/>
    <d v="2016-07-03T14:16:5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x v="29"/>
    <b v="0"/>
    <s v="food/food trucks"/>
    <x v="910"/>
    <x v="119"/>
    <x v="7"/>
    <x v="19"/>
    <x v="1176"/>
    <d v="2018-03-08T04:05:0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x v="78"/>
    <b v="0"/>
    <s v="food/food trucks"/>
    <x v="109"/>
    <x v="121"/>
    <x v="7"/>
    <x v="19"/>
    <x v="1177"/>
    <d v="2015-09-28T17:1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x v="29"/>
    <b v="0"/>
    <s v="food/food trucks"/>
    <x v="440"/>
    <x v="144"/>
    <x v="7"/>
    <x v="19"/>
    <x v="1178"/>
    <d v="2015-07-29T16:34:56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x v="81"/>
    <b v="0"/>
    <s v="food/food trucks"/>
    <x v="911"/>
    <x v="850"/>
    <x v="7"/>
    <x v="19"/>
    <x v="1179"/>
    <d v="2016-10-18T19:41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x v="268"/>
    <b v="0"/>
    <s v="food/food trucks"/>
    <x v="912"/>
    <x v="851"/>
    <x v="7"/>
    <x v="19"/>
    <x v="1180"/>
    <d v="2015-06-09T13:08:19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x v="83"/>
    <b v="0"/>
    <s v="food/food trucks"/>
    <x v="168"/>
    <x v="852"/>
    <x v="7"/>
    <x v="19"/>
    <x v="1181"/>
    <d v="2016-02-15T07:17:4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x v="80"/>
    <b v="0"/>
    <s v="food/food trucks"/>
    <x v="913"/>
    <x v="689"/>
    <x v="7"/>
    <x v="19"/>
    <x v="1182"/>
    <d v="2018-01-13T04:48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x v="83"/>
    <b v="0"/>
    <s v="food/food trucks"/>
    <x v="914"/>
    <x v="853"/>
    <x v="7"/>
    <x v="19"/>
    <x v="1183"/>
    <d v="2017-11-01T03:33: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x v="269"/>
    <b v="1"/>
    <s v="photography/photobooks"/>
    <x v="915"/>
    <x v="854"/>
    <x v="8"/>
    <x v="20"/>
    <x v="1184"/>
    <d v="2018-02-07T15:12:3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x v="112"/>
    <b v="1"/>
    <s v="photography/photobooks"/>
    <x v="916"/>
    <x v="855"/>
    <x v="8"/>
    <x v="20"/>
    <x v="1185"/>
    <d v="2016-05-26T05:37:0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x v="252"/>
    <b v="1"/>
    <s v="photography/photobooks"/>
    <x v="589"/>
    <x v="856"/>
    <x v="8"/>
    <x v="20"/>
    <x v="1186"/>
    <d v="2016-05-19T21:08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x v="16"/>
    <b v="1"/>
    <s v="photography/photobooks"/>
    <x v="917"/>
    <x v="857"/>
    <x v="8"/>
    <x v="20"/>
    <x v="1187"/>
    <d v="2016-05-04T08:40:51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x v="268"/>
    <b v="1"/>
    <s v="photography/photobooks"/>
    <x v="918"/>
    <x v="858"/>
    <x v="8"/>
    <x v="20"/>
    <x v="1188"/>
    <d v="2017-12-28T21:15:34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x v="48"/>
    <b v="1"/>
    <s v="photography/photobooks"/>
    <x v="919"/>
    <x v="859"/>
    <x v="8"/>
    <x v="20"/>
    <x v="1189"/>
    <d v="2017-06-26T07:08:51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x v="62"/>
    <b v="1"/>
    <s v="photography/photobooks"/>
    <x v="920"/>
    <x v="860"/>
    <x v="8"/>
    <x v="20"/>
    <x v="1190"/>
    <d v="2015-08-13T18:21:4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x v="51"/>
    <b v="1"/>
    <s v="photography/photobooks"/>
    <x v="921"/>
    <x v="861"/>
    <x v="8"/>
    <x v="20"/>
    <x v="1191"/>
    <d v="2017-03-14T17:21:0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x v="41"/>
    <b v="1"/>
    <s v="photography/photobooks"/>
    <x v="922"/>
    <x v="862"/>
    <x v="8"/>
    <x v="20"/>
    <x v="1192"/>
    <d v="2018-02-12T15:2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x v="270"/>
    <b v="1"/>
    <s v="photography/photobooks"/>
    <x v="923"/>
    <x v="863"/>
    <x v="8"/>
    <x v="20"/>
    <x v="1193"/>
    <d v="2017-04-04T07:47: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x v="271"/>
    <b v="1"/>
    <s v="photography/photobooks"/>
    <x v="924"/>
    <x v="864"/>
    <x v="8"/>
    <x v="20"/>
    <x v="1194"/>
    <d v="2016-03-25T06:20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x v="203"/>
    <b v="1"/>
    <s v="photography/photobooks"/>
    <x v="920"/>
    <x v="865"/>
    <x v="8"/>
    <x v="20"/>
    <x v="1195"/>
    <d v="2016-12-11T14:17:52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x v="272"/>
    <b v="1"/>
    <s v="photography/photobooks"/>
    <x v="925"/>
    <x v="866"/>
    <x v="8"/>
    <x v="20"/>
    <x v="1196"/>
    <d v="2016-12-10T00:09: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x v="100"/>
    <b v="1"/>
    <s v="photography/photobooks"/>
    <x v="926"/>
    <x v="867"/>
    <x v="8"/>
    <x v="20"/>
    <x v="1197"/>
    <d v="2017-06-09T05:05: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x v="157"/>
    <b v="1"/>
    <s v="photography/photobooks"/>
    <x v="927"/>
    <x v="868"/>
    <x v="8"/>
    <x v="20"/>
    <x v="1198"/>
    <d v="2016-12-22T13:47: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x v="82"/>
    <b v="1"/>
    <s v="photography/photobooks"/>
    <x v="928"/>
    <x v="869"/>
    <x v="8"/>
    <x v="20"/>
    <x v="1199"/>
    <d v="2016-06-26T11:44:41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x v="273"/>
    <b v="1"/>
    <s v="photography/photobooks"/>
    <x v="929"/>
    <x v="870"/>
    <x v="8"/>
    <x v="20"/>
    <x v="1200"/>
    <d v="2016-04-02T10:10:1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x v="112"/>
    <b v="1"/>
    <s v="photography/photobooks"/>
    <x v="930"/>
    <x v="871"/>
    <x v="8"/>
    <x v="20"/>
    <x v="1201"/>
    <d v="2017-07-12T06:11: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x v="197"/>
    <b v="1"/>
    <s v="photography/photobooks"/>
    <x v="931"/>
    <x v="872"/>
    <x v="8"/>
    <x v="20"/>
    <x v="1202"/>
    <d v="2016-06-14T18:18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x v="21"/>
    <b v="1"/>
    <s v="photography/photobooks"/>
    <x v="932"/>
    <x v="873"/>
    <x v="8"/>
    <x v="20"/>
    <x v="1203"/>
    <d v="2016-05-18T12:31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x v="7"/>
    <b v="1"/>
    <s v="photography/photobooks"/>
    <x v="933"/>
    <x v="874"/>
    <x v="8"/>
    <x v="20"/>
    <x v="1204"/>
    <d v="2016-11-25T02:02: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x v="95"/>
    <b v="1"/>
    <s v="photography/photobooks"/>
    <x v="934"/>
    <x v="875"/>
    <x v="8"/>
    <x v="20"/>
    <x v="1205"/>
    <d v="2016-05-31T16:29: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x v="58"/>
    <b v="1"/>
    <s v="photography/photobooks"/>
    <x v="935"/>
    <x v="876"/>
    <x v="8"/>
    <x v="20"/>
    <x v="1206"/>
    <d v="2018-03-13T07:07:55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x v="261"/>
    <b v="1"/>
    <s v="photography/photobooks"/>
    <x v="936"/>
    <x v="877"/>
    <x v="8"/>
    <x v="20"/>
    <x v="1207"/>
    <d v="2017-03-25T19:24: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x v="11"/>
    <b v="1"/>
    <s v="photography/photobooks"/>
    <x v="937"/>
    <x v="878"/>
    <x v="8"/>
    <x v="20"/>
    <x v="1208"/>
    <d v="2017-03-18T21:58: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x v="67"/>
    <b v="1"/>
    <s v="photography/photobooks"/>
    <x v="938"/>
    <x v="879"/>
    <x v="8"/>
    <x v="20"/>
    <x v="1209"/>
    <d v="2018-02-27T06:57:06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x v="273"/>
    <b v="1"/>
    <s v="photography/photobooks"/>
    <x v="939"/>
    <x v="880"/>
    <x v="8"/>
    <x v="20"/>
    <x v="1210"/>
    <d v="2016-05-18T18:53:37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x v="79"/>
    <b v="1"/>
    <s v="photography/photobooks"/>
    <x v="940"/>
    <x v="881"/>
    <x v="8"/>
    <x v="20"/>
    <x v="1211"/>
    <d v="2017-06-05T18:10: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x v="183"/>
    <b v="1"/>
    <s v="photography/photobooks"/>
    <x v="941"/>
    <x v="882"/>
    <x v="8"/>
    <x v="20"/>
    <x v="1212"/>
    <d v="2016-11-17T18:22: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x v="52"/>
    <b v="1"/>
    <s v="photography/photobooks"/>
    <x v="942"/>
    <x v="883"/>
    <x v="8"/>
    <x v="20"/>
    <x v="1213"/>
    <d v="2018-02-01T15:58: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x v="20"/>
    <b v="1"/>
    <s v="photography/photobooks"/>
    <x v="943"/>
    <x v="884"/>
    <x v="8"/>
    <x v="20"/>
    <x v="1214"/>
    <d v="2016-05-27T22:38:2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x v="274"/>
    <b v="1"/>
    <s v="photography/photobooks"/>
    <x v="944"/>
    <x v="885"/>
    <x v="8"/>
    <x v="20"/>
    <x v="1215"/>
    <d v="2015-05-11T01:10:44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x v="147"/>
    <b v="1"/>
    <s v="photography/photobooks"/>
    <x v="945"/>
    <x v="886"/>
    <x v="8"/>
    <x v="20"/>
    <x v="1216"/>
    <d v="2016-09-22T12:18: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x v="275"/>
    <b v="1"/>
    <s v="photography/photobooks"/>
    <x v="946"/>
    <x v="887"/>
    <x v="8"/>
    <x v="20"/>
    <x v="1217"/>
    <d v="2017-07-11T10:38: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x v="30"/>
    <b v="1"/>
    <s v="photography/photobooks"/>
    <x v="947"/>
    <x v="888"/>
    <x v="8"/>
    <x v="20"/>
    <x v="1218"/>
    <d v="2016-10-22T07:08:56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x v="35"/>
    <b v="1"/>
    <s v="photography/photobooks"/>
    <x v="948"/>
    <x v="889"/>
    <x v="8"/>
    <x v="20"/>
    <x v="1219"/>
    <d v="2017-10-19T04:10:26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x v="205"/>
    <b v="1"/>
    <s v="photography/photobooks"/>
    <x v="949"/>
    <x v="890"/>
    <x v="8"/>
    <x v="20"/>
    <x v="1220"/>
    <d v="2016-08-14T08:46: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x v="273"/>
    <b v="1"/>
    <s v="photography/photobooks"/>
    <x v="950"/>
    <x v="891"/>
    <x v="8"/>
    <x v="20"/>
    <x v="1221"/>
    <d v="2017-12-03T15:49:47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x v="276"/>
    <b v="1"/>
    <s v="photography/photobooks"/>
    <x v="951"/>
    <x v="892"/>
    <x v="8"/>
    <x v="20"/>
    <x v="1222"/>
    <d v="2017-03-26T13:47:14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x v="277"/>
    <b v="1"/>
    <s v="photography/photobooks"/>
    <x v="952"/>
    <x v="893"/>
    <x v="8"/>
    <x v="20"/>
    <x v="1223"/>
    <d v="2017-11-09T08:56:1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x v="59"/>
    <b v="0"/>
    <s v="music/world music"/>
    <x v="953"/>
    <x v="894"/>
    <x v="4"/>
    <x v="21"/>
    <x v="1224"/>
    <d v="2015-05-17T19:36: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x v="83"/>
    <b v="0"/>
    <s v="music/world music"/>
    <x v="954"/>
    <x v="895"/>
    <x v="4"/>
    <x v="21"/>
    <x v="1225"/>
    <d v="2014-09-28T08:25:0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x v="244"/>
    <b v="0"/>
    <s v="music/world music"/>
    <x v="955"/>
    <x v="896"/>
    <x v="4"/>
    <x v="21"/>
    <x v="1226"/>
    <d v="2015-03-31T07:39: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x v="78"/>
    <b v="0"/>
    <s v="music/world music"/>
    <x v="109"/>
    <x v="121"/>
    <x v="4"/>
    <x v="21"/>
    <x v="1227"/>
    <d v="2015-07-19T20:56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x v="54"/>
    <b v="0"/>
    <s v="music/world music"/>
    <x v="956"/>
    <x v="897"/>
    <x v="4"/>
    <x v="21"/>
    <x v="1228"/>
    <d v="2012-08-18T02:33: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x v="29"/>
    <b v="0"/>
    <s v="music/world music"/>
    <x v="957"/>
    <x v="384"/>
    <x v="4"/>
    <x v="21"/>
    <x v="1229"/>
    <d v="2013-03-11T07:39: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x v="78"/>
    <b v="0"/>
    <s v="music/world music"/>
    <x v="109"/>
    <x v="121"/>
    <x v="4"/>
    <x v="21"/>
    <x v="1230"/>
    <d v="2012-01-10T18:13: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x v="78"/>
    <b v="0"/>
    <s v="music/world music"/>
    <x v="109"/>
    <x v="121"/>
    <x v="4"/>
    <x v="21"/>
    <x v="1231"/>
    <d v="2016-08-16T19:54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x v="29"/>
    <b v="0"/>
    <s v="music/world music"/>
    <x v="417"/>
    <x v="379"/>
    <x v="4"/>
    <x v="21"/>
    <x v="1232"/>
    <d v="2014-09-11T22:49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x v="79"/>
    <b v="0"/>
    <s v="music/world music"/>
    <x v="958"/>
    <x v="862"/>
    <x v="4"/>
    <x v="21"/>
    <x v="1233"/>
    <d v="2013-01-14T10:29: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x v="78"/>
    <b v="0"/>
    <s v="music/world music"/>
    <x v="109"/>
    <x v="121"/>
    <x v="4"/>
    <x v="21"/>
    <x v="1234"/>
    <d v="2016-01-19T04:31: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x v="79"/>
    <b v="0"/>
    <s v="music/world music"/>
    <x v="959"/>
    <x v="436"/>
    <x v="4"/>
    <x v="21"/>
    <x v="1235"/>
    <d v="2014-11-21T17:06:22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x v="78"/>
    <b v="0"/>
    <s v="music/world music"/>
    <x v="109"/>
    <x v="121"/>
    <x v="4"/>
    <x v="21"/>
    <x v="1236"/>
    <d v="2013-06-24T12:15: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x v="78"/>
    <b v="0"/>
    <s v="music/world music"/>
    <x v="109"/>
    <x v="121"/>
    <x v="4"/>
    <x v="21"/>
    <x v="1237"/>
    <d v="2013-07-21T16:38:3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x v="83"/>
    <b v="0"/>
    <s v="music/world music"/>
    <x v="960"/>
    <x v="898"/>
    <x v="4"/>
    <x v="21"/>
    <x v="1238"/>
    <d v="2012-06-24T20:34:39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x v="78"/>
    <b v="0"/>
    <s v="music/world music"/>
    <x v="109"/>
    <x v="121"/>
    <x v="4"/>
    <x v="21"/>
    <x v="1239"/>
    <d v="2012-11-27T10:49: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x v="22"/>
    <b v="0"/>
    <s v="music/world music"/>
    <x v="961"/>
    <x v="899"/>
    <x v="4"/>
    <x v="21"/>
    <x v="1240"/>
    <d v="2014-06-16T04:26: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x v="69"/>
    <b v="0"/>
    <s v="music/world music"/>
    <x v="962"/>
    <x v="900"/>
    <x v="4"/>
    <x v="21"/>
    <x v="1241"/>
    <d v="2015-10-17T16:50:0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x v="29"/>
    <b v="0"/>
    <s v="music/world music"/>
    <x v="963"/>
    <x v="144"/>
    <x v="4"/>
    <x v="21"/>
    <x v="1242"/>
    <d v="2012-07-31T13:3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x v="44"/>
    <b v="0"/>
    <s v="music/world music"/>
    <x v="964"/>
    <x v="901"/>
    <x v="4"/>
    <x v="21"/>
    <x v="1243"/>
    <d v="2012-05-26T12:15: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x v="43"/>
    <b v="1"/>
    <s v="music/rock"/>
    <x v="965"/>
    <x v="902"/>
    <x v="4"/>
    <x v="11"/>
    <x v="1244"/>
    <d v="2014-03-25T10:12: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x v="57"/>
    <b v="1"/>
    <s v="music/rock"/>
    <x v="966"/>
    <x v="903"/>
    <x v="4"/>
    <x v="11"/>
    <x v="1245"/>
    <d v="2015-05-26T00:55:0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x v="162"/>
    <b v="1"/>
    <s v="music/rock"/>
    <x v="967"/>
    <x v="904"/>
    <x v="4"/>
    <x v="11"/>
    <x v="1246"/>
    <d v="2012-10-26T21:59:5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x v="133"/>
    <b v="1"/>
    <s v="music/rock"/>
    <x v="968"/>
    <x v="905"/>
    <x v="4"/>
    <x v="11"/>
    <x v="1247"/>
    <d v="2014-04-08T03:04:46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x v="211"/>
    <b v="1"/>
    <s v="music/rock"/>
    <x v="969"/>
    <x v="906"/>
    <x v="4"/>
    <x v="11"/>
    <x v="1248"/>
    <d v="2015-05-24T16:50:0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x v="75"/>
    <b v="1"/>
    <s v="music/rock"/>
    <x v="970"/>
    <x v="907"/>
    <x v="4"/>
    <x v="11"/>
    <x v="1249"/>
    <d v="2013-06-03T03:21:0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x v="278"/>
    <b v="1"/>
    <s v="music/rock"/>
    <x v="971"/>
    <x v="908"/>
    <x v="4"/>
    <x v="11"/>
    <x v="1250"/>
    <d v="2015-08-19T20:51:35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x v="142"/>
    <b v="1"/>
    <s v="music/rock"/>
    <x v="972"/>
    <x v="909"/>
    <x v="4"/>
    <x v="11"/>
    <x v="1251"/>
    <d v="2012-08-15T03:06: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x v="261"/>
    <b v="1"/>
    <s v="music/rock"/>
    <x v="973"/>
    <x v="910"/>
    <x v="4"/>
    <x v="11"/>
    <x v="1252"/>
    <d v="2014-09-30T11:27:0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x v="279"/>
    <b v="1"/>
    <s v="music/rock"/>
    <x v="974"/>
    <x v="911"/>
    <x v="4"/>
    <x v="11"/>
    <x v="1253"/>
    <d v="2015-08-16T22:46:5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x v="261"/>
    <b v="1"/>
    <s v="music/rock"/>
    <x v="975"/>
    <x v="912"/>
    <x v="4"/>
    <x v="11"/>
    <x v="1254"/>
    <d v="2011-11-15T19:53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x v="280"/>
    <b v="1"/>
    <s v="music/rock"/>
    <x v="976"/>
    <x v="913"/>
    <x v="4"/>
    <x v="11"/>
    <x v="1255"/>
    <d v="2014-11-08T04:23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x v="281"/>
    <b v="1"/>
    <s v="music/rock"/>
    <x v="977"/>
    <x v="914"/>
    <x v="4"/>
    <x v="11"/>
    <x v="1256"/>
    <d v="2013-01-05T05:10: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x v="282"/>
    <b v="1"/>
    <s v="music/rock"/>
    <x v="978"/>
    <x v="915"/>
    <x v="4"/>
    <x v="11"/>
    <x v="1257"/>
    <d v="2012-02-17T14:51: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x v="283"/>
    <b v="1"/>
    <s v="music/rock"/>
    <x v="979"/>
    <x v="916"/>
    <x v="4"/>
    <x v="11"/>
    <x v="1258"/>
    <d v="2014-08-05T22:38:30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x v="93"/>
    <b v="1"/>
    <s v="music/rock"/>
    <x v="980"/>
    <x v="917"/>
    <x v="4"/>
    <x v="11"/>
    <x v="1259"/>
    <d v="2015-05-20T11:4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x v="142"/>
    <b v="1"/>
    <s v="music/rock"/>
    <x v="981"/>
    <x v="918"/>
    <x v="4"/>
    <x v="11"/>
    <x v="1260"/>
    <d v="2015-02-04T23:43:19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x v="47"/>
    <b v="1"/>
    <s v="music/rock"/>
    <x v="982"/>
    <x v="919"/>
    <x v="4"/>
    <x v="11"/>
    <x v="1261"/>
    <d v="2015-01-06T21:10: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x v="217"/>
    <b v="1"/>
    <s v="music/rock"/>
    <x v="983"/>
    <x v="920"/>
    <x v="4"/>
    <x v="11"/>
    <x v="1262"/>
    <d v="2015-01-25T16:39:01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x v="14"/>
    <b v="1"/>
    <s v="music/rock"/>
    <x v="984"/>
    <x v="921"/>
    <x v="4"/>
    <x v="11"/>
    <x v="1263"/>
    <d v="2015-03-07T19:54: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x v="69"/>
    <b v="1"/>
    <s v="music/rock"/>
    <x v="985"/>
    <x v="922"/>
    <x v="4"/>
    <x v="11"/>
    <x v="1264"/>
    <d v="2014-10-05T06:02: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x v="36"/>
    <b v="1"/>
    <s v="music/rock"/>
    <x v="986"/>
    <x v="923"/>
    <x v="4"/>
    <x v="11"/>
    <x v="1265"/>
    <d v="2011-10-14T14:31:4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x v="133"/>
    <b v="1"/>
    <s v="music/rock"/>
    <x v="987"/>
    <x v="924"/>
    <x v="4"/>
    <x v="11"/>
    <x v="1266"/>
    <d v="2014-12-20T01:03: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x v="180"/>
    <b v="1"/>
    <s v="music/rock"/>
    <x v="972"/>
    <x v="925"/>
    <x v="4"/>
    <x v="11"/>
    <x v="1267"/>
    <d v="2014-06-28T02:35:53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x v="0"/>
    <b v="1"/>
    <s v="music/rock"/>
    <x v="988"/>
    <x v="926"/>
    <x v="4"/>
    <x v="11"/>
    <x v="1268"/>
    <d v="2014-08-26T14:35:4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x v="190"/>
    <b v="1"/>
    <s v="music/rock"/>
    <x v="989"/>
    <x v="927"/>
    <x v="4"/>
    <x v="11"/>
    <x v="1269"/>
    <d v="2017-04-10T17:21:42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x v="39"/>
    <b v="1"/>
    <s v="music/rock"/>
    <x v="990"/>
    <x v="928"/>
    <x v="4"/>
    <x v="11"/>
    <x v="1270"/>
    <d v="2013-02-17T00:04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x v="162"/>
    <b v="1"/>
    <s v="music/rock"/>
    <x v="972"/>
    <x v="929"/>
    <x v="4"/>
    <x v="11"/>
    <x v="1271"/>
    <d v="2014-10-20T15:13: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x v="33"/>
    <b v="1"/>
    <s v="music/rock"/>
    <x v="938"/>
    <x v="930"/>
    <x v="4"/>
    <x v="11"/>
    <x v="1272"/>
    <d v="2011-04-25T12:45:5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x v="241"/>
    <b v="1"/>
    <s v="music/rock"/>
    <x v="991"/>
    <x v="474"/>
    <x v="4"/>
    <x v="11"/>
    <x v="1273"/>
    <d v="2015-08-13T19:56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x v="284"/>
    <b v="1"/>
    <s v="music/rock"/>
    <x v="992"/>
    <x v="931"/>
    <x v="4"/>
    <x v="11"/>
    <x v="1274"/>
    <d v="2013-07-28T05:40:5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x v="285"/>
    <b v="1"/>
    <s v="music/rock"/>
    <x v="993"/>
    <x v="932"/>
    <x v="4"/>
    <x v="11"/>
    <x v="1275"/>
    <d v="2014-07-12T16:40:38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x v="32"/>
    <b v="1"/>
    <s v="music/rock"/>
    <x v="994"/>
    <x v="933"/>
    <x v="4"/>
    <x v="11"/>
    <x v="1276"/>
    <d v="2010-07-06T10:12: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x v="286"/>
    <b v="1"/>
    <s v="music/rock"/>
    <x v="995"/>
    <x v="934"/>
    <x v="4"/>
    <x v="11"/>
    <x v="1277"/>
    <d v="2013-08-02T05:05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x v="245"/>
    <b v="1"/>
    <s v="music/rock"/>
    <x v="996"/>
    <x v="935"/>
    <x v="4"/>
    <x v="11"/>
    <x v="1278"/>
    <d v="2015-06-05T17:52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x v="143"/>
    <b v="1"/>
    <s v="music/rock"/>
    <x v="997"/>
    <x v="936"/>
    <x v="4"/>
    <x v="11"/>
    <x v="1279"/>
    <d v="2015-03-02T17:45:01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x v="208"/>
    <b v="1"/>
    <s v="music/rock"/>
    <x v="998"/>
    <x v="937"/>
    <x v="4"/>
    <x v="11"/>
    <x v="1280"/>
    <d v="2012-01-15T15:30:1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x v="142"/>
    <b v="1"/>
    <s v="music/rock"/>
    <x v="592"/>
    <x v="938"/>
    <x v="4"/>
    <x v="11"/>
    <x v="1281"/>
    <d v="2014-07-02T08:31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x v="220"/>
    <b v="1"/>
    <s v="music/rock"/>
    <x v="999"/>
    <x v="939"/>
    <x v="4"/>
    <x v="11"/>
    <x v="1282"/>
    <d v="2014-11-15T15:48:46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x v="19"/>
    <b v="1"/>
    <s v="music/rock"/>
    <x v="1000"/>
    <x v="940"/>
    <x v="4"/>
    <x v="11"/>
    <x v="1283"/>
    <d v="2014-02-09T19:24: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x v="162"/>
    <b v="1"/>
    <s v="theater/plays"/>
    <x v="50"/>
    <x v="941"/>
    <x v="1"/>
    <x v="6"/>
    <x v="1284"/>
    <d v="2017-12-31T22:57:42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x v="287"/>
    <b v="1"/>
    <s v="theater/plays"/>
    <x v="1001"/>
    <x v="942"/>
    <x v="1"/>
    <x v="6"/>
    <x v="1285"/>
    <d v="2016-06-07T21:57:01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x v="9"/>
    <b v="1"/>
    <s v="theater/plays"/>
    <x v="1002"/>
    <x v="943"/>
    <x v="1"/>
    <x v="6"/>
    <x v="1286"/>
    <d v="2016-02-03T07:08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x v="20"/>
    <b v="1"/>
    <s v="theater/plays"/>
    <x v="1003"/>
    <x v="944"/>
    <x v="1"/>
    <x v="6"/>
    <x v="1287"/>
    <d v="2016-05-30T18:47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x v="42"/>
    <b v="1"/>
    <s v="theater/plays"/>
    <x v="1004"/>
    <x v="945"/>
    <x v="1"/>
    <x v="6"/>
    <x v="1288"/>
    <d v="2017-08-07T08:40:51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x v="47"/>
    <b v="1"/>
    <s v="theater/plays"/>
    <x v="1005"/>
    <x v="946"/>
    <x v="1"/>
    <x v="6"/>
    <x v="1289"/>
    <d v="2018-01-04T10:57:47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x v="48"/>
    <b v="1"/>
    <s v="theater/plays"/>
    <x v="1006"/>
    <x v="947"/>
    <x v="1"/>
    <x v="6"/>
    <x v="1290"/>
    <d v="2016-04-09T09:10: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x v="288"/>
    <b v="1"/>
    <s v="theater/plays"/>
    <x v="945"/>
    <x v="948"/>
    <x v="1"/>
    <x v="6"/>
    <x v="1291"/>
    <d v="2016-03-24T01:01: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x v="47"/>
    <b v="1"/>
    <s v="theater/plays"/>
    <x v="1007"/>
    <x v="949"/>
    <x v="1"/>
    <x v="6"/>
    <x v="1292"/>
    <d v="2016-09-26T14:16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x v="148"/>
    <b v="1"/>
    <s v="theater/plays"/>
    <x v="1008"/>
    <x v="950"/>
    <x v="1"/>
    <x v="6"/>
    <x v="1293"/>
    <d v="2016-11-05T04:55:4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x v="19"/>
    <b v="1"/>
    <s v="theater/plays"/>
    <x v="1009"/>
    <x v="951"/>
    <x v="1"/>
    <x v="6"/>
    <x v="1294"/>
    <d v="2016-10-09T08:40: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x v="31"/>
    <b v="1"/>
    <s v="theater/plays"/>
    <x v="1010"/>
    <x v="952"/>
    <x v="1"/>
    <x v="6"/>
    <x v="1295"/>
    <d v="2016-07-17T20:56: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x v="23"/>
    <b v="1"/>
    <s v="theater/plays"/>
    <x v="1011"/>
    <x v="953"/>
    <x v="1"/>
    <x v="6"/>
    <x v="1296"/>
    <d v="2017-03-08T00:43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x v="146"/>
    <b v="1"/>
    <s v="theater/plays"/>
    <x v="1012"/>
    <x v="954"/>
    <x v="1"/>
    <x v="6"/>
    <x v="1297"/>
    <d v="2017-04-26T19:20:0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x v="51"/>
    <b v="1"/>
    <s v="theater/plays"/>
    <x v="1013"/>
    <x v="955"/>
    <x v="1"/>
    <x v="6"/>
    <x v="1298"/>
    <d v="2017-04-23T16:10:45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x v="58"/>
    <b v="1"/>
    <s v="theater/plays"/>
    <x v="1014"/>
    <x v="956"/>
    <x v="1"/>
    <x v="6"/>
    <x v="1299"/>
    <d v="2016-07-02T15:52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x v="54"/>
    <b v="1"/>
    <s v="theater/plays"/>
    <x v="920"/>
    <x v="957"/>
    <x v="1"/>
    <x v="6"/>
    <x v="1300"/>
    <d v="2017-05-28T12:12: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x v="60"/>
    <b v="1"/>
    <s v="theater/plays"/>
    <x v="1015"/>
    <x v="958"/>
    <x v="1"/>
    <x v="6"/>
    <x v="1301"/>
    <d v="2016-07-09T02:33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x v="133"/>
    <b v="1"/>
    <s v="theater/plays"/>
    <x v="31"/>
    <x v="73"/>
    <x v="1"/>
    <x v="6"/>
    <x v="1302"/>
    <d v="2017-11-30T16:44:27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x v="52"/>
    <b v="1"/>
    <s v="theater/plays"/>
    <x v="1016"/>
    <x v="959"/>
    <x v="1"/>
    <x v="6"/>
    <x v="1303"/>
    <d v="2017-07-28T10:43:2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x v="201"/>
    <b v="0"/>
    <s v="technology/wearables"/>
    <x v="1017"/>
    <x v="960"/>
    <x v="2"/>
    <x v="8"/>
    <x v="1304"/>
    <d v="2018-03-14T22:07:4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x v="48"/>
    <b v="0"/>
    <s v="technology/wearables"/>
    <x v="1018"/>
    <x v="961"/>
    <x v="2"/>
    <x v="8"/>
    <x v="1305"/>
    <d v="2017-07-18T12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x v="289"/>
    <b v="0"/>
    <s v="technology/wearables"/>
    <x v="1019"/>
    <x v="962"/>
    <x v="2"/>
    <x v="8"/>
    <x v="1306"/>
    <d v="2015-11-18T13:46:07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x v="43"/>
    <b v="0"/>
    <s v="technology/wearables"/>
    <x v="1020"/>
    <x v="963"/>
    <x v="2"/>
    <x v="8"/>
    <x v="1307"/>
    <d v="2017-02-09T23:34:07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x v="44"/>
    <b v="0"/>
    <s v="technology/wearables"/>
    <x v="1021"/>
    <x v="964"/>
    <x v="2"/>
    <x v="8"/>
    <x v="1308"/>
    <d v="2017-10-07T01:45:44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x v="2"/>
    <b v="0"/>
    <s v="technology/wearables"/>
    <x v="1022"/>
    <x v="965"/>
    <x v="2"/>
    <x v="8"/>
    <x v="1309"/>
    <d v="2016-10-05T17:02:26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x v="54"/>
    <b v="0"/>
    <s v="technology/wearables"/>
    <x v="1023"/>
    <x v="966"/>
    <x v="2"/>
    <x v="8"/>
    <x v="1310"/>
    <d v="2017-08-17T01:32:4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x v="61"/>
    <b v="0"/>
    <s v="technology/wearables"/>
    <x v="1024"/>
    <x v="967"/>
    <x v="2"/>
    <x v="8"/>
    <x v="1311"/>
    <d v="2017-11-30T10:28:25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x v="29"/>
    <b v="0"/>
    <s v="technology/wearables"/>
    <x v="1025"/>
    <x v="138"/>
    <x v="2"/>
    <x v="8"/>
    <x v="1312"/>
    <d v="2016-04-04T16:42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x v="259"/>
    <b v="0"/>
    <s v="technology/wearables"/>
    <x v="1026"/>
    <x v="968"/>
    <x v="2"/>
    <x v="8"/>
    <x v="1313"/>
    <d v="2017-02-25T12:17: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x v="202"/>
    <b v="0"/>
    <s v="technology/wearables"/>
    <x v="1027"/>
    <x v="969"/>
    <x v="2"/>
    <x v="8"/>
    <x v="1314"/>
    <d v="2017-10-20T09:46:33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x v="290"/>
    <b v="0"/>
    <s v="technology/wearables"/>
    <x v="1028"/>
    <x v="970"/>
    <x v="2"/>
    <x v="8"/>
    <x v="1315"/>
    <d v="2016-10-27T07:39:34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x v="29"/>
    <b v="0"/>
    <s v="technology/wearables"/>
    <x v="1029"/>
    <x v="120"/>
    <x v="2"/>
    <x v="8"/>
    <x v="1316"/>
    <d v="2017-02-21T16:25:4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x v="10"/>
    <b v="0"/>
    <s v="technology/wearables"/>
    <x v="1030"/>
    <x v="971"/>
    <x v="2"/>
    <x v="8"/>
    <x v="1317"/>
    <d v="2017-07-18T08:40:5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x v="125"/>
    <b v="0"/>
    <s v="technology/wearables"/>
    <x v="1031"/>
    <x v="972"/>
    <x v="2"/>
    <x v="8"/>
    <x v="1318"/>
    <d v="2015-12-26T23:01:3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x v="82"/>
    <b v="0"/>
    <s v="technology/wearables"/>
    <x v="1032"/>
    <x v="973"/>
    <x v="2"/>
    <x v="8"/>
    <x v="1319"/>
    <d v="2015-06-22T16:20:2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x v="83"/>
    <b v="0"/>
    <s v="technology/wearables"/>
    <x v="1033"/>
    <x v="974"/>
    <x v="2"/>
    <x v="8"/>
    <x v="1320"/>
    <d v="2017-12-31T04:35:4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x v="63"/>
    <b v="0"/>
    <s v="technology/wearables"/>
    <x v="1034"/>
    <x v="975"/>
    <x v="2"/>
    <x v="8"/>
    <x v="1321"/>
    <d v="2017-12-23T19:53:4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x v="80"/>
    <b v="0"/>
    <s v="technology/wearables"/>
    <x v="1035"/>
    <x v="730"/>
    <x v="2"/>
    <x v="8"/>
    <x v="1322"/>
    <d v="2016-05-08T08:25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x v="34"/>
    <b v="0"/>
    <s v="technology/wearables"/>
    <x v="1036"/>
    <x v="976"/>
    <x v="2"/>
    <x v="8"/>
    <x v="1323"/>
    <d v="2017-04-21T05:31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x v="240"/>
    <b v="0"/>
    <s v="technology/wearables"/>
    <x v="1037"/>
    <x v="977"/>
    <x v="2"/>
    <x v="8"/>
    <x v="1324"/>
    <d v="2017-10-12T04:48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x v="22"/>
    <b v="0"/>
    <s v="technology/wearables"/>
    <x v="1038"/>
    <x v="978"/>
    <x v="2"/>
    <x v="8"/>
    <x v="1325"/>
    <d v="2017-12-30T07:12:5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x v="202"/>
    <b v="0"/>
    <s v="technology/wearables"/>
    <x v="1039"/>
    <x v="979"/>
    <x v="2"/>
    <x v="8"/>
    <x v="1326"/>
    <d v="2015-12-31T19:24:4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x v="14"/>
    <b v="0"/>
    <s v="technology/wearables"/>
    <x v="1040"/>
    <x v="980"/>
    <x v="2"/>
    <x v="8"/>
    <x v="1327"/>
    <d v="2016-05-16T13:03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x v="41"/>
    <b v="0"/>
    <s v="technology/wearables"/>
    <x v="1041"/>
    <x v="981"/>
    <x v="2"/>
    <x v="8"/>
    <x v="1328"/>
    <d v="2017-10-13T05:32: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x v="82"/>
    <b v="0"/>
    <s v="technology/wearables"/>
    <x v="1042"/>
    <x v="982"/>
    <x v="2"/>
    <x v="8"/>
    <x v="1329"/>
    <d v="2015-11-16T07:59:0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x v="133"/>
    <b v="0"/>
    <s v="technology/wearables"/>
    <x v="1043"/>
    <x v="983"/>
    <x v="2"/>
    <x v="8"/>
    <x v="1330"/>
    <d v="2017-06-28T12:45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x v="69"/>
    <b v="0"/>
    <s v="technology/wearables"/>
    <x v="1044"/>
    <x v="984"/>
    <x v="2"/>
    <x v="8"/>
    <x v="1331"/>
    <d v="2017-08-14T20:31: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x v="78"/>
    <b v="0"/>
    <s v="technology/wearables"/>
    <x v="109"/>
    <x v="121"/>
    <x v="2"/>
    <x v="8"/>
    <x v="1332"/>
    <d v="2018-01-27T20:52:5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x v="78"/>
    <b v="0"/>
    <s v="technology/wearables"/>
    <x v="109"/>
    <x v="121"/>
    <x v="2"/>
    <x v="8"/>
    <x v="1333"/>
    <d v="2015-06-27T05:10: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x v="222"/>
    <b v="0"/>
    <s v="technology/wearables"/>
    <x v="1045"/>
    <x v="985"/>
    <x v="2"/>
    <x v="8"/>
    <x v="1334"/>
    <d v="2017-03-05T17:57:1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x v="38"/>
    <b v="0"/>
    <s v="technology/wearables"/>
    <x v="1046"/>
    <x v="986"/>
    <x v="2"/>
    <x v="8"/>
    <x v="1335"/>
    <d v="2016-11-26T20:23: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x v="291"/>
    <b v="0"/>
    <s v="technology/wearables"/>
    <x v="1047"/>
    <x v="987"/>
    <x v="2"/>
    <x v="8"/>
    <x v="1336"/>
    <d v="2015-12-02T06:21:4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x v="205"/>
    <b v="0"/>
    <s v="technology/wearables"/>
    <x v="1048"/>
    <x v="988"/>
    <x v="2"/>
    <x v="8"/>
    <x v="1337"/>
    <d v="2018-03-05T03:25: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x v="41"/>
    <b v="0"/>
    <s v="technology/wearables"/>
    <x v="1049"/>
    <x v="989"/>
    <x v="2"/>
    <x v="8"/>
    <x v="1338"/>
    <d v="2016-07-22T01:18:52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x v="77"/>
    <b v="0"/>
    <s v="technology/wearables"/>
    <x v="1050"/>
    <x v="990"/>
    <x v="2"/>
    <x v="8"/>
    <x v="1339"/>
    <d v="2015-11-22T21:28:46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x v="78"/>
    <b v="0"/>
    <s v="technology/wearables"/>
    <x v="109"/>
    <x v="121"/>
    <x v="2"/>
    <x v="8"/>
    <x v="1340"/>
    <d v="2015-07-28T08:28:0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x v="67"/>
    <b v="0"/>
    <s v="technology/wearables"/>
    <x v="1051"/>
    <x v="991"/>
    <x v="2"/>
    <x v="8"/>
    <x v="1341"/>
    <d v="2017-09-29T22:26: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x v="29"/>
    <b v="0"/>
    <s v="technology/wearables"/>
    <x v="418"/>
    <x v="101"/>
    <x v="2"/>
    <x v="8"/>
    <x v="1342"/>
    <d v="2016-07-05T17:27: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x v="292"/>
    <b v="0"/>
    <s v="technology/wearables"/>
    <x v="1052"/>
    <x v="992"/>
    <x v="2"/>
    <x v="8"/>
    <x v="1343"/>
    <d v="2017-08-16T13:15:3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x v="237"/>
    <b v="1"/>
    <s v="publishing/nonfiction"/>
    <x v="1053"/>
    <x v="993"/>
    <x v="3"/>
    <x v="9"/>
    <x v="1344"/>
    <d v="2017-06-27T03:01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x v="63"/>
    <b v="1"/>
    <s v="publishing/nonfiction"/>
    <x v="1054"/>
    <x v="994"/>
    <x v="3"/>
    <x v="9"/>
    <x v="1345"/>
    <d v="2015-06-25T21:29:3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x v="184"/>
    <b v="1"/>
    <s v="publishing/nonfiction"/>
    <x v="1055"/>
    <x v="995"/>
    <x v="3"/>
    <x v="9"/>
    <x v="1346"/>
    <d v="2014-05-31T00:19:3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x v="162"/>
    <b v="1"/>
    <s v="publishing/nonfiction"/>
    <x v="1056"/>
    <x v="996"/>
    <x v="3"/>
    <x v="9"/>
    <x v="1347"/>
    <d v="2016-02-21T17:40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x v="55"/>
    <b v="1"/>
    <s v="publishing/nonfiction"/>
    <x v="1057"/>
    <x v="997"/>
    <x v="3"/>
    <x v="9"/>
    <x v="1348"/>
    <d v="2015-12-02T22:06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x v="293"/>
    <b v="1"/>
    <s v="publishing/nonfiction"/>
    <x v="1058"/>
    <x v="998"/>
    <x v="3"/>
    <x v="9"/>
    <x v="1349"/>
    <d v="2016-12-07T10:11: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x v="76"/>
    <b v="1"/>
    <s v="publishing/nonfiction"/>
    <x v="1059"/>
    <x v="999"/>
    <x v="3"/>
    <x v="9"/>
    <x v="1350"/>
    <d v="2016-12-17T08:29:31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x v="148"/>
    <b v="1"/>
    <s v="publishing/nonfiction"/>
    <x v="1060"/>
    <x v="1000"/>
    <x v="3"/>
    <x v="9"/>
    <x v="1351"/>
    <d v="2017-02-05T02:49: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x v="294"/>
    <b v="1"/>
    <s v="publishing/nonfiction"/>
    <x v="1061"/>
    <x v="1001"/>
    <x v="3"/>
    <x v="9"/>
    <x v="1352"/>
    <d v="2016-08-25T03:02: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x v="288"/>
    <b v="1"/>
    <s v="publishing/nonfiction"/>
    <x v="1062"/>
    <x v="1002"/>
    <x v="3"/>
    <x v="9"/>
    <x v="1353"/>
    <d v="2014-02-09T15:19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x v="31"/>
    <b v="1"/>
    <s v="publishing/nonfiction"/>
    <x v="1063"/>
    <x v="1003"/>
    <x v="3"/>
    <x v="9"/>
    <x v="1354"/>
    <d v="2017-06-07T17:45: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x v="212"/>
    <b v="1"/>
    <s v="publishing/nonfiction"/>
    <x v="1064"/>
    <x v="1004"/>
    <x v="3"/>
    <x v="9"/>
    <x v="1355"/>
    <d v="2013-10-29T21:57: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x v="45"/>
    <b v="1"/>
    <s v="publishing/nonfiction"/>
    <x v="1065"/>
    <x v="1005"/>
    <x v="3"/>
    <x v="9"/>
    <x v="1356"/>
    <d v="2014-06-08T03:30:23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x v="71"/>
    <b v="1"/>
    <s v="publishing/nonfiction"/>
    <x v="1066"/>
    <x v="1006"/>
    <x v="3"/>
    <x v="9"/>
    <x v="1357"/>
    <d v="2014-01-30T16:19:24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x v="72"/>
    <b v="1"/>
    <s v="publishing/nonfiction"/>
    <x v="1067"/>
    <x v="1007"/>
    <x v="3"/>
    <x v="9"/>
    <x v="1358"/>
    <d v="2012-05-12T22:09:4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x v="10"/>
    <b v="1"/>
    <s v="publishing/nonfiction"/>
    <x v="1068"/>
    <x v="1008"/>
    <x v="3"/>
    <x v="9"/>
    <x v="1359"/>
    <d v="2012-05-24T09:45:22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x v="75"/>
    <b v="1"/>
    <s v="publishing/nonfiction"/>
    <x v="1069"/>
    <x v="1009"/>
    <x v="3"/>
    <x v="9"/>
    <x v="1360"/>
    <d v="2013-06-29T20:32: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x v="295"/>
    <b v="1"/>
    <s v="publishing/nonfiction"/>
    <x v="1070"/>
    <x v="1010"/>
    <x v="3"/>
    <x v="9"/>
    <x v="1361"/>
    <d v="2015-06-02T07:22:0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x v="20"/>
    <b v="1"/>
    <s v="publishing/nonfiction"/>
    <x v="1071"/>
    <x v="1011"/>
    <x v="3"/>
    <x v="9"/>
    <x v="1362"/>
    <d v="2014-08-13T10:08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x v="81"/>
    <b v="1"/>
    <s v="publishing/nonfiction"/>
    <x v="31"/>
    <x v="379"/>
    <x v="3"/>
    <x v="9"/>
    <x v="1363"/>
    <d v="2017-02-07T18:21: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x v="296"/>
    <b v="1"/>
    <s v="music/rock"/>
    <x v="1072"/>
    <x v="1012"/>
    <x v="4"/>
    <x v="11"/>
    <x v="1364"/>
    <d v="2015-12-23T12:57:5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x v="297"/>
    <b v="1"/>
    <s v="music/rock"/>
    <x v="1073"/>
    <x v="1013"/>
    <x v="4"/>
    <x v="11"/>
    <x v="1365"/>
    <d v="2016-03-01T23:35:21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x v="206"/>
    <b v="1"/>
    <s v="music/rock"/>
    <x v="1074"/>
    <x v="1014"/>
    <x v="4"/>
    <x v="11"/>
    <x v="1366"/>
    <d v="2015-11-10T23:54: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x v="240"/>
    <b v="1"/>
    <s v="music/rock"/>
    <x v="1075"/>
    <x v="1015"/>
    <x v="4"/>
    <x v="11"/>
    <x v="1367"/>
    <d v="2016-11-04T11:48:5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x v="45"/>
    <b v="1"/>
    <s v="music/rock"/>
    <x v="1076"/>
    <x v="1016"/>
    <x v="4"/>
    <x v="11"/>
    <x v="1368"/>
    <d v="2016-06-02T09:47:0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x v="298"/>
    <b v="1"/>
    <s v="music/rock"/>
    <x v="1077"/>
    <x v="1017"/>
    <x v="4"/>
    <x v="11"/>
    <x v="1369"/>
    <d v="2015-03-21T16:05:53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x v="9"/>
    <b v="1"/>
    <s v="music/rock"/>
    <x v="1078"/>
    <x v="1018"/>
    <x v="4"/>
    <x v="11"/>
    <x v="1370"/>
    <d v="2014-09-21T07:13: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x v="16"/>
    <b v="1"/>
    <s v="music/rock"/>
    <x v="1079"/>
    <x v="1019"/>
    <x v="4"/>
    <x v="11"/>
    <x v="1371"/>
    <d v="2016-04-24T03:47:06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x v="38"/>
    <b v="1"/>
    <s v="music/rock"/>
    <x v="1014"/>
    <x v="1020"/>
    <x v="4"/>
    <x v="11"/>
    <x v="1372"/>
    <d v="2013-06-08T05:52:53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x v="47"/>
    <b v="1"/>
    <s v="music/rock"/>
    <x v="1080"/>
    <x v="1021"/>
    <x v="4"/>
    <x v="11"/>
    <x v="1373"/>
    <d v="2017-12-31T04:26: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x v="36"/>
    <b v="1"/>
    <s v="music/rock"/>
    <x v="1081"/>
    <x v="1022"/>
    <x v="4"/>
    <x v="11"/>
    <x v="1374"/>
    <d v="2017-03-19T09:04: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x v="280"/>
    <b v="1"/>
    <s v="music/rock"/>
    <x v="1082"/>
    <x v="1023"/>
    <x v="4"/>
    <x v="11"/>
    <x v="1375"/>
    <d v="2018-01-15T14:53:56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x v="129"/>
    <b v="1"/>
    <s v="music/rock"/>
    <x v="1083"/>
    <x v="1024"/>
    <x v="4"/>
    <x v="11"/>
    <x v="1376"/>
    <d v="2017-12-03T08:44: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x v="162"/>
    <b v="1"/>
    <s v="music/rock"/>
    <x v="1084"/>
    <x v="1025"/>
    <x v="4"/>
    <x v="11"/>
    <x v="1377"/>
    <d v="2018-02-04T03:15:04"/>
  </r>
  <r>
    <n v="1378"/>
    <s v="SIX BY SEVEN"/>
    <s v="A psychedelic post rock masterpiece!"/>
    <n v="2000"/>
    <n v="4067"/>
    <x v="0"/>
    <s v="GB"/>
    <x v="1"/>
    <n v="1470075210"/>
    <n v="1468779210"/>
    <b v="0"/>
    <x v="182"/>
    <b v="1"/>
    <s v="music/rock"/>
    <x v="1085"/>
    <x v="1026"/>
    <x v="4"/>
    <x v="11"/>
    <x v="1378"/>
    <d v="2017-07-29T18:36:46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x v="299"/>
    <b v="1"/>
    <s v="music/rock"/>
    <x v="1086"/>
    <x v="1027"/>
    <x v="4"/>
    <x v="11"/>
    <x v="1379"/>
    <d v="2016-05-23T12:03:00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x v="81"/>
    <b v="1"/>
    <s v="music/rock"/>
    <x v="1087"/>
    <x v="1028"/>
    <x v="4"/>
    <x v="11"/>
    <x v="1380"/>
    <d v="2016-05-27T04:05: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x v="196"/>
    <b v="1"/>
    <s v="music/rock"/>
    <x v="1088"/>
    <x v="1029"/>
    <x v="4"/>
    <x v="11"/>
    <x v="1381"/>
    <d v="2017-12-29T09:51:04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x v="265"/>
    <b v="1"/>
    <s v="music/rock"/>
    <x v="1089"/>
    <x v="1030"/>
    <x v="4"/>
    <x v="11"/>
    <x v="1382"/>
    <d v="2014-04-08T15:31: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x v="251"/>
    <b v="1"/>
    <s v="music/rock"/>
    <x v="1090"/>
    <x v="1031"/>
    <x v="4"/>
    <x v="11"/>
    <x v="1383"/>
    <d v="2017-12-23T03:22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x v="287"/>
    <b v="1"/>
    <s v="music/rock"/>
    <x v="1091"/>
    <x v="1032"/>
    <x v="4"/>
    <x v="11"/>
    <x v="1384"/>
    <d v="2016-06-23T09:20:2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x v="179"/>
    <b v="1"/>
    <s v="music/rock"/>
    <x v="1092"/>
    <x v="1033"/>
    <x v="4"/>
    <x v="11"/>
    <x v="1385"/>
    <d v="2017-04-24T12:26:33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x v="25"/>
    <b v="1"/>
    <s v="music/rock"/>
    <x v="1093"/>
    <x v="372"/>
    <x v="4"/>
    <x v="11"/>
    <x v="1386"/>
    <d v="2016-07-17T19:25:4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x v="76"/>
    <b v="1"/>
    <s v="music/rock"/>
    <x v="1094"/>
    <x v="1034"/>
    <x v="4"/>
    <x v="11"/>
    <x v="1387"/>
    <d v="2016-05-21T03:34: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x v="300"/>
    <b v="1"/>
    <s v="music/rock"/>
    <x v="1095"/>
    <x v="1035"/>
    <x v="4"/>
    <x v="11"/>
    <x v="1388"/>
    <d v="2017-10-16T07:53:52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x v="69"/>
    <b v="1"/>
    <s v="music/rock"/>
    <x v="663"/>
    <x v="1036"/>
    <x v="4"/>
    <x v="11"/>
    <x v="1389"/>
    <d v="2017-08-10T17:55:01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x v="10"/>
    <b v="1"/>
    <s v="music/rock"/>
    <x v="1096"/>
    <x v="1037"/>
    <x v="4"/>
    <x v="11"/>
    <x v="1390"/>
    <d v="2016-04-13T21:39:04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x v="62"/>
    <b v="1"/>
    <s v="music/rock"/>
    <x v="1097"/>
    <x v="1038"/>
    <x v="4"/>
    <x v="11"/>
    <x v="1391"/>
    <d v="2016-08-10T20:55:09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x v="201"/>
    <b v="1"/>
    <s v="music/rock"/>
    <x v="1098"/>
    <x v="1039"/>
    <x v="4"/>
    <x v="11"/>
    <x v="1392"/>
    <d v="2017-02-24T22:41:28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x v="47"/>
    <b v="1"/>
    <s v="music/rock"/>
    <x v="1099"/>
    <x v="1040"/>
    <x v="4"/>
    <x v="11"/>
    <x v="1393"/>
    <d v="2017-07-29T16:42:5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x v="57"/>
    <b v="1"/>
    <s v="music/rock"/>
    <x v="1100"/>
    <x v="1041"/>
    <x v="4"/>
    <x v="11"/>
    <x v="1394"/>
    <d v="2018-03-02T15:19:09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x v="141"/>
    <b v="1"/>
    <s v="music/rock"/>
    <x v="1101"/>
    <x v="1042"/>
    <x v="4"/>
    <x v="11"/>
    <x v="1395"/>
    <d v="2018-01-15T11:01: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x v="196"/>
    <b v="1"/>
    <s v="music/rock"/>
    <x v="1102"/>
    <x v="1043"/>
    <x v="4"/>
    <x v="11"/>
    <x v="1396"/>
    <d v="2016-01-30T15:17: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x v="150"/>
    <b v="1"/>
    <s v="music/rock"/>
    <x v="1103"/>
    <x v="1044"/>
    <x v="4"/>
    <x v="11"/>
    <x v="1397"/>
    <d v="2017-10-26T18:11:4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x v="71"/>
    <b v="1"/>
    <s v="music/rock"/>
    <x v="1104"/>
    <x v="1045"/>
    <x v="4"/>
    <x v="11"/>
    <x v="1398"/>
    <d v="2017-07-02T07:38:2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x v="192"/>
    <b v="1"/>
    <s v="music/rock"/>
    <x v="1105"/>
    <x v="1046"/>
    <x v="4"/>
    <x v="11"/>
    <x v="1399"/>
    <d v="2015-09-19T21:02: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x v="69"/>
    <b v="1"/>
    <s v="music/rock"/>
    <x v="1106"/>
    <x v="1047"/>
    <x v="4"/>
    <x v="11"/>
    <x v="1400"/>
    <d v="2017-06-08T04:05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x v="301"/>
    <b v="1"/>
    <s v="music/rock"/>
    <x v="1107"/>
    <x v="1048"/>
    <x v="4"/>
    <x v="11"/>
    <x v="1401"/>
    <d v="2014-04-29T06:32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x v="116"/>
    <b v="1"/>
    <s v="music/rock"/>
    <x v="1108"/>
    <x v="1049"/>
    <x v="4"/>
    <x v="11"/>
    <x v="1402"/>
    <d v="2016-04-17T06:24:5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x v="36"/>
    <b v="1"/>
    <s v="music/rock"/>
    <x v="1109"/>
    <x v="1050"/>
    <x v="4"/>
    <x v="11"/>
    <x v="1403"/>
    <d v="2014-06-29T14:49:0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x v="81"/>
    <b v="0"/>
    <s v="publishing/translations"/>
    <x v="1110"/>
    <x v="1051"/>
    <x v="3"/>
    <x v="22"/>
    <x v="1404"/>
    <d v="2016-02-08T07:54:38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x v="57"/>
    <b v="0"/>
    <s v="publishing/translations"/>
    <x v="714"/>
    <x v="1052"/>
    <x v="3"/>
    <x v="22"/>
    <x v="1405"/>
    <d v="2015-11-12T17:11:30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x v="83"/>
    <b v="0"/>
    <s v="publishing/translations"/>
    <x v="415"/>
    <x v="144"/>
    <x v="3"/>
    <x v="22"/>
    <x v="1406"/>
    <d v="2016-12-03T11:14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x v="84"/>
    <b v="0"/>
    <s v="publishing/translations"/>
    <x v="724"/>
    <x v="507"/>
    <x v="3"/>
    <x v="22"/>
    <x v="1407"/>
    <d v="2015-07-25T05:29: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x v="79"/>
    <b v="0"/>
    <s v="publishing/translations"/>
    <x v="705"/>
    <x v="1053"/>
    <x v="3"/>
    <x v="22"/>
    <x v="1408"/>
    <d v="2016-11-04T08:36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x v="78"/>
    <b v="0"/>
    <s v="publishing/translations"/>
    <x v="109"/>
    <x v="121"/>
    <x v="3"/>
    <x v="22"/>
    <x v="1409"/>
    <d v="2015-12-16T21:08: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x v="29"/>
    <b v="0"/>
    <s v="publishing/translations"/>
    <x v="374"/>
    <x v="120"/>
    <x v="3"/>
    <x v="22"/>
    <x v="1410"/>
    <d v="2017-05-30T01:40: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x v="83"/>
    <b v="0"/>
    <s v="publishing/translations"/>
    <x v="1111"/>
    <x v="1054"/>
    <x v="3"/>
    <x v="22"/>
    <x v="1411"/>
    <d v="2016-01-22T12:40:5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x v="62"/>
    <b v="0"/>
    <s v="publishing/translations"/>
    <x v="1112"/>
    <x v="1055"/>
    <x v="3"/>
    <x v="22"/>
    <x v="1412"/>
    <d v="2015-11-18T04:06:4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x v="29"/>
    <b v="0"/>
    <s v="publishing/translations"/>
    <x v="152"/>
    <x v="101"/>
    <x v="3"/>
    <x v="22"/>
    <x v="1413"/>
    <d v="2017-02-12T23:28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x v="29"/>
    <b v="0"/>
    <s v="publishing/translations"/>
    <x v="418"/>
    <x v="120"/>
    <x v="3"/>
    <x v="22"/>
    <x v="1414"/>
    <d v="2018-01-03T13:21:0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x v="82"/>
    <b v="0"/>
    <s v="publishing/translations"/>
    <x v="1113"/>
    <x v="1056"/>
    <x v="3"/>
    <x v="22"/>
    <x v="1415"/>
    <d v="2016-08-05T05:19: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x v="78"/>
    <b v="0"/>
    <s v="publishing/translations"/>
    <x v="109"/>
    <x v="121"/>
    <x v="3"/>
    <x v="22"/>
    <x v="1416"/>
    <d v="2016-11-12T14:01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x v="84"/>
    <b v="0"/>
    <s v="publishing/translations"/>
    <x v="1114"/>
    <x v="446"/>
    <x v="3"/>
    <x v="22"/>
    <x v="1417"/>
    <d v="2016-09-04T15:30:2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x v="29"/>
    <b v="0"/>
    <s v="publishing/translations"/>
    <x v="418"/>
    <x v="1057"/>
    <x v="3"/>
    <x v="22"/>
    <x v="1418"/>
    <d v="2017-02-18T02:30: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x v="73"/>
    <b v="0"/>
    <s v="publishing/translations"/>
    <x v="1115"/>
    <x v="901"/>
    <x v="3"/>
    <x v="22"/>
    <x v="1419"/>
    <d v="2017-10-07T22:25:00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x v="83"/>
    <b v="0"/>
    <s v="publishing/translations"/>
    <x v="1116"/>
    <x v="120"/>
    <x v="3"/>
    <x v="22"/>
    <x v="1420"/>
    <d v="2017-06-24T23:00: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x v="84"/>
    <b v="0"/>
    <s v="publishing/translations"/>
    <x v="370"/>
    <x v="101"/>
    <x v="3"/>
    <x v="22"/>
    <x v="1421"/>
    <d v="2016-01-25T10:41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x v="84"/>
    <b v="0"/>
    <s v="publishing/translations"/>
    <x v="477"/>
    <x v="31"/>
    <x v="3"/>
    <x v="22"/>
    <x v="1422"/>
    <d v="2017-09-19T07:54:5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x v="29"/>
    <b v="0"/>
    <s v="publishing/translations"/>
    <x v="119"/>
    <x v="101"/>
    <x v="3"/>
    <x v="22"/>
    <x v="1423"/>
    <d v="2016-12-23T20:03:56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x v="25"/>
    <b v="0"/>
    <s v="publishing/translations"/>
    <x v="1117"/>
    <x v="1058"/>
    <x v="3"/>
    <x v="22"/>
    <x v="1424"/>
    <d v="2017-11-15T00:44: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x v="78"/>
    <b v="0"/>
    <s v="publishing/translations"/>
    <x v="109"/>
    <x v="121"/>
    <x v="3"/>
    <x v="22"/>
    <x v="1425"/>
    <d v="2016-04-15T08:19:4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x v="78"/>
    <b v="0"/>
    <s v="publishing/translations"/>
    <x v="109"/>
    <x v="121"/>
    <x v="3"/>
    <x v="22"/>
    <x v="1426"/>
    <d v="2016-08-13T02:25:01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x v="80"/>
    <b v="0"/>
    <s v="publishing/translations"/>
    <x v="1118"/>
    <x v="1059"/>
    <x v="3"/>
    <x v="22"/>
    <x v="1427"/>
    <d v="2017-09-16T21:23: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x v="83"/>
    <b v="0"/>
    <s v="publishing/translations"/>
    <x v="684"/>
    <x v="2"/>
    <x v="3"/>
    <x v="22"/>
    <x v="1428"/>
    <d v="2017-03-27T18:30:05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x v="78"/>
    <b v="0"/>
    <s v="publishing/translations"/>
    <x v="109"/>
    <x v="121"/>
    <x v="3"/>
    <x v="22"/>
    <x v="1429"/>
    <d v="2016-03-26T20:53: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x v="81"/>
    <b v="0"/>
    <s v="publishing/translations"/>
    <x v="1119"/>
    <x v="128"/>
    <x v="3"/>
    <x v="22"/>
    <x v="1430"/>
    <d v="2015-12-04T06:09: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x v="5"/>
    <b v="0"/>
    <s v="publishing/translations"/>
    <x v="1120"/>
    <x v="1060"/>
    <x v="3"/>
    <x v="22"/>
    <x v="1431"/>
    <d v="2016-11-16T23:02: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x v="78"/>
    <b v="0"/>
    <s v="publishing/translations"/>
    <x v="109"/>
    <x v="121"/>
    <x v="3"/>
    <x v="22"/>
    <x v="1432"/>
    <d v="2016-07-08T18:06:2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x v="73"/>
    <b v="0"/>
    <s v="publishing/translations"/>
    <x v="1121"/>
    <x v="1061"/>
    <x v="3"/>
    <x v="22"/>
    <x v="1433"/>
    <d v="2017-12-10T06:07: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x v="202"/>
    <b v="0"/>
    <s v="publishing/translations"/>
    <x v="1122"/>
    <x v="1062"/>
    <x v="3"/>
    <x v="22"/>
    <x v="1434"/>
    <d v="2016-05-26T16:51:04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x v="84"/>
    <b v="0"/>
    <s v="publishing/translations"/>
    <x v="370"/>
    <x v="507"/>
    <x v="3"/>
    <x v="22"/>
    <x v="1435"/>
    <d v="2016-10-01T12:29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x v="84"/>
    <b v="0"/>
    <s v="publishing/translations"/>
    <x v="1123"/>
    <x v="1063"/>
    <x v="3"/>
    <x v="22"/>
    <x v="1436"/>
    <d v="2017-02-13T21:51: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x v="19"/>
    <b v="0"/>
    <s v="publishing/translations"/>
    <x v="1124"/>
    <x v="1064"/>
    <x v="3"/>
    <x v="22"/>
    <x v="1437"/>
    <d v="2015-06-24T06:06: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x v="22"/>
    <b v="0"/>
    <s v="publishing/translations"/>
    <x v="419"/>
    <x v="766"/>
    <x v="3"/>
    <x v="22"/>
    <x v="1438"/>
    <d v="2017-04-22T13:11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x v="79"/>
    <b v="0"/>
    <s v="publishing/translations"/>
    <x v="1125"/>
    <x v="180"/>
    <x v="3"/>
    <x v="22"/>
    <x v="1439"/>
    <d v="2016-02-21T22:2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x v="29"/>
    <b v="0"/>
    <s v="publishing/translations"/>
    <x v="1126"/>
    <x v="120"/>
    <x v="3"/>
    <x v="22"/>
    <x v="1440"/>
    <d v="2017-05-22T08:07:5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x v="83"/>
    <b v="0"/>
    <s v="publishing/translations"/>
    <x v="1127"/>
    <x v="1065"/>
    <x v="3"/>
    <x v="22"/>
    <x v="1441"/>
    <d v="2016-08-31T20:48:5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x v="78"/>
    <b v="0"/>
    <s v="publishing/translations"/>
    <x v="109"/>
    <x v="121"/>
    <x v="3"/>
    <x v="22"/>
    <x v="1442"/>
    <d v="2017-05-21T05:05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x v="78"/>
    <b v="0"/>
    <s v="publishing/translations"/>
    <x v="109"/>
    <x v="121"/>
    <x v="3"/>
    <x v="22"/>
    <x v="1443"/>
    <d v="2018-01-03T05:20:0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x v="78"/>
    <b v="0"/>
    <s v="publishing/translations"/>
    <x v="109"/>
    <x v="121"/>
    <x v="3"/>
    <x v="22"/>
    <x v="1444"/>
    <d v="2016-09-01T23:57: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x v="78"/>
    <b v="0"/>
    <s v="publishing/translations"/>
    <x v="109"/>
    <x v="121"/>
    <x v="3"/>
    <x v="22"/>
    <x v="1445"/>
    <d v="2016-06-01T17:53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x v="78"/>
    <b v="0"/>
    <s v="publishing/translations"/>
    <x v="109"/>
    <x v="121"/>
    <x v="3"/>
    <x v="22"/>
    <x v="1446"/>
    <d v="2017-04-16T06:53:15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x v="83"/>
    <b v="0"/>
    <s v="publishing/translations"/>
    <x v="1128"/>
    <x v="384"/>
    <x v="3"/>
    <x v="22"/>
    <x v="1447"/>
    <d v="2017-07-05T05:39: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x v="78"/>
    <b v="0"/>
    <s v="publishing/translations"/>
    <x v="109"/>
    <x v="121"/>
    <x v="3"/>
    <x v="22"/>
    <x v="1448"/>
    <d v="2016-05-08T22:22: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x v="78"/>
    <b v="0"/>
    <s v="publishing/translations"/>
    <x v="109"/>
    <x v="121"/>
    <x v="3"/>
    <x v="22"/>
    <x v="1449"/>
    <d v="2016-04-27T06:36:4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x v="29"/>
    <b v="0"/>
    <s v="publishing/translations"/>
    <x v="1129"/>
    <x v="120"/>
    <x v="3"/>
    <x v="22"/>
    <x v="1450"/>
    <d v="2017-02-12T16:57: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x v="84"/>
    <b v="0"/>
    <s v="publishing/translations"/>
    <x v="1130"/>
    <x v="120"/>
    <x v="3"/>
    <x v="22"/>
    <x v="1451"/>
    <d v="2015-11-02T18:54:37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x v="78"/>
    <b v="0"/>
    <s v="publishing/translations"/>
    <x v="109"/>
    <x v="121"/>
    <x v="3"/>
    <x v="22"/>
    <x v="1452"/>
    <d v="2015-07-10T01:55:0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x v="78"/>
    <b v="0"/>
    <s v="publishing/translations"/>
    <x v="109"/>
    <x v="121"/>
    <x v="3"/>
    <x v="22"/>
    <x v="1453"/>
    <d v="2018-04-18T03:16: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x v="29"/>
    <b v="0"/>
    <s v="publishing/translations"/>
    <x v="719"/>
    <x v="2"/>
    <x v="3"/>
    <x v="22"/>
    <x v="1454"/>
    <d v="2017-04-19T19:53:5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x v="63"/>
    <b v="0"/>
    <s v="publishing/translations"/>
    <x v="1131"/>
    <x v="1066"/>
    <x v="3"/>
    <x v="22"/>
    <x v="1455"/>
    <d v="2015-08-18T18:32:1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x v="83"/>
    <b v="0"/>
    <s v="publishing/translations"/>
    <x v="1132"/>
    <x v="1067"/>
    <x v="3"/>
    <x v="22"/>
    <x v="1456"/>
    <d v="2018-01-03T23:32:10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x v="78"/>
    <b v="0"/>
    <s v="publishing/translations"/>
    <x v="109"/>
    <x v="121"/>
    <x v="3"/>
    <x v="22"/>
    <x v="1457"/>
    <d v="2016-11-02T08:10:5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x v="78"/>
    <b v="0"/>
    <s v="publishing/translations"/>
    <x v="109"/>
    <x v="121"/>
    <x v="3"/>
    <x v="22"/>
    <x v="1458"/>
    <d v="2015-07-23T19:54: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x v="78"/>
    <b v="0"/>
    <s v="publishing/translations"/>
    <x v="109"/>
    <x v="121"/>
    <x v="3"/>
    <x v="22"/>
    <x v="1459"/>
    <d v="2016-11-23T13:42:08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x v="78"/>
    <b v="0"/>
    <s v="publishing/translations"/>
    <x v="109"/>
    <x v="121"/>
    <x v="3"/>
    <x v="22"/>
    <x v="1460"/>
    <d v="2015-11-15T00:45:57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x v="158"/>
    <b v="1"/>
    <s v="publishing/radio &amp; podcasts"/>
    <x v="1133"/>
    <x v="1068"/>
    <x v="3"/>
    <x v="23"/>
    <x v="1461"/>
    <d v="2015-10-04T04:05:06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x v="3"/>
    <b v="1"/>
    <s v="publishing/radio &amp; podcasts"/>
    <x v="1134"/>
    <x v="1069"/>
    <x v="3"/>
    <x v="23"/>
    <x v="1462"/>
    <d v="2014-03-12T22:53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x v="20"/>
    <b v="1"/>
    <s v="publishing/radio &amp; podcasts"/>
    <x v="1135"/>
    <x v="1070"/>
    <x v="3"/>
    <x v="23"/>
    <x v="1463"/>
    <d v="2014-03-10T02:25:20"/>
  </r>
  <r>
    <n v="1464"/>
    <s v="Science Studio"/>
    <s v="The Best Science Media on the Web"/>
    <n v="5000"/>
    <n v="8160"/>
    <x v="0"/>
    <s v="US"/>
    <x v="0"/>
    <n v="1361029958"/>
    <n v="1358437958"/>
    <b v="1"/>
    <x v="302"/>
    <b v="1"/>
    <s v="publishing/radio &amp; podcasts"/>
    <x v="1136"/>
    <x v="1071"/>
    <x v="3"/>
    <x v="23"/>
    <x v="1464"/>
    <d v="2014-01-17T19:47: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x v="303"/>
    <b v="1"/>
    <s v="publishing/radio &amp; podcasts"/>
    <x v="1137"/>
    <x v="1072"/>
    <x v="3"/>
    <x v="23"/>
    <x v="1465"/>
    <d v="2013-02-13T05:37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x v="290"/>
    <b v="1"/>
    <s v="publishing/radio &amp; podcasts"/>
    <x v="1138"/>
    <x v="1073"/>
    <x v="3"/>
    <x v="23"/>
    <x v="1466"/>
    <d v="2017-01-03T21:57:27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x v="304"/>
    <b v="1"/>
    <s v="publishing/radio &amp; podcasts"/>
    <x v="1139"/>
    <x v="1074"/>
    <x v="3"/>
    <x v="23"/>
    <x v="1467"/>
    <d v="2013-02-16T22:43:0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x v="305"/>
    <b v="1"/>
    <s v="publishing/radio &amp; podcasts"/>
    <x v="1140"/>
    <x v="1075"/>
    <x v="3"/>
    <x v="23"/>
    <x v="1468"/>
    <d v="2012-04-29T01:53:10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x v="306"/>
    <b v="1"/>
    <s v="publishing/radio &amp; podcasts"/>
    <x v="1141"/>
    <x v="1076"/>
    <x v="3"/>
    <x v="23"/>
    <x v="1469"/>
    <d v="2014-01-16T17:43:5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x v="75"/>
    <b v="1"/>
    <s v="publishing/radio &amp; podcasts"/>
    <x v="1142"/>
    <x v="1077"/>
    <x v="3"/>
    <x v="23"/>
    <x v="1470"/>
    <d v="2013-11-27T22:18:5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x v="307"/>
    <b v="1"/>
    <s v="publishing/radio &amp; podcasts"/>
    <x v="1143"/>
    <x v="1078"/>
    <x v="3"/>
    <x v="23"/>
    <x v="1471"/>
    <d v="2016-03-26T18:21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x v="226"/>
    <b v="1"/>
    <s v="publishing/radio &amp; podcasts"/>
    <x v="1144"/>
    <x v="1079"/>
    <x v="3"/>
    <x v="23"/>
    <x v="1472"/>
    <d v="2014-09-21T20:27:17"/>
  </r>
  <r>
    <n v="1473"/>
    <s v="ONE LOVES ONLY FORM"/>
    <s v="Public Radio Project"/>
    <n v="1500"/>
    <n v="1807.74"/>
    <x v="0"/>
    <s v="US"/>
    <x v="0"/>
    <n v="1330644639"/>
    <n v="1328052639"/>
    <b v="1"/>
    <x v="5"/>
    <b v="1"/>
    <s v="publishing/radio &amp; podcasts"/>
    <x v="1145"/>
    <x v="1080"/>
    <x v="3"/>
    <x v="23"/>
    <x v="1473"/>
    <d v="2013-01-23T15:50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x v="88"/>
    <b v="1"/>
    <s v="publishing/radio &amp; podcasts"/>
    <x v="1146"/>
    <x v="1081"/>
    <x v="3"/>
    <x v="23"/>
    <x v="1474"/>
    <d v="2014-08-19T08:08: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x v="308"/>
    <b v="1"/>
    <s v="publishing/radio &amp; podcasts"/>
    <x v="1147"/>
    <x v="1082"/>
    <x v="3"/>
    <x v="23"/>
    <x v="1475"/>
    <d v="2015-12-04T15:48:46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x v="309"/>
    <b v="1"/>
    <s v="publishing/radio &amp; podcasts"/>
    <x v="1148"/>
    <x v="1083"/>
    <x v="3"/>
    <x v="23"/>
    <x v="1476"/>
    <d v="2012-07-30T00:31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x v="232"/>
    <b v="1"/>
    <s v="publishing/radio &amp; podcasts"/>
    <x v="1149"/>
    <x v="1084"/>
    <x v="3"/>
    <x v="23"/>
    <x v="1477"/>
    <d v="2012-11-13T07:39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x v="310"/>
    <b v="1"/>
    <s v="publishing/radio &amp; podcasts"/>
    <x v="1150"/>
    <x v="1085"/>
    <x v="3"/>
    <x v="23"/>
    <x v="1478"/>
    <d v="2014-04-16T21:21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x v="26"/>
    <b v="1"/>
    <s v="publishing/radio &amp; podcasts"/>
    <x v="1151"/>
    <x v="1086"/>
    <x v="3"/>
    <x v="23"/>
    <x v="1479"/>
    <d v="2015-04-19T20:24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x v="311"/>
    <b v="1"/>
    <s v="publishing/radio &amp; podcasts"/>
    <x v="1152"/>
    <x v="1087"/>
    <x v="3"/>
    <x v="23"/>
    <x v="1480"/>
    <d v="2014-06-30T06:38: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x v="79"/>
    <b v="0"/>
    <s v="publishing/fiction"/>
    <x v="1153"/>
    <x v="844"/>
    <x v="3"/>
    <x v="10"/>
    <x v="1481"/>
    <d v="2014-10-09T14:27:0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x v="29"/>
    <b v="0"/>
    <s v="publishing/fiction"/>
    <x v="370"/>
    <x v="144"/>
    <x v="3"/>
    <x v="10"/>
    <x v="1482"/>
    <d v="2013-08-05T00:52:0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x v="84"/>
    <b v="0"/>
    <s v="publishing/fiction"/>
    <x v="1154"/>
    <x v="384"/>
    <x v="3"/>
    <x v="10"/>
    <x v="1483"/>
    <d v="2017-07-18T23:37:27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x v="78"/>
    <b v="0"/>
    <s v="publishing/fiction"/>
    <x v="109"/>
    <x v="121"/>
    <x v="3"/>
    <x v="10"/>
    <x v="1484"/>
    <d v="2013-06-17T07:30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x v="83"/>
    <b v="0"/>
    <s v="publishing/fiction"/>
    <x v="1155"/>
    <x v="73"/>
    <x v="3"/>
    <x v="10"/>
    <x v="1485"/>
    <d v="2016-06-08T03:10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x v="83"/>
    <b v="0"/>
    <s v="publishing/fiction"/>
    <x v="1156"/>
    <x v="587"/>
    <x v="3"/>
    <x v="10"/>
    <x v="1486"/>
    <d v="2016-02-13T02:05:18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x v="78"/>
    <b v="0"/>
    <s v="publishing/fiction"/>
    <x v="109"/>
    <x v="121"/>
    <x v="3"/>
    <x v="10"/>
    <x v="1487"/>
    <d v="2017-07-30T22:59:56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x v="79"/>
    <b v="0"/>
    <s v="publishing/fiction"/>
    <x v="365"/>
    <x v="88"/>
    <x v="3"/>
    <x v="10"/>
    <x v="1488"/>
    <d v="2014-12-13T14:18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x v="78"/>
    <b v="0"/>
    <s v="publishing/fiction"/>
    <x v="109"/>
    <x v="121"/>
    <x v="3"/>
    <x v="10"/>
    <x v="1489"/>
    <d v="2013-10-14T20:05:5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x v="10"/>
    <b v="0"/>
    <s v="publishing/fiction"/>
    <x v="1157"/>
    <x v="1088"/>
    <x v="3"/>
    <x v="10"/>
    <x v="1490"/>
    <d v="2014-09-07T13:45:05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x v="29"/>
    <b v="0"/>
    <s v="publishing/fiction"/>
    <x v="1158"/>
    <x v="101"/>
    <x v="3"/>
    <x v="10"/>
    <x v="1491"/>
    <d v="2016-02-01T07:47:4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x v="84"/>
    <b v="0"/>
    <s v="publishing/fiction"/>
    <x v="571"/>
    <x v="2"/>
    <x v="3"/>
    <x v="10"/>
    <x v="1492"/>
    <d v="2012-05-06T02:16:57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x v="78"/>
    <b v="0"/>
    <s v="publishing/fiction"/>
    <x v="109"/>
    <x v="121"/>
    <x v="3"/>
    <x v="10"/>
    <x v="1493"/>
    <d v="2014-05-20T14:05: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x v="202"/>
    <b v="0"/>
    <s v="publishing/fiction"/>
    <x v="1159"/>
    <x v="1089"/>
    <x v="3"/>
    <x v="10"/>
    <x v="1494"/>
    <d v="2016-03-20T07:47:45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x v="78"/>
    <b v="0"/>
    <s v="publishing/fiction"/>
    <x v="109"/>
    <x v="121"/>
    <x v="3"/>
    <x v="10"/>
    <x v="1495"/>
    <d v="2012-07-16T11:41:4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x v="78"/>
    <b v="0"/>
    <s v="publishing/fiction"/>
    <x v="109"/>
    <x v="121"/>
    <x v="3"/>
    <x v="10"/>
    <x v="1496"/>
    <d v="2015-08-29T21:51:3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x v="29"/>
    <b v="0"/>
    <s v="publishing/fiction"/>
    <x v="440"/>
    <x v="120"/>
    <x v="3"/>
    <x v="10"/>
    <x v="1497"/>
    <d v="2014-07-05T11:57:5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x v="83"/>
    <b v="0"/>
    <s v="publishing/fiction"/>
    <x v="1160"/>
    <x v="1090"/>
    <x v="3"/>
    <x v="10"/>
    <x v="1498"/>
    <d v="2015-08-17T03:40:5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x v="29"/>
    <b v="0"/>
    <s v="publishing/fiction"/>
    <x v="1161"/>
    <x v="144"/>
    <x v="3"/>
    <x v="10"/>
    <x v="1499"/>
    <d v="2017-08-02T02:13: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x v="41"/>
    <b v="0"/>
    <s v="publishing/fiction"/>
    <x v="1162"/>
    <x v="1091"/>
    <x v="3"/>
    <x v="10"/>
    <x v="1500"/>
    <d v="2014-04-03T15:32:02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x v="312"/>
    <b v="1"/>
    <s v="photography/photobooks"/>
    <x v="1163"/>
    <x v="1092"/>
    <x v="8"/>
    <x v="20"/>
    <x v="1501"/>
    <d v="2016-06-26T07:09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x v="313"/>
    <b v="1"/>
    <s v="photography/photobooks"/>
    <x v="1164"/>
    <x v="1093"/>
    <x v="8"/>
    <x v="20"/>
    <x v="1502"/>
    <d v="2017-03-20T04:35: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x v="26"/>
    <b v="1"/>
    <s v="photography/photobooks"/>
    <x v="1165"/>
    <x v="1094"/>
    <x v="8"/>
    <x v="20"/>
    <x v="1503"/>
    <d v="2017-10-22T02:53:38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x v="314"/>
    <b v="1"/>
    <s v="photography/photobooks"/>
    <x v="1166"/>
    <x v="1095"/>
    <x v="8"/>
    <x v="20"/>
    <x v="1504"/>
    <d v="2015-05-21T16:54: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x v="315"/>
    <b v="1"/>
    <s v="photography/photobooks"/>
    <x v="1167"/>
    <x v="1096"/>
    <x v="8"/>
    <x v="20"/>
    <x v="1505"/>
    <d v="2017-03-17T01:02: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x v="68"/>
    <b v="1"/>
    <s v="photography/photobooks"/>
    <x v="209"/>
    <x v="1097"/>
    <x v="8"/>
    <x v="20"/>
    <x v="1506"/>
    <d v="2015-07-06T01:54: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x v="51"/>
    <b v="1"/>
    <s v="photography/photobooks"/>
    <x v="1168"/>
    <x v="1098"/>
    <x v="8"/>
    <x v="20"/>
    <x v="1507"/>
    <d v="2011-03-25T01:11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x v="263"/>
    <b v="1"/>
    <s v="photography/photobooks"/>
    <x v="1169"/>
    <x v="1099"/>
    <x v="8"/>
    <x v="20"/>
    <x v="1508"/>
    <d v="2015-06-08T07:54:3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x v="193"/>
    <b v="1"/>
    <s v="photography/photobooks"/>
    <x v="1170"/>
    <x v="1100"/>
    <x v="8"/>
    <x v="20"/>
    <x v="1509"/>
    <d v="2018-02-16T04:04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x v="316"/>
    <b v="1"/>
    <s v="photography/photobooks"/>
    <x v="1171"/>
    <x v="1101"/>
    <x v="8"/>
    <x v="20"/>
    <x v="1510"/>
    <d v="2015-06-30T13:31:3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x v="190"/>
    <b v="1"/>
    <s v="photography/photobooks"/>
    <x v="1172"/>
    <x v="1102"/>
    <x v="8"/>
    <x v="20"/>
    <x v="1511"/>
    <d v="2016-11-09T04:05: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x v="317"/>
    <b v="1"/>
    <s v="photography/photobooks"/>
    <x v="1173"/>
    <x v="1103"/>
    <x v="8"/>
    <x v="20"/>
    <x v="1512"/>
    <d v="2018-02-06T16:46:37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x v="224"/>
    <b v="1"/>
    <s v="photography/photobooks"/>
    <x v="1174"/>
    <x v="1104"/>
    <x v="8"/>
    <x v="20"/>
    <x v="1513"/>
    <d v="2015-06-27T18:10:29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x v="282"/>
    <b v="1"/>
    <s v="photography/photobooks"/>
    <x v="1175"/>
    <x v="1105"/>
    <x v="8"/>
    <x v="20"/>
    <x v="1514"/>
    <d v="2016-09-17T00:51:4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x v="160"/>
    <b v="1"/>
    <s v="photography/photobooks"/>
    <x v="1176"/>
    <x v="1106"/>
    <x v="8"/>
    <x v="20"/>
    <x v="1515"/>
    <d v="2017-03-10T06:43: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x v="318"/>
    <b v="1"/>
    <s v="photography/photobooks"/>
    <x v="1177"/>
    <x v="1107"/>
    <x v="8"/>
    <x v="20"/>
    <x v="1516"/>
    <d v="2017-10-05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x v="319"/>
    <b v="1"/>
    <s v="photography/photobooks"/>
    <x v="1178"/>
    <x v="1108"/>
    <x v="8"/>
    <x v="20"/>
    <x v="1517"/>
    <d v="2015-11-20T09:42:08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x v="163"/>
    <b v="1"/>
    <s v="photography/photobooks"/>
    <x v="1179"/>
    <x v="1109"/>
    <x v="8"/>
    <x v="20"/>
    <x v="1518"/>
    <d v="2015-05-11T23:09:4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x v="108"/>
    <b v="1"/>
    <s v="photography/photobooks"/>
    <x v="1180"/>
    <x v="1110"/>
    <x v="8"/>
    <x v="20"/>
    <x v="1519"/>
    <d v="2015-06-01T11:43:4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x v="157"/>
    <b v="1"/>
    <s v="photography/photobooks"/>
    <x v="1181"/>
    <x v="1111"/>
    <x v="8"/>
    <x v="20"/>
    <x v="1520"/>
    <d v="2015-12-03T14:17: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x v="97"/>
    <b v="1"/>
    <s v="photography/photobooks"/>
    <x v="1182"/>
    <x v="1112"/>
    <x v="8"/>
    <x v="20"/>
    <x v="1521"/>
    <d v="2017-06-03T00:01: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x v="320"/>
    <b v="1"/>
    <s v="photography/photobooks"/>
    <x v="1183"/>
    <x v="1113"/>
    <x v="8"/>
    <x v="20"/>
    <x v="1522"/>
    <d v="2015-09-30T22:23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x v="198"/>
    <b v="1"/>
    <s v="photography/photobooks"/>
    <x v="1184"/>
    <x v="1114"/>
    <x v="8"/>
    <x v="20"/>
    <x v="1523"/>
    <d v="2015-12-07T12:15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x v="33"/>
    <b v="1"/>
    <s v="photography/photobooks"/>
    <x v="1185"/>
    <x v="1115"/>
    <x v="8"/>
    <x v="20"/>
    <x v="1524"/>
    <d v="2018-02-21T19:56: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x v="205"/>
    <b v="1"/>
    <s v="photography/photobooks"/>
    <x v="1186"/>
    <x v="1116"/>
    <x v="8"/>
    <x v="20"/>
    <x v="1525"/>
    <d v="2017-08-16T01:54:4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x v="321"/>
    <b v="1"/>
    <s v="photography/photobooks"/>
    <x v="1187"/>
    <x v="1117"/>
    <x v="8"/>
    <x v="20"/>
    <x v="1526"/>
    <d v="2017-01-11T03:11: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x v="16"/>
    <b v="1"/>
    <s v="photography/photobooks"/>
    <x v="1188"/>
    <x v="1118"/>
    <x v="8"/>
    <x v="20"/>
    <x v="1527"/>
    <d v="2018-03-16T08:35:30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x v="322"/>
    <b v="1"/>
    <s v="photography/photobooks"/>
    <x v="1189"/>
    <x v="1119"/>
    <x v="8"/>
    <x v="20"/>
    <x v="1528"/>
    <d v="2018-02-01T21:57: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x v="261"/>
    <b v="1"/>
    <s v="photography/photobooks"/>
    <x v="1190"/>
    <x v="1120"/>
    <x v="8"/>
    <x v="20"/>
    <x v="1529"/>
    <d v="2016-03-04T22:33: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x v="323"/>
    <b v="1"/>
    <s v="photography/photobooks"/>
    <x v="1191"/>
    <x v="1121"/>
    <x v="8"/>
    <x v="20"/>
    <x v="1530"/>
    <d v="2016-10-13T18:17: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x v="196"/>
    <b v="1"/>
    <s v="photography/photobooks"/>
    <x v="1192"/>
    <x v="1122"/>
    <x v="8"/>
    <x v="20"/>
    <x v="1531"/>
    <d v="2015-11-15T04:05:0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x v="324"/>
    <b v="1"/>
    <s v="photography/photobooks"/>
    <x v="1193"/>
    <x v="1123"/>
    <x v="8"/>
    <x v="20"/>
    <x v="1532"/>
    <d v="2017-02-08T01:31:55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x v="325"/>
    <b v="1"/>
    <s v="photography/photobooks"/>
    <x v="1194"/>
    <x v="1124"/>
    <x v="8"/>
    <x v="20"/>
    <x v="1533"/>
    <d v="2017-04-27T05:36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x v="232"/>
    <b v="1"/>
    <s v="photography/photobooks"/>
    <x v="1195"/>
    <x v="1125"/>
    <x v="8"/>
    <x v="20"/>
    <x v="1534"/>
    <d v="2016-08-24T14:59: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x v="238"/>
    <b v="1"/>
    <s v="photography/photobooks"/>
    <x v="1196"/>
    <x v="1126"/>
    <x v="8"/>
    <x v="20"/>
    <x v="1535"/>
    <d v="2017-05-19T10:43: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x v="326"/>
    <b v="1"/>
    <s v="photography/photobooks"/>
    <x v="1197"/>
    <x v="1127"/>
    <x v="8"/>
    <x v="20"/>
    <x v="1536"/>
    <d v="2016-08-16T14:02:4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x v="291"/>
    <b v="1"/>
    <s v="photography/photobooks"/>
    <x v="1198"/>
    <x v="1128"/>
    <x v="8"/>
    <x v="20"/>
    <x v="1537"/>
    <d v="2017-08-03T20:5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x v="67"/>
    <b v="1"/>
    <s v="photography/photobooks"/>
    <x v="1199"/>
    <x v="1129"/>
    <x v="8"/>
    <x v="20"/>
    <x v="1538"/>
    <d v="2016-01-07T22:44: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x v="4"/>
    <b v="1"/>
    <s v="photography/photobooks"/>
    <x v="1200"/>
    <x v="1130"/>
    <x v="8"/>
    <x v="20"/>
    <x v="1539"/>
    <d v="2018-01-04T05:40:4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x v="15"/>
    <b v="1"/>
    <s v="photography/photobooks"/>
    <x v="1201"/>
    <x v="1131"/>
    <x v="8"/>
    <x v="20"/>
    <x v="1540"/>
    <d v="2015-11-09T23:44:41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x v="84"/>
    <b v="0"/>
    <s v="photography/nature"/>
    <x v="108"/>
    <x v="366"/>
    <x v="8"/>
    <x v="24"/>
    <x v="1541"/>
    <d v="2015-12-16T09:47:5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x v="29"/>
    <b v="0"/>
    <s v="photography/nature"/>
    <x v="914"/>
    <x v="135"/>
    <x v="8"/>
    <x v="24"/>
    <x v="1542"/>
    <d v="2016-06-18T13:11:29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x v="29"/>
    <b v="0"/>
    <s v="photography/nature"/>
    <x v="1202"/>
    <x v="119"/>
    <x v="8"/>
    <x v="24"/>
    <x v="1543"/>
    <d v="2015-11-06T09:56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x v="78"/>
    <b v="0"/>
    <s v="photography/nature"/>
    <x v="109"/>
    <x v="121"/>
    <x v="8"/>
    <x v="24"/>
    <x v="1544"/>
    <d v="2016-03-17T15:06:5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x v="29"/>
    <b v="0"/>
    <s v="photography/nature"/>
    <x v="108"/>
    <x v="120"/>
    <x v="8"/>
    <x v="24"/>
    <x v="1545"/>
    <d v="2016-02-16T21:12: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x v="202"/>
    <b v="0"/>
    <s v="photography/nature"/>
    <x v="1203"/>
    <x v="1132"/>
    <x v="8"/>
    <x v="24"/>
    <x v="1546"/>
    <d v="2015-08-30T15:56:35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x v="78"/>
    <b v="0"/>
    <s v="photography/nature"/>
    <x v="109"/>
    <x v="121"/>
    <x v="8"/>
    <x v="24"/>
    <x v="1547"/>
    <d v="2018-02-24T19:39:16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x v="29"/>
    <b v="0"/>
    <s v="photography/nature"/>
    <x v="1204"/>
    <x v="88"/>
    <x v="8"/>
    <x v="24"/>
    <x v="1548"/>
    <d v="2016-10-30T06:18:13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x v="79"/>
    <b v="0"/>
    <s v="photography/nature"/>
    <x v="481"/>
    <x v="1133"/>
    <x v="8"/>
    <x v="24"/>
    <x v="1549"/>
    <d v="2016-10-24T09:27: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x v="63"/>
    <b v="0"/>
    <s v="photography/nature"/>
    <x v="1205"/>
    <x v="1134"/>
    <x v="8"/>
    <x v="24"/>
    <x v="1550"/>
    <d v="2017-05-07T17:39: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x v="78"/>
    <b v="0"/>
    <s v="photography/nature"/>
    <x v="109"/>
    <x v="121"/>
    <x v="8"/>
    <x v="24"/>
    <x v="1551"/>
    <d v="2016-05-14T15:36: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x v="38"/>
    <b v="0"/>
    <s v="photography/nature"/>
    <x v="1206"/>
    <x v="1135"/>
    <x v="8"/>
    <x v="24"/>
    <x v="1552"/>
    <d v="2015-09-13T21:56: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x v="78"/>
    <b v="0"/>
    <s v="photography/nature"/>
    <x v="109"/>
    <x v="121"/>
    <x v="8"/>
    <x v="24"/>
    <x v="1553"/>
    <d v="2016-08-22T04:22: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x v="78"/>
    <b v="0"/>
    <s v="photography/nature"/>
    <x v="109"/>
    <x v="121"/>
    <x v="8"/>
    <x v="24"/>
    <x v="1554"/>
    <d v="2016-07-21T11:47:55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x v="78"/>
    <b v="0"/>
    <s v="photography/nature"/>
    <x v="109"/>
    <x v="121"/>
    <x v="8"/>
    <x v="24"/>
    <x v="1555"/>
    <d v="2016-09-06T22:28:05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x v="8"/>
    <b v="0"/>
    <s v="photography/nature"/>
    <x v="1207"/>
    <x v="1136"/>
    <x v="8"/>
    <x v="24"/>
    <x v="1556"/>
    <d v="2017-06-30T13:27:13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x v="29"/>
    <b v="0"/>
    <s v="photography/nature"/>
    <x v="914"/>
    <x v="101"/>
    <x v="8"/>
    <x v="24"/>
    <x v="1557"/>
    <d v="2015-09-03T04:15:5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x v="83"/>
    <b v="0"/>
    <s v="photography/nature"/>
    <x v="1208"/>
    <x v="123"/>
    <x v="8"/>
    <x v="24"/>
    <x v="1558"/>
    <d v="2016-08-17T07:21:11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x v="29"/>
    <b v="0"/>
    <s v="photography/nature"/>
    <x v="119"/>
    <x v="73"/>
    <x v="8"/>
    <x v="24"/>
    <x v="1559"/>
    <d v="2016-04-15T06:24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x v="80"/>
    <b v="0"/>
    <s v="photography/nature"/>
    <x v="1209"/>
    <x v="842"/>
    <x v="8"/>
    <x v="24"/>
    <x v="1560"/>
    <d v="2015-10-27T17:21: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x v="29"/>
    <b v="0"/>
    <s v="publishing/art books"/>
    <x v="1210"/>
    <x v="407"/>
    <x v="3"/>
    <x v="25"/>
    <x v="1561"/>
    <d v="2014-10-13T20:25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x v="78"/>
    <b v="0"/>
    <s v="publishing/art books"/>
    <x v="109"/>
    <x v="121"/>
    <x v="3"/>
    <x v="25"/>
    <x v="1562"/>
    <d v="2010-10-08T05:5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x v="84"/>
    <b v="0"/>
    <s v="publishing/art books"/>
    <x v="1211"/>
    <x v="665"/>
    <x v="3"/>
    <x v="25"/>
    <x v="1563"/>
    <d v="2015-02-21T04:24: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x v="29"/>
    <b v="0"/>
    <s v="publishing/art books"/>
    <x v="370"/>
    <x v="119"/>
    <x v="3"/>
    <x v="25"/>
    <x v="1564"/>
    <d v="2016-05-15T16:25: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x v="29"/>
    <b v="0"/>
    <s v="publishing/art books"/>
    <x v="453"/>
    <x v="101"/>
    <x v="3"/>
    <x v="25"/>
    <x v="1565"/>
    <d v="2012-04-25T17:22:4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x v="211"/>
    <b v="0"/>
    <s v="publishing/art books"/>
    <x v="1212"/>
    <x v="1137"/>
    <x v="3"/>
    <x v="25"/>
    <x v="1566"/>
    <d v="2017-07-24T19:54:5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x v="62"/>
    <b v="0"/>
    <s v="publishing/art books"/>
    <x v="1213"/>
    <x v="1138"/>
    <x v="3"/>
    <x v="25"/>
    <x v="1567"/>
    <d v="2015-01-25T22:28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x v="19"/>
    <b v="0"/>
    <s v="publishing/art books"/>
    <x v="1214"/>
    <x v="1139"/>
    <x v="3"/>
    <x v="25"/>
    <x v="1568"/>
    <d v="2015-12-08T14:17:37"/>
  </r>
  <r>
    <n v="1569"/>
    <s v="to be removed (Canceled)"/>
    <s v="to be removed"/>
    <n v="30000"/>
    <n v="0"/>
    <x v="1"/>
    <s v="US"/>
    <x v="0"/>
    <n v="1369498714"/>
    <n v="1366906714"/>
    <b v="0"/>
    <x v="78"/>
    <b v="0"/>
    <s v="publishing/art books"/>
    <x v="109"/>
    <x v="121"/>
    <x v="3"/>
    <x v="25"/>
    <x v="1569"/>
    <d v="2014-04-27T22:16:25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x v="47"/>
    <b v="0"/>
    <s v="publishing/art books"/>
    <x v="613"/>
    <x v="1140"/>
    <x v="3"/>
    <x v="25"/>
    <x v="1570"/>
    <d v="2017-04-03T08:11: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x v="80"/>
    <b v="0"/>
    <s v="publishing/art books"/>
    <x v="1215"/>
    <x v="135"/>
    <x v="3"/>
    <x v="25"/>
    <x v="1571"/>
    <d v="2016-06-07T02:00: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x v="83"/>
    <b v="0"/>
    <s v="publishing/art books"/>
    <x v="152"/>
    <x v="694"/>
    <x v="3"/>
    <x v="25"/>
    <x v="1572"/>
    <d v="2017-02-21T17:20: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x v="83"/>
    <b v="0"/>
    <s v="publishing/art books"/>
    <x v="1216"/>
    <x v="1141"/>
    <x v="3"/>
    <x v="25"/>
    <x v="1573"/>
    <d v="2018-04-03T08:09: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x v="79"/>
    <b v="0"/>
    <s v="publishing/art books"/>
    <x v="1217"/>
    <x v="1142"/>
    <x v="3"/>
    <x v="25"/>
    <x v="1574"/>
    <d v="2016-02-03T15:34: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x v="2"/>
    <b v="0"/>
    <s v="publishing/art books"/>
    <x v="1218"/>
    <x v="1143"/>
    <x v="3"/>
    <x v="25"/>
    <x v="1575"/>
    <d v="2015-06-20T11:49:43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x v="73"/>
    <b v="0"/>
    <s v="publishing/art books"/>
    <x v="175"/>
    <x v="178"/>
    <x v="3"/>
    <x v="25"/>
    <x v="1576"/>
    <d v="2016-06-18T10:19: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x v="84"/>
    <b v="0"/>
    <s v="publishing/art books"/>
    <x v="1219"/>
    <x v="446"/>
    <x v="3"/>
    <x v="25"/>
    <x v="1577"/>
    <d v="2013-06-20T14:39:0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x v="80"/>
    <b v="0"/>
    <s v="publishing/art books"/>
    <x v="1220"/>
    <x v="22"/>
    <x v="3"/>
    <x v="25"/>
    <x v="1578"/>
    <d v="2011-07-15T03:03:5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x v="84"/>
    <b v="0"/>
    <s v="publishing/art books"/>
    <x v="1221"/>
    <x v="454"/>
    <x v="3"/>
    <x v="25"/>
    <x v="1579"/>
    <d v="2014-08-03T06:33: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x v="78"/>
    <b v="0"/>
    <s v="publishing/art books"/>
    <x v="109"/>
    <x v="121"/>
    <x v="3"/>
    <x v="25"/>
    <x v="1580"/>
    <d v="2013-04-15T10:25:07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x v="29"/>
    <b v="0"/>
    <s v="photography/places"/>
    <x v="724"/>
    <x v="144"/>
    <x v="8"/>
    <x v="26"/>
    <x v="1581"/>
    <d v="2016-12-10T15:36:0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x v="83"/>
    <b v="0"/>
    <s v="photography/places"/>
    <x v="1222"/>
    <x v="1144"/>
    <x v="8"/>
    <x v="26"/>
    <x v="1582"/>
    <d v="2016-10-16T22:48: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x v="29"/>
    <b v="0"/>
    <s v="photography/places"/>
    <x v="1223"/>
    <x v="2"/>
    <x v="8"/>
    <x v="26"/>
    <x v="1583"/>
    <d v="2015-09-08T12:59: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x v="78"/>
    <b v="0"/>
    <s v="photography/places"/>
    <x v="109"/>
    <x v="121"/>
    <x v="8"/>
    <x v="26"/>
    <x v="1584"/>
    <d v="2015-05-10T18:28: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x v="8"/>
    <b v="0"/>
    <s v="photography/places"/>
    <x v="1224"/>
    <x v="1145"/>
    <x v="8"/>
    <x v="26"/>
    <x v="1585"/>
    <d v="2017-12-25T13:47:14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x v="78"/>
    <b v="0"/>
    <s v="photography/places"/>
    <x v="109"/>
    <x v="121"/>
    <x v="8"/>
    <x v="26"/>
    <x v="1586"/>
    <d v="2016-03-21T18:23: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x v="29"/>
    <b v="0"/>
    <s v="photography/places"/>
    <x v="473"/>
    <x v="120"/>
    <x v="8"/>
    <x v="26"/>
    <x v="1587"/>
    <d v="2015-11-28T06:27:29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x v="78"/>
    <b v="0"/>
    <s v="photography/places"/>
    <x v="109"/>
    <x v="121"/>
    <x v="8"/>
    <x v="26"/>
    <x v="1588"/>
    <d v="2016-01-17T04:48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x v="78"/>
    <b v="0"/>
    <s v="photography/places"/>
    <x v="109"/>
    <x v="121"/>
    <x v="8"/>
    <x v="26"/>
    <x v="1589"/>
    <d v="2016-09-29T16:28:42"/>
  </r>
  <r>
    <n v="1590"/>
    <s v="An Italian Adventure"/>
    <s v="Discover Italy through photography."/>
    <n v="60000"/>
    <n v="1020"/>
    <x v="2"/>
    <s v="IT"/>
    <x v="3"/>
    <n v="1443040464"/>
    <n v="1440448464"/>
    <b v="0"/>
    <x v="84"/>
    <b v="0"/>
    <s v="photography/places"/>
    <x v="617"/>
    <x v="1146"/>
    <x v="8"/>
    <x v="26"/>
    <x v="1590"/>
    <d v="2016-09-13T05:10:5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x v="297"/>
    <b v="0"/>
    <s v="photography/places"/>
    <x v="1225"/>
    <x v="1147"/>
    <x v="8"/>
    <x v="26"/>
    <x v="1591"/>
    <d v="2017-03-29T03:30:04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x v="78"/>
    <b v="0"/>
    <s v="photography/places"/>
    <x v="109"/>
    <x v="121"/>
    <x v="8"/>
    <x v="26"/>
    <x v="1592"/>
    <d v="2016-03-13T13:31:40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x v="83"/>
    <b v="0"/>
    <s v="photography/places"/>
    <x v="1226"/>
    <x v="120"/>
    <x v="8"/>
    <x v="26"/>
    <x v="1593"/>
    <d v="2016-02-14T19:11:34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x v="73"/>
    <b v="0"/>
    <s v="photography/places"/>
    <x v="1227"/>
    <x v="442"/>
    <x v="8"/>
    <x v="26"/>
    <x v="1594"/>
    <d v="2017-05-11T00:52: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x v="63"/>
    <b v="0"/>
    <s v="photography/places"/>
    <x v="1228"/>
    <x v="379"/>
    <x v="8"/>
    <x v="26"/>
    <x v="1595"/>
    <d v="2015-05-30T08:54:08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x v="83"/>
    <b v="0"/>
    <s v="photography/places"/>
    <x v="1229"/>
    <x v="384"/>
    <x v="8"/>
    <x v="26"/>
    <x v="1596"/>
    <d v="2015-11-27T18:42:53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x v="78"/>
    <b v="0"/>
    <s v="photography/places"/>
    <x v="109"/>
    <x v="121"/>
    <x v="8"/>
    <x v="26"/>
    <x v="1597"/>
    <d v="2017-09-18T10:12:4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x v="29"/>
    <b v="0"/>
    <s v="photography/places"/>
    <x v="415"/>
    <x v="120"/>
    <x v="8"/>
    <x v="26"/>
    <x v="1598"/>
    <d v="2016-07-14T18:23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x v="78"/>
    <b v="0"/>
    <s v="photography/places"/>
    <x v="109"/>
    <x v="121"/>
    <x v="8"/>
    <x v="26"/>
    <x v="1599"/>
    <d v="2017-04-03T01:28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x v="82"/>
    <b v="0"/>
    <s v="photography/places"/>
    <x v="1230"/>
    <x v="1148"/>
    <x v="8"/>
    <x v="26"/>
    <x v="1600"/>
    <d v="2015-06-26T07:20: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x v="66"/>
    <b v="1"/>
    <s v="music/rock"/>
    <x v="1231"/>
    <x v="1149"/>
    <x v="4"/>
    <x v="11"/>
    <x v="1601"/>
    <d v="2012-03-21T08:24:2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x v="58"/>
    <b v="1"/>
    <s v="music/rock"/>
    <x v="325"/>
    <x v="1150"/>
    <x v="4"/>
    <x v="11"/>
    <x v="1602"/>
    <d v="2012-09-03T16:20:26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x v="209"/>
    <b v="1"/>
    <s v="music/rock"/>
    <x v="1232"/>
    <x v="1151"/>
    <x v="4"/>
    <x v="11"/>
    <x v="1603"/>
    <d v="2012-12-20T03:08: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x v="16"/>
    <b v="1"/>
    <s v="music/rock"/>
    <x v="1233"/>
    <x v="1152"/>
    <x v="4"/>
    <x v="11"/>
    <x v="1604"/>
    <d v="2013-02-08T19:41:5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x v="34"/>
    <b v="1"/>
    <s v="music/rock"/>
    <x v="1234"/>
    <x v="1153"/>
    <x v="4"/>
    <x v="11"/>
    <x v="1605"/>
    <d v="2012-06-19T10:12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x v="297"/>
    <b v="1"/>
    <s v="music/rock"/>
    <x v="1235"/>
    <x v="1154"/>
    <x v="4"/>
    <x v="11"/>
    <x v="1606"/>
    <d v="2012-02-07T10:23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x v="242"/>
    <b v="1"/>
    <s v="music/rock"/>
    <x v="1236"/>
    <x v="1155"/>
    <x v="4"/>
    <x v="11"/>
    <x v="1607"/>
    <d v="2013-05-10T17:1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x v="23"/>
    <b v="1"/>
    <s v="music/rock"/>
    <x v="982"/>
    <x v="1156"/>
    <x v="4"/>
    <x v="11"/>
    <x v="1608"/>
    <d v="2014-12-09T04:0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x v="80"/>
    <b v="1"/>
    <s v="music/rock"/>
    <x v="1237"/>
    <x v="1157"/>
    <x v="4"/>
    <x v="11"/>
    <x v="1609"/>
    <d v="2012-09-22T10:43:24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x v="300"/>
    <b v="1"/>
    <s v="music/rock"/>
    <x v="1238"/>
    <x v="1158"/>
    <x v="4"/>
    <x v="11"/>
    <x v="1610"/>
    <d v="2013-11-14T18:04:26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x v="74"/>
    <b v="1"/>
    <s v="music/rock"/>
    <x v="1239"/>
    <x v="1159"/>
    <x v="4"/>
    <x v="11"/>
    <x v="1611"/>
    <d v="2014-05-08T11:14: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x v="202"/>
    <b v="1"/>
    <s v="music/rock"/>
    <x v="1007"/>
    <x v="73"/>
    <x v="4"/>
    <x v="11"/>
    <x v="1612"/>
    <d v="2013-12-03T02:02:1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x v="55"/>
    <b v="1"/>
    <s v="music/rock"/>
    <x v="1240"/>
    <x v="1160"/>
    <x v="4"/>
    <x v="11"/>
    <x v="1613"/>
    <d v="2013-06-17T18:33: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x v="99"/>
    <b v="1"/>
    <s v="music/rock"/>
    <x v="1241"/>
    <x v="1161"/>
    <x v="4"/>
    <x v="11"/>
    <x v="1614"/>
    <d v="2015-07-16T05:06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x v="327"/>
    <b v="1"/>
    <s v="music/rock"/>
    <x v="1242"/>
    <x v="1162"/>
    <x v="4"/>
    <x v="11"/>
    <x v="1615"/>
    <d v="2012-11-03T01:45:28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x v="328"/>
    <b v="1"/>
    <s v="music/rock"/>
    <x v="1243"/>
    <x v="1163"/>
    <x v="4"/>
    <x v="11"/>
    <x v="1616"/>
    <d v="2013-10-22T06:07:4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x v="150"/>
    <b v="1"/>
    <s v="music/rock"/>
    <x v="1244"/>
    <x v="1164"/>
    <x v="4"/>
    <x v="11"/>
    <x v="1617"/>
    <d v="2014-10-08T10:43:24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x v="74"/>
    <b v="1"/>
    <s v="music/rock"/>
    <x v="1245"/>
    <x v="1165"/>
    <x v="4"/>
    <x v="11"/>
    <x v="1618"/>
    <d v="2014-02-07T05:49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x v="23"/>
    <b v="1"/>
    <s v="music/rock"/>
    <x v="25"/>
    <x v="1166"/>
    <x v="4"/>
    <x v="11"/>
    <x v="1619"/>
    <d v="2015-08-28T14:15:5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x v="57"/>
    <b v="1"/>
    <s v="music/rock"/>
    <x v="1246"/>
    <x v="1167"/>
    <x v="4"/>
    <x v="11"/>
    <x v="1620"/>
    <d v="2014-01-24T15:28: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x v="77"/>
    <b v="1"/>
    <s v="music/rock"/>
    <x v="1247"/>
    <x v="1168"/>
    <x v="4"/>
    <x v="11"/>
    <x v="1621"/>
    <d v="2013-04-22T16:50: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x v="71"/>
    <b v="1"/>
    <s v="music/rock"/>
    <x v="1248"/>
    <x v="1169"/>
    <x v="4"/>
    <x v="11"/>
    <x v="1622"/>
    <d v="2015-12-01T17:20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x v="59"/>
    <b v="1"/>
    <s v="music/rock"/>
    <x v="1249"/>
    <x v="1170"/>
    <x v="4"/>
    <x v="11"/>
    <x v="1623"/>
    <d v="2014-08-01T22:29:36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x v="20"/>
    <b v="1"/>
    <s v="music/rock"/>
    <x v="1250"/>
    <x v="1171"/>
    <x v="4"/>
    <x v="11"/>
    <x v="1624"/>
    <d v="2013-12-09T17:10: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x v="201"/>
    <b v="1"/>
    <s v="music/rock"/>
    <x v="1251"/>
    <x v="1172"/>
    <x v="4"/>
    <x v="11"/>
    <x v="1625"/>
    <d v="2013-08-09T12:02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x v="52"/>
    <b v="1"/>
    <s v="music/rock"/>
    <x v="1252"/>
    <x v="1173"/>
    <x v="4"/>
    <x v="11"/>
    <x v="1626"/>
    <d v="2014-11-08T04:26: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x v="44"/>
    <b v="1"/>
    <s v="music/rock"/>
    <x v="967"/>
    <x v="1174"/>
    <x v="4"/>
    <x v="11"/>
    <x v="1627"/>
    <d v="2013-10-25T14:47:29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x v="106"/>
    <b v="1"/>
    <s v="music/rock"/>
    <x v="1253"/>
    <x v="1175"/>
    <x v="4"/>
    <x v="11"/>
    <x v="1628"/>
    <d v="2015-05-29T05:48:38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x v="141"/>
    <b v="1"/>
    <s v="music/rock"/>
    <x v="1078"/>
    <x v="1176"/>
    <x v="4"/>
    <x v="11"/>
    <x v="1629"/>
    <d v="2015-01-29T21:15: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x v="149"/>
    <b v="1"/>
    <s v="music/rock"/>
    <x v="1254"/>
    <x v="1177"/>
    <x v="4"/>
    <x v="11"/>
    <x v="1630"/>
    <d v="2013-01-23T23:28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x v="182"/>
    <b v="1"/>
    <s v="music/rock"/>
    <x v="1255"/>
    <x v="1178"/>
    <x v="4"/>
    <x v="11"/>
    <x v="1631"/>
    <d v="2013-09-10T07:47: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x v="5"/>
    <b v="1"/>
    <s v="music/rock"/>
    <x v="1256"/>
    <x v="1179"/>
    <x v="4"/>
    <x v="11"/>
    <x v="1632"/>
    <d v="2012-08-13T14:59:3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x v="6"/>
    <b v="1"/>
    <s v="music/rock"/>
    <x v="31"/>
    <x v="1180"/>
    <x v="4"/>
    <x v="11"/>
    <x v="1633"/>
    <d v="2012-12-07T21:57:27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x v="58"/>
    <b v="1"/>
    <s v="music/rock"/>
    <x v="10"/>
    <x v="1181"/>
    <x v="4"/>
    <x v="11"/>
    <x v="1634"/>
    <d v="2012-04-19T02:32: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x v="77"/>
    <b v="1"/>
    <s v="music/rock"/>
    <x v="1066"/>
    <x v="1182"/>
    <x v="4"/>
    <x v="11"/>
    <x v="1635"/>
    <d v="2017-07-08T10:34: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x v="45"/>
    <b v="1"/>
    <s v="music/rock"/>
    <x v="1257"/>
    <x v="1183"/>
    <x v="4"/>
    <x v="11"/>
    <x v="1636"/>
    <d v="2012-04-29T05:37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x v="41"/>
    <b v="1"/>
    <s v="music/rock"/>
    <x v="965"/>
    <x v="1184"/>
    <x v="4"/>
    <x v="11"/>
    <x v="1637"/>
    <d v="2010-11-07T20:04:05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x v="74"/>
    <b v="1"/>
    <s v="music/rock"/>
    <x v="2"/>
    <x v="1185"/>
    <x v="4"/>
    <x v="11"/>
    <x v="1638"/>
    <d v="2014-01-30T07:34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x v="10"/>
    <b v="1"/>
    <s v="music/rock"/>
    <x v="31"/>
    <x v="1186"/>
    <x v="4"/>
    <x v="11"/>
    <x v="1639"/>
    <d v="2013-01-25T08:50:2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x v="57"/>
    <b v="1"/>
    <s v="music/rock"/>
    <x v="1258"/>
    <x v="1187"/>
    <x v="4"/>
    <x v="11"/>
    <x v="1640"/>
    <d v="2011-06-14T11:43:4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x v="55"/>
    <b v="1"/>
    <s v="music/pop"/>
    <x v="578"/>
    <x v="1188"/>
    <x v="4"/>
    <x v="27"/>
    <x v="1641"/>
    <d v="2015-12-04T00:50: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x v="33"/>
    <b v="1"/>
    <s v="music/pop"/>
    <x v="31"/>
    <x v="317"/>
    <x v="4"/>
    <x v="27"/>
    <x v="1642"/>
    <d v="2012-05-01T03:09:24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x v="77"/>
    <b v="1"/>
    <s v="music/pop"/>
    <x v="1259"/>
    <x v="1189"/>
    <x v="4"/>
    <x v="27"/>
    <x v="1643"/>
    <d v="2013-08-22T21:44: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x v="130"/>
    <b v="1"/>
    <s v="music/pop"/>
    <x v="1260"/>
    <x v="1190"/>
    <x v="4"/>
    <x v="27"/>
    <x v="1644"/>
    <d v="2013-10-21T10:08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x v="73"/>
    <b v="1"/>
    <s v="music/pop"/>
    <x v="1261"/>
    <x v="1191"/>
    <x v="4"/>
    <x v="27"/>
    <x v="1645"/>
    <d v="2014-08-24T07:58:5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x v="183"/>
    <b v="1"/>
    <s v="music/pop"/>
    <x v="1097"/>
    <x v="1192"/>
    <x v="4"/>
    <x v="27"/>
    <x v="1646"/>
    <d v="2015-07-27T11:55: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x v="67"/>
    <b v="1"/>
    <s v="music/pop"/>
    <x v="1262"/>
    <x v="1193"/>
    <x v="4"/>
    <x v="27"/>
    <x v="1647"/>
    <d v="2013-05-05T04:55: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x v="240"/>
    <b v="1"/>
    <s v="music/pop"/>
    <x v="1263"/>
    <x v="1194"/>
    <x v="4"/>
    <x v="27"/>
    <x v="1648"/>
    <d v="2012-02-03T22:53: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x v="75"/>
    <b v="1"/>
    <s v="music/pop"/>
    <x v="1264"/>
    <x v="1195"/>
    <x v="4"/>
    <x v="27"/>
    <x v="1649"/>
    <d v="2015-05-03T15:45:37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x v="58"/>
    <b v="1"/>
    <s v="music/pop"/>
    <x v="1265"/>
    <x v="1196"/>
    <x v="4"/>
    <x v="27"/>
    <x v="1650"/>
    <d v="2014-09-14T14:15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x v="9"/>
    <b v="1"/>
    <s v="music/pop"/>
    <x v="1266"/>
    <x v="1197"/>
    <x v="4"/>
    <x v="27"/>
    <x v="1651"/>
    <d v="2012-03-12T08:39: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x v="16"/>
    <b v="1"/>
    <s v="music/pop"/>
    <x v="17"/>
    <x v="1198"/>
    <x v="4"/>
    <x v="27"/>
    <x v="1652"/>
    <d v="2014-10-31T16:10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x v="129"/>
    <b v="1"/>
    <s v="music/pop"/>
    <x v="1267"/>
    <x v="1199"/>
    <x v="4"/>
    <x v="27"/>
    <x v="1653"/>
    <d v="2012-03-10T20:57:4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x v="69"/>
    <b v="1"/>
    <s v="music/pop"/>
    <x v="1268"/>
    <x v="1200"/>
    <x v="4"/>
    <x v="27"/>
    <x v="1654"/>
    <d v="2013-03-13T14:10:23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x v="53"/>
    <b v="1"/>
    <s v="music/pop"/>
    <x v="1269"/>
    <x v="1201"/>
    <x v="4"/>
    <x v="27"/>
    <x v="1655"/>
    <d v="2013-02-28T04:0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x v="53"/>
    <b v="1"/>
    <s v="music/pop"/>
    <x v="1270"/>
    <x v="1202"/>
    <x v="4"/>
    <x v="27"/>
    <x v="1656"/>
    <d v="2013-11-12T17:08: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x v="170"/>
    <b v="1"/>
    <s v="music/pop"/>
    <x v="1271"/>
    <x v="1203"/>
    <x v="4"/>
    <x v="27"/>
    <x v="1657"/>
    <d v="2013-04-19T05:53: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x v="329"/>
    <b v="1"/>
    <s v="music/pop"/>
    <x v="1272"/>
    <x v="1204"/>
    <x v="4"/>
    <x v="27"/>
    <x v="1658"/>
    <d v="2013-11-17T11:34:2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x v="43"/>
    <b v="1"/>
    <s v="music/pop"/>
    <x v="1273"/>
    <x v="1205"/>
    <x v="4"/>
    <x v="27"/>
    <x v="1659"/>
    <d v="2014-11-24T03:03: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x v="17"/>
    <b v="1"/>
    <s v="music/pop"/>
    <x v="1274"/>
    <x v="1206"/>
    <x v="4"/>
    <x v="27"/>
    <x v="1660"/>
    <d v="2017-04-25T22:57:4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x v="21"/>
    <b v="1"/>
    <s v="music/pop"/>
    <x v="1275"/>
    <x v="1207"/>
    <x v="4"/>
    <x v="27"/>
    <x v="1661"/>
    <d v="2017-01-09T16:51: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x v="95"/>
    <b v="1"/>
    <s v="music/pop"/>
    <x v="1276"/>
    <x v="1208"/>
    <x v="4"/>
    <x v="27"/>
    <x v="1662"/>
    <d v="2012-11-21T14:33:48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x v="58"/>
    <b v="1"/>
    <s v="music/pop"/>
    <x v="1277"/>
    <x v="1209"/>
    <x v="4"/>
    <x v="27"/>
    <x v="1663"/>
    <d v="2016-01-17T09:13:19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x v="30"/>
    <b v="1"/>
    <s v="music/pop"/>
    <x v="1278"/>
    <x v="1210"/>
    <x v="4"/>
    <x v="27"/>
    <x v="1664"/>
    <d v="2013-02-07T03:33: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x v="251"/>
    <b v="1"/>
    <s v="music/pop"/>
    <x v="1279"/>
    <x v="1211"/>
    <x v="4"/>
    <x v="27"/>
    <x v="1665"/>
    <d v="2012-01-07T20:2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x v="15"/>
    <b v="1"/>
    <s v="music/pop"/>
    <x v="1280"/>
    <x v="1212"/>
    <x v="4"/>
    <x v="27"/>
    <x v="1666"/>
    <d v="2014-02-27T05:11: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x v="141"/>
    <b v="1"/>
    <s v="music/pop"/>
    <x v="1281"/>
    <x v="1213"/>
    <x v="4"/>
    <x v="27"/>
    <x v="1667"/>
    <d v="2015-02-17T16:50: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x v="318"/>
    <b v="1"/>
    <s v="music/pop"/>
    <x v="1276"/>
    <x v="1214"/>
    <x v="4"/>
    <x v="27"/>
    <x v="1668"/>
    <d v="2012-10-18T20:31: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x v="47"/>
    <b v="1"/>
    <s v="music/pop"/>
    <x v="1282"/>
    <x v="404"/>
    <x v="4"/>
    <x v="27"/>
    <x v="1669"/>
    <d v="2017-05-27T14:02:0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x v="23"/>
    <b v="1"/>
    <s v="music/pop"/>
    <x v="946"/>
    <x v="1215"/>
    <x v="4"/>
    <x v="27"/>
    <x v="1670"/>
    <d v="2011-05-15T22:58:43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x v="99"/>
    <b v="1"/>
    <s v="music/pop"/>
    <x v="1283"/>
    <x v="1216"/>
    <x v="4"/>
    <x v="27"/>
    <x v="1671"/>
    <d v="2017-07-29T13:20:1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x v="72"/>
    <b v="1"/>
    <s v="music/pop"/>
    <x v="1284"/>
    <x v="1217"/>
    <x v="4"/>
    <x v="27"/>
    <x v="1672"/>
    <d v="2013-04-30T08:26: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x v="211"/>
    <b v="1"/>
    <s v="music/pop"/>
    <x v="1285"/>
    <x v="1218"/>
    <x v="4"/>
    <x v="27"/>
    <x v="1673"/>
    <d v="2016-02-20T23:03:4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x v="116"/>
    <b v="1"/>
    <s v="music/pop"/>
    <x v="1286"/>
    <x v="1219"/>
    <x v="4"/>
    <x v="27"/>
    <x v="1674"/>
    <d v="2017-08-15T15:48:46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x v="69"/>
    <b v="1"/>
    <s v="music/pop"/>
    <x v="1287"/>
    <x v="1220"/>
    <x v="4"/>
    <x v="27"/>
    <x v="1675"/>
    <d v="2012-09-05T16:23:29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x v="288"/>
    <b v="1"/>
    <s v="music/pop"/>
    <x v="1288"/>
    <x v="1221"/>
    <x v="4"/>
    <x v="27"/>
    <x v="1676"/>
    <d v="2013-03-15T21:56:2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x v="288"/>
    <b v="1"/>
    <s v="music/pop"/>
    <x v="1067"/>
    <x v="1222"/>
    <x v="4"/>
    <x v="27"/>
    <x v="1677"/>
    <d v="2017-04-10T23:28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x v="72"/>
    <b v="1"/>
    <s v="music/pop"/>
    <x v="1289"/>
    <x v="1223"/>
    <x v="4"/>
    <x v="27"/>
    <x v="1678"/>
    <d v="2015-01-15T13:48: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x v="66"/>
    <b v="1"/>
    <s v="music/pop"/>
    <x v="1290"/>
    <x v="372"/>
    <x v="4"/>
    <x v="27"/>
    <x v="1679"/>
    <d v="2012-06-08T23:38:38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x v="20"/>
    <b v="1"/>
    <s v="music/pop"/>
    <x v="1291"/>
    <x v="1224"/>
    <x v="4"/>
    <x v="27"/>
    <x v="1680"/>
    <d v="2015-06-23T19:04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x v="330"/>
    <b v="0"/>
    <s v="music/faith"/>
    <x v="1292"/>
    <x v="1225"/>
    <x v="4"/>
    <x v="28"/>
    <x v="1681"/>
    <d v="2018-03-31T04:35: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x v="78"/>
    <b v="0"/>
    <s v="music/faith"/>
    <x v="109"/>
    <x v="121"/>
    <x v="4"/>
    <x v="28"/>
    <x v="1682"/>
    <d v="2018-04-16T14:56:2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x v="73"/>
    <b v="0"/>
    <s v="music/faith"/>
    <x v="1293"/>
    <x v="1226"/>
    <x v="4"/>
    <x v="28"/>
    <x v="1683"/>
    <d v="2018-04-10T02:18:31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x v="21"/>
    <b v="0"/>
    <s v="music/faith"/>
    <x v="1294"/>
    <x v="1227"/>
    <x v="4"/>
    <x v="28"/>
    <x v="1684"/>
    <d v="2018-03-19T15:23: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x v="41"/>
    <b v="0"/>
    <s v="music/faith"/>
    <x v="82"/>
    <x v="1228"/>
    <x v="4"/>
    <x v="28"/>
    <x v="1685"/>
    <d v="2018-03-26T05:06: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x v="29"/>
    <b v="0"/>
    <s v="music/faith"/>
    <x v="1295"/>
    <x v="666"/>
    <x v="4"/>
    <x v="28"/>
    <x v="1686"/>
    <d v="2018-04-30T13:01: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x v="70"/>
    <b v="0"/>
    <s v="music/faith"/>
    <x v="1296"/>
    <x v="1229"/>
    <x v="4"/>
    <x v="28"/>
    <x v="1687"/>
    <d v="2018-04-13T05:21:4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x v="63"/>
    <b v="0"/>
    <s v="music/faith"/>
    <x v="1297"/>
    <x v="1230"/>
    <x v="4"/>
    <x v="28"/>
    <x v="1688"/>
    <d v="2018-04-11T20:15:13"/>
  </r>
  <r>
    <n v="1689"/>
    <s v="Fly Away"/>
    <s v="Praising the Living God in the second half of life."/>
    <n v="2400"/>
    <n v="2400"/>
    <x v="3"/>
    <s v="US"/>
    <x v="0"/>
    <n v="1489700230"/>
    <n v="1487111830"/>
    <b v="0"/>
    <x v="25"/>
    <b v="0"/>
    <s v="music/faith"/>
    <x v="31"/>
    <x v="1231"/>
    <x v="4"/>
    <x v="28"/>
    <x v="1689"/>
    <d v="2018-03-18T17:59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x v="202"/>
    <b v="0"/>
    <s v="music/faith"/>
    <x v="1298"/>
    <x v="1232"/>
    <x v="4"/>
    <x v="28"/>
    <x v="1690"/>
    <d v="2018-04-08T16:10:5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x v="44"/>
    <b v="0"/>
    <s v="music/faith"/>
    <x v="1299"/>
    <x v="1233"/>
    <x v="4"/>
    <x v="28"/>
    <x v="1691"/>
    <d v="2018-04-05T06:07:4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x v="41"/>
    <b v="0"/>
    <s v="music/faith"/>
    <x v="1300"/>
    <x v="1234"/>
    <x v="4"/>
    <x v="28"/>
    <x v="1692"/>
    <d v="2018-03-29T01:30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x v="22"/>
    <b v="0"/>
    <s v="music/faith"/>
    <x v="1301"/>
    <x v="436"/>
    <x v="4"/>
    <x v="28"/>
    <x v="1693"/>
    <d v="2018-04-12T04:35:4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x v="29"/>
    <b v="0"/>
    <s v="music/faith"/>
    <x v="833"/>
    <x v="144"/>
    <x v="4"/>
    <x v="28"/>
    <x v="1694"/>
    <d v="2018-03-29T06:13: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x v="23"/>
    <b v="0"/>
    <s v="music/faith"/>
    <x v="1302"/>
    <x v="1235"/>
    <x v="4"/>
    <x v="28"/>
    <x v="1695"/>
    <d v="2018-04-12T09:42: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x v="78"/>
    <b v="0"/>
    <s v="music/faith"/>
    <x v="109"/>
    <x v="121"/>
    <x v="4"/>
    <x v="28"/>
    <x v="1696"/>
    <d v="2018-04-03T04:46:0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x v="19"/>
    <b v="0"/>
    <s v="music/faith"/>
    <x v="1303"/>
    <x v="1236"/>
    <x v="4"/>
    <x v="28"/>
    <x v="1697"/>
    <d v="2018-04-12T08:28:0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x v="78"/>
    <b v="0"/>
    <s v="music/faith"/>
    <x v="109"/>
    <x v="121"/>
    <x v="4"/>
    <x v="28"/>
    <x v="1698"/>
    <d v="2018-03-28T04:38:4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x v="80"/>
    <b v="0"/>
    <s v="music/faith"/>
    <x v="1304"/>
    <x v="1237"/>
    <x v="4"/>
    <x v="28"/>
    <x v="1699"/>
    <d v="2018-04-14T06:22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x v="1"/>
    <b v="0"/>
    <s v="music/faith"/>
    <x v="1305"/>
    <x v="1238"/>
    <x v="4"/>
    <x v="28"/>
    <x v="1700"/>
    <d v="2018-04-03T08:10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x v="84"/>
    <b v="0"/>
    <s v="music/faith"/>
    <x v="1306"/>
    <x v="144"/>
    <x v="4"/>
    <x v="28"/>
    <x v="1701"/>
    <d v="2015-12-31T16:17:06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x v="29"/>
    <b v="0"/>
    <s v="music/faith"/>
    <x v="1307"/>
    <x v="120"/>
    <x v="4"/>
    <x v="28"/>
    <x v="1702"/>
    <d v="2016-03-16T10:05:06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x v="84"/>
    <b v="0"/>
    <s v="music/faith"/>
    <x v="391"/>
    <x v="157"/>
    <x v="4"/>
    <x v="28"/>
    <x v="1703"/>
    <d v="2016-08-20T03:19:4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x v="202"/>
    <b v="0"/>
    <s v="music/faith"/>
    <x v="1308"/>
    <x v="1239"/>
    <x v="4"/>
    <x v="28"/>
    <x v="1704"/>
    <d v="2016-02-01T19:45:55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x v="78"/>
    <b v="0"/>
    <s v="music/faith"/>
    <x v="109"/>
    <x v="121"/>
    <x v="4"/>
    <x v="28"/>
    <x v="1705"/>
    <d v="2016-08-29T17:21: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x v="78"/>
    <b v="0"/>
    <s v="music/faith"/>
    <x v="109"/>
    <x v="121"/>
    <x v="4"/>
    <x v="28"/>
    <x v="1706"/>
    <d v="2016-08-11T23:51:0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x v="82"/>
    <b v="0"/>
    <s v="music/faith"/>
    <x v="1309"/>
    <x v="1240"/>
    <x v="4"/>
    <x v="28"/>
    <x v="1707"/>
    <d v="2017-03-23T00:18:3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x v="78"/>
    <b v="0"/>
    <s v="music/faith"/>
    <x v="109"/>
    <x v="121"/>
    <x v="4"/>
    <x v="28"/>
    <x v="1708"/>
    <d v="2017-04-26T22:16:1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x v="80"/>
    <b v="0"/>
    <s v="music/faith"/>
    <x v="1310"/>
    <x v="1241"/>
    <x v="4"/>
    <x v="28"/>
    <x v="1709"/>
    <d v="2015-08-13T22:06:38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x v="29"/>
    <b v="0"/>
    <s v="music/faith"/>
    <x v="1311"/>
    <x v="447"/>
    <x v="4"/>
    <x v="28"/>
    <x v="1710"/>
    <d v="2017-01-10T09:11: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x v="84"/>
    <b v="0"/>
    <s v="music/faith"/>
    <x v="1131"/>
    <x v="1242"/>
    <x v="4"/>
    <x v="28"/>
    <x v="1711"/>
    <d v="2015-08-14T18:23:3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x v="78"/>
    <b v="0"/>
    <s v="music/faith"/>
    <x v="109"/>
    <x v="121"/>
    <x v="4"/>
    <x v="28"/>
    <x v="1712"/>
    <d v="2016-06-18T11:09: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x v="29"/>
    <b v="0"/>
    <s v="music/faith"/>
    <x v="1312"/>
    <x v="73"/>
    <x v="4"/>
    <x v="28"/>
    <x v="1713"/>
    <d v="2015-09-18T15:32: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x v="57"/>
    <b v="0"/>
    <s v="music/faith"/>
    <x v="1313"/>
    <x v="1243"/>
    <x v="4"/>
    <x v="28"/>
    <x v="1714"/>
    <d v="2016-04-18T04:38:2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x v="84"/>
    <b v="0"/>
    <s v="music/faith"/>
    <x v="881"/>
    <x v="148"/>
    <x v="4"/>
    <x v="28"/>
    <x v="1715"/>
    <d v="2016-03-16T17:44: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x v="83"/>
    <b v="0"/>
    <s v="music/faith"/>
    <x v="847"/>
    <x v="73"/>
    <x v="4"/>
    <x v="28"/>
    <x v="1716"/>
    <d v="2017-12-09T09:33:36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x v="14"/>
    <b v="0"/>
    <s v="music/faith"/>
    <x v="1314"/>
    <x v="1244"/>
    <x v="4"/>
    <x v="28"/>
    <x v="1717"/>
    <d v="2017-04-16T00:00:00"/>
  </r>
  <r>
    <n v="1718"/>
    <s v="The Prodigal Son"/>
    <s v="A melody for the galaxy."/>
    <n v="35000"/>
    <n v="75"/>
    <x v="2"/>
    <s v="US"/>
    <x v="0"/>
    <n v="1463201940"/>
    <n v="1459435149"/>
    <b v="0"/>
    <x v="84"/>
    <b v="0"/>
    <s v="music/faith"/>
    <x v="1315"/>
    <x v="839"/>
    <x v="4"/>
    <x v="28"/>
    <x v="1718"/>
    <d v="2017-05-09T12:44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x v="83"/>
    <b v="0"/>
    <s v="music/faith"/>
    <x v="1316"/>
    <x v="123"/>
    <x v="4"/>
    <x v="28"/>
    <x v="1719"/>
    <d v="2015-08-30T23:49:3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x v="22"/>
    <b v="0"/>
    <s v="music/faith"/>
    <x v="1317"/>
    <x v="1245"/>
    <x v="4"/>
    <x v="28"/>
    <x v="1720"/>
    <d v="2015-10-24T10:00:2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x v="78"/>
    <b v="0"/>
    <s v="music/faith"/>
    <x v="109"/>
    <x v="121"/>
    <x v="4"/>
    <x v="28"/>
    <x v="1721"/>
    <d v="2016-12-02T11:49:0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x v="29"/>
    <b v="0"/>
    <s v="music/faith"/>
    <x v="1318"/>
    <x v="120"/>
    <x v="4"/>
    <x v="28"/>
    <x v="1722"/>
    <d v="2017-03-28T10:53: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x v="83"/>
    <b v="0"/>
    <s v="music/faith"/>
    <x v="896"/>
    <x v="1246"/>
    <x v="4"/>
    <x v="28"/>
    <x v="1723"/>
    <d v="2016-06-18T19:24: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x v="80"/>
    <b v="0"/>
    <s v="music/faith"/>
    <x v="1319"/>
    <x v="440"/>
    <x v="4"/>
    <x v="28"/>
    <x v="1724"/>
    <d v="2015-10-14T07:32: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x v="82"/>
    <b v="0"/>
    <s v="music/faith"/>
    <x v="1320"/>
    <x v="1247"/>
    <x v="4"/>
    <x v="28"/>
    <x v="1725"/>
    <d v="2015-08-06T22:11:54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x v="38"/>
    <b v="0"/>
    <s v="music/faith"/>
    <x v="1321"/>
    <x v="1248"/>
    <x v="4"/>
    <x v="28"/>
    <x v="1726"/>
    <d v="2015-06-08T15:23: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x v="29"/>
    <b v="0"/>
    <s v="music/faith"/>
    <x v="108"/>
    <x v="120"/>
    <x v="4"/>
    <x v="28"/>
    <x v="1727"/>
    <d v="2016-03-22T04:05:06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x v="63"/>
    <b v="0"/>
    <s v="music/faith"/>
    <x v="1322"/>
    <x v="1249"/>
    <x v="4"/>
    <x v="28"/>
    <x v="1728"/>
    <d v="2016-10-11T13:48: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x v="78"/>
    <b v="0"/>
    <s v="music/faith"/>
    <x v="109"/>
    <x v="121"/>
    <x v="4"/>
    <x v="28"/>
    <x v="1729"/>
    <d v="2017-06-05T22:43: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x v="78"/>
    <b v="0"/>
    <s v="music/faith"/>
    <x v="109"/>
    <x v="121"/>
    <x v="4"/>
    <x v="28"/>
    <x v="1730"/>
    <d v="2016-10-15T02:39:4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x v="78"/>
    <b v="0"/>
    <s v="music/faith"/>
    <x v="109"/>
    <x v="121"/>
    <x v="4"/>
    <x v="28"/>
    <x v="1731"/>
    <d v="2016-05-29T18:22:5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x v="78"/>
    <b v="0"/>
    <s v="music/faith"/>
    <x v="109"/>
    <x v="121"/>
    <x v="4"/>
    <x v="28"/>
    <x v="1732"/>
    <d v="2017-01-08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x v="78"/>
    <b v="0"/>
    <s v="music/faith"/>
    <x v="109"/>
    <x v="121"/>
    <x v="4"/>
    <x v="28"/>
    <x v="1733"/>
    <d v="2017-09-11T19:54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x v="29"/>
    <b v="0"/>
    <s v="music/faith"/>
    <x v="1323"/>
    <x v="120"/>
    <x v="4"/>
    <x v="28"/>
    <x v="1734"/>
    <d v="2016-04-24T10:35:5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x v="84"/>
    <b v="0"/>
    <s v="music/faith"/>
    <x v="1324"/>
    <x v="698"/>
    <x v="4"/>
    <x v="28"/>
    <x v="1735"/>
    <d v="2017-08-04T23:01:11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x v="29"/>
    <b v="0"/>
    <s v="music/faith"/>
    <x v="1325"/>
    <x v="1250"/>
    <x v="4"/>
    <x v="28"/>
    <x v="1736"/>
    <d v="2016-10-30T05:47:48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x v="41"/>
    <b v="0"/>
    <s v="music/faith"/>
    <x v="1212"/>
    <x v="98"/>
    <x v="4"/>
    <x v="28"/>
    <x v="1737"/>
    <d v="2016-07-08T22:14:20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x v="29"/>
    <b v="0"/>
    <s v="music/faith"/>
    <x v="177"/>
    <x v="135"/>
    <x v="4"/>
    <x v="28"/>
    <x v="1738"/>
    <d v="2015-09-15T15:48:4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x v="29"/>
    <b v="0"/>
    <s v="music/faith"/>
    <x v="370"/>
    <x v="120"/>
    <x v="4"/>
    <x v="28"/>
    <x v="1739"/>
    <d v="2017-04-29T22:57:3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x v="78"/>
    <b v="0"/>
    <s v="music/faith"/>
    <x v="109"/>
    <x v="121"/>
    <x v="4"/>
    <x v="28"/>
    <x v="1740"/>
    <d v="2016-07-04T16:58:15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x v="47"/>
    <b v="1"/>
    <s v="photography/photobooks"/>
    <x v="1326"/>
    <x v="1251"/>
    <x v="8"/>
    <x v="20"/>
    <x v="1741"/>
    <d v="2016-05-28T17:56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x v="69"/>
    <b v="1"/>
    <s v="photography/photobooks"/>
    <x v="648"/>
    <x v="1252"/>
    <x v="8"/>
    <x v="20"/>
    <x v="1742"/>
    <d v="2018-01-08T06:38: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x v="85"/>
    <b v="1"/>
    <s v="photography/photobooks"/>
    <x v="1327"/>
    <x v="1253"/>
    <x v="8"/>
    <x v="20"/>
    <x v="1743"/>
    <d v="2017-08-24T17:20: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x v="16"/>
    <b v="1"/>
    <s v="photography/photobooks"/>
    <x v="1328"/>
    <x v="1254"/>
    <x v="8"/>
    <x v="20"/>
    <x v="1744"/>
    <d v="2016-02-22T16:21: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x v="30"/>
    <b v="1"/>
    <s v="photography/photobooks"/>
    <x v="1329"/>
    <x v="1255"/>
    <x v="8"/>
    <x v="20"/>
    <x v="1745"/>
    <d v="2017-12-22T03:03:5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x v="329"/>
    <b v="1"/>
    <s v="photography/photobooks"/>
    <x v="1330"/>
    <x v="1256"/>
    <x v="8"/>
    <x v="20"/>
    <x v="1746"/>
    <d v="2017-11-23T12:45:5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x v="180"/>
    <b v="1"/>
    <s v="photography/photobooks"/>
    <x v="1331"/>
    <x v="1257"/>
    <x v="8"/>
    <x v="20"/>
    <x v="1747"/>
    <d v="2016-11-04T01:31:55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x v="331"/>
    <b v="1"/>
    <s v="photography/photobooks"/>
    <x v="1332"/>
    <x v="1258"/>
    <x v="8"/>
    <x v="20"/>
    <x v="1748"/>
    <d v="2016-08-22T20:44:59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x v="132"/>
    <b v="1"/>
    <s v="photography/photobooks"/>
    <x v="1333"/>
    <x v="1259"/>
    <x v="8"/>
    <x v="20"/>
    <x v="1749"/>
    <d v="2018-03-03T07:39: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x v="207"/>
    <b v="1"/>
    <s v="photography/photobooks"/>
    <x v="1334"/>
    <x v="1260"/>
    <x v="8"/>
    <x v="20"/>
    <x v="1750"/>
    <d v="2017-04-14T15:24:19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x v="42"/>
    <b v="1"/>
    <s v="photography/photobooks"/>
    <x v="1335"/>
    <x v="1261"/>
    <x v="8"/>
    <x v="20"/>
    <x v="1751"/>
    <d v="2016-03-05T02:18:16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x v="240"/>
    <b v="1"/>
    <s v="photography/photobooks"/>
    <x v="1336"/>
    <x v="1262"/>
    <x v="8"/>
    <x v="20"/>
    <x v="1752"/>
    <d v="2017-10-12T19:59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x v="2"/>
    <b v="1"/>
    <s v="photography/photobooks"/>
    <x v="1277"/>
    <x v="1263"/>
    <x v="8"/>
    <x v="20"/>
    <x v="1753"/>
    <d v="2017-03-15T21:26: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x v="240"/>
    <b v="1"/>
    <s v="photography/photobooks"/>
    <x v="1337"/>
    <x v="1264"/>
    <x v="8"/>
    <x v="20"/>
    <x v="1754"/>
    <d v="2016-03-20T12:17: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x v="80"/>
    <b v="1"/>
    <s v="photography/photobooks"/>
    <x v="43"/>
    <x v="507"/>
    <x v="8"/>
    <x v="20"/>
    <x v="1755"/>
    <d v="2016-09-25T09:38:0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x v="148"/>
    <b v="1"/>
    <s v="photography/photobooks"/>
    <x v="1338"/>
    <x v="1265"/>
    <x v="8"/>
    <x v="20"/>
    <x v="1756"/>
    <d v="2017-08-26T18:24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x v="25"/>
    <b v="1"/>
    <s v="photography/photobooks"/>
    <x v="1339"/>
    <x v="1266"/>
    <x v="8"/>
    <x v="20"/>
    <x v="1757"/>
    <d v="2018-01-29T15:48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x v="74"/>
    <b v="1"/>
    <s v="photography/photobooks"/>
    <x v="1340"/>
    <x v="1267"/>
    <x v="8"/>
    <x v="20"/>
    <x v="1758"/>
    <d v="2017-07-11T14:14:20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x v="72"/>
    <b v="1"/>
    <s v="photography/photobooks"/>
    <x v="15"/>
    <x v="1268"/>
    <x v="8"/>
    <x v="20"/>
    <x v="1759"/>
    <d v="2016-03-11T06:31: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x v="332"/>
    <b v="1"/>
    <s v="photography/photobooks"/>
    <x v="1341"/>
    <x v="1269"/>
    <x v="8"/>
    <x v="20"/>
    <x v="1760"/>
    <d v="2017-02-18T07:48:18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x v="83"/>
    <b v="1"/>
    <s v="photography/photobooks"/>
    <x v="1342"/>
    <x v="1270"/>
    <x v="8"/>
    <x v="20"/>
    <x v="1761"/>
    <d v="2016-09-01T16:28:15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x v="20"/>
    <b v="1"/>
    <s v="photography/photobooks"/>
    <x v="1343"/>
    <x v="1271"/>
    <x v="8"/>
    <x v="20"/>
    <x v="1762"/>
    <d v="2017-03-05T23:02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x v="115"/>
    <b v="1"/>
    <s v="photography/photobooks"/>
    <x v="1344"/>
    <x v="1272"/>
    <x v="8"/>
    <x v="20"/>
    <x v="1763"/>
    <d v="2017-10-22T15:40: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x v="70"/>
    <b v="0"/>
    <s v="photography/photobooks"/>
    <x v="1345"/>
    <x v="1273"/>
    <x v="8"/>
    <x v="20"/>
    <x v="1764"/>
    <d v="2015-07-15T23:39: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x v="273"/>
    <b v="0"/>
    <s v="photography/photobooks"/>
    <x v="1346"/>
    <x v="1274"/>
    <x v="8"/>
    <x v="20"/>
    <x v="1765"/>
    <d v="2015-07-26T16:52:58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x v="78"/>
    <b v="0"/>
    <s v="photography/photobooks"/>
    <x v="109"/>
    <x v="121"/>
    <x v="8"/>
    <x v="20"/>
    <x v="1766"/>
    <d v="2015-08-07T20:03: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x v="70"/>
    <b v="0"/>
    <s v="photography/photobooks"/>
    <x v="1347"/>
    <x v="1275"/>
    <x v="8"/>
    <x v="20"/>
    <x v="1767"/>
    <d v="2015-07-16T03:52:5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x v="41"/>
    <b v="0"/>
    <s v="photography/photobooks"/>
    <x v="1348"/>
    <x v="1276"/>
    <x v="8"/>
    <x v="20"/>
    <x v="1768"/>
    <d v="2015-09-10T05:34:22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x v="19"/>
    <b v="0"/>
    <s v="photography/photobooks"/>
    <x v="1349"/>
    <x v="1277"/>
    <x v="8"/>
    <x v="20"/>
    <x v="1769"/>
    <d v="2015-12-29T19:03: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x v="297"/>
    <b v="0"/>
    <s v="photography/photobooks"/>
    <x v="1350"/>
    <x v="456"/>
    <x v="8"/>
    <x v="20"/>
    <x v="1770"/>
    <d v="2015-09-27T19:37:4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x v="20"/>
    <b v="0"/>
    <s v="photography/photobooks"/>
    <x v="1351"/>
    <x v="1278"/>
    <x v="8"/>
    <x v="20"/>
    <x v="1771"/>
    <d v="2015-10-07T05:07:04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x v="10"/>
    <b v="0"/>
    <s v="photography/photobooks"/>
    <x v="1352"/>
    <x v="1279"/>
    <x v="8"/>
    <x v="20"/>
    <x v="1772"/>
    <d v="2015-06-17T15:02:4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x v="10"/>
    <b v="0"/>
    <s v="photography/photobooks"/>
    <x v="1353"/>
    <x v="1280"/>
    <x v="8"/>
    <x v="20"/>
    <x v="1773"/>
    <d v="2016-01-04T20:40: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x v="62"/>
    <b v="0"/>
    <s v="photography/photobooks"/>
    <x v="768"/>
    <x v="1281"/>
    <x v="8"/>
    <x v="20"/>
    <x v="1774"/>
    <d v="2015-11-13T15:18:0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x v="204"/>
    <b v="0"/>
    <s v="photography/photobooks"/>
    <x v="1354"/>
    <x v="1282"/>
    <x v="8"/>
    <x v="20"/>
    <x v="1775"/>
    <d v="2015-10-08T05:3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x v="80"/>
    <b v="0"/>
    <s v="photography/photobooks"/>
    <x v="1355"/>
    <x v="33"/>
    <x v="8"/>
    <x v="20"/>
    <x v="1776"/>
    <d v="2015-10-13T07:37: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x v="73"/>
    <b v="0"/>
    <s v="photography/photobooks"/>
    <x v="1356"/>
    <x v="1283"/>
    <x v="8"/>
    <x v="20"/>
    <x v="1777"/>
    <d v="2016-02-06T03:08:0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x v="41"/>
    <b v="0"/>
    <s v="photography/photobooks"/>
    <x v="1357"/>
    <x v="1284"/>
    <x v="8"/>
    <x v="20"/>
    <x v="1778"/>
    <d v="2016-03-13T08:23: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x v="44"/>
    <b v="0"/>
    <s v="photography/photobooks"/>
    <x v="1358"/>
    <x v="1285"/>
    <x v="8"/>
    <x v="20"/>
    <x v="1779"/>
    <d v="2017-08-31T09:17:57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x v="215"/>
    <b v="0"/>
    <s v="photography/photobooks"/>
    <x v="1359"/>
    <x v="1286"/>
    <x v="8"/>
    <x v="20"/>
    <x v="1780"/>
    <d v="2017-06-28T23:24: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x v="54"/>
    <b v="0"/>
    <s v="photography/photobooks"/>
    <x v="1360"/>
    <x v="1287"/>
    <x v="8"/>
    <x v="20"/>
    <x v="1781"/>
    <d v="2017-09-13T14:06:4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x v="88"/>
    <b v="0"/>
    <s v="photography/photobooks"/>
    <x v="1361"/>
    <x v="1288"/>
    <x v="8"/>
    <x v="20"/>
    <x v="1782"/>
    <d v="2017-02-14T03:22:2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x v="333"/>
    <b v="0"/>
    <s v="photography/photobooks"/>
    <x v="1362"/>
    <x v="1289"/>
    <x v="8"/>
    <x v="20"/>
    <x v="1783"/>
    <d v="2016-05-08T15:37: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x v="51"/>
    <b v="0"/>
    <s v="photography/photobooks"/>
    <x v="1363"/>
    <x v="1290"/>
    <x v="8"/>
    <x v="20"/>
    <x v="1784"/>
    <d v="2016-01-16T11:39:3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x v="52"/>
    <b v="0"/>
    <s v="photography/photobooks"/>
    <x v="1364"/>
    <x v="1291"/>
    <x v="8"/>
    <x v="20"/>
    <x v="1785"/>
    <d v="2015-09-29T01:31:5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x v="60"/>
    <b v="0"/>
    <s v="photography/photobooks"/>
    <x v="1365"/>
    <x v="1292"/>
    <x v="8"/>
    <x v="20"/>
    <x v="1786"/>
    <d v="2015-11-29T21:40:02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x v="54"/>
    <b v="0"/>
    <s v="photography/photobooks"/>
    <x v="1366"/>
    <x v="1293"/>
    <x v="8"/>
    <x v="20"/>
    <x v="1787"/>
    <d v="2016-03-21T07:23:11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x v="80"/>
    <b v="0"/>
    <s v="photography/photobooks"/>
    <x v="1367"/>
    <x v="1090"/>
    <x v="8"/>
    <x v="20"/>
    <x v="1788"/>
    <d v="2015-10-15T08:26: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x v="80"/>
    <b v="0"/>
    <s v="photography/photobooks"/>
    <x v="724"/>
    <x v="119"/>
    <x v="8"/>
    <x v="20"/>
    <x v="1789"/>
    <d v="2015-12-28T04:35:4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x v="41"/>
    <b v="0"/>
    <s v="photography/photobooks"/>
    <x v="1368"/>
    <x v="1294"/>
    <x v="8"/>
    <x v="20"/>
    <x v="1790"/>
    <d v="2016-01-22T03:15:22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x v="80"/>
    <b v="0"/>
    <s v="photography/photobooks"/>
    <x v="1369"/>
    <x v="1295"/>
    <x v="8"/>
    <x v="20"/>
    <x v="1791"/>
    <d v="2016-01-15T01:17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x v="237"/>
    <b v="0"/>
    <s v="photography/photobooks"/>
    <x v="1370"/>
    <x v="1296"/>
    <x v="8"/>
    <x v="20"/>
    <x v="1792"/>
    <d v="2016-07-29T16:5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x v="84"/>
    <b v="0"/>
    <s v="photography/photobooks"/>
    <x v="843"/>
    <x v="135"/>
    <x v="8"/>
    <x v="20"/>
    <x v="1793"/>
    <d v="2015-11-11T21:51: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x v="59"/>
    <b v="0"/>
    <s v="photography/photobooks"/>
    <x v="1371"/>
    <x v="1297"/>
    <x v="8"/>
    <x v="20"/>
    <x v="1794"/>
    <d v="2016-01-28T03:17:49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x v="75"/>
    <b v="0"/>
    <s v="photography/photobooks"/>
    <x v="1372"/>
    <x v="1298"/>
    <x v="8"/>
    <x v="20"/>
    <x v="1795"/>
    <d v="2017-10-13T06:07:4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x v="48"/>
    <b v="0"/>
    <s v="photography/photobooks"/>
    <x v="1373"/>
    <x v="1299"/>
    <x v="8"/>
    <x v="20"/>
    <x v="1796"/>
    <d v="2017-07-21T06:41:0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x v="205"/>
    <b v="0"/>
    <s v="photography/photobooks"/>
    <x v="697"/>
    <x v="1300"/>
    <x v="8"/>
    <x v="20"/>
    <x v="1797"/>
    <d v="2017-12-15T11:24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x v="77"/>
    <b v="0"/>
    <s v="photography/photobooks"/>
    <x v="1374"/>
    <x v="1301"/>
    <x v="8"/>
    <x v="20"/>
    <x v="1798"/>
    <d v="2017-01-27T12:36:18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x v="79"/>
    <b v="0"/>
    <s v="photography/photobooks"/>
    <x v="1375"/>
    <x v="1302"/>
    <x v="8"/>
    <x v="20"/>
    <x v="1799"/>
    <d v="2015-10-26T12:29:0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x v="116"/>
    <b v="0"/>
    <s v="photography/photobooks"/>
    <x v="1376"/>
    <x v="1303"/>
    <x v="8"/>
    <x v="20"/>
    <x v="1800"/>
    <d v="2017-10-09T02:36:0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x v="77"/>
    <b v="0"/>
    <s v="photography/photobooks"/>
    <x v="1377"/>
    <x v="1304"/>
    <x v="8"/>
    <x v="20"/>
    <x v="1801"/>
    <d v="2016-12-06T14:58:43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x v="59"/>
    <b v="0"/>
    <s v="photography/photobooks"/>
    <x v="1378"/>
    <x v="1305"/>
    <x v="8"/>
    <x v="20"/>
    <x v="1802"/>
    <d v="2016-06-15T09:41:0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x v="11"/>
    <b v="0"/>
    <s v="photography/photobooks"/>
    <x v="1379"/>
    <x v="1306"/>
    <x v="8"/>
    <x v="20"/>
    <x v="1803"/>
    <d v="2016-01-30T17:04: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x v="47"/>
    <b v="0"/>
    <s v="photography/photobooks"/>
    <x v="1380"/>
    <x v="1307"/>
    <x v="8"/>
    <x v="20"/>
    <x v="1804"/>
    <d v="2016-11-05T04:22: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x v="259"/>
    <b v="0"/>
    <s v="photography/photobooks"/>
    <x v="1381"/>
    <x v="1308"/>
    <x v="8"/>
    <x v="20"/>
    <x v="1805"/>
    <d v="2016-09-22T07:08:56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x v="22"/>
    <b v="0"/>
    <s v="photography/photobooks"/>
    <x v="1382"/>
    <x v="1309"/>
    <x v="8"/>
    <x v="20"/>
    <x v="1806"/>
    <d v="2015-09-13T09:00:25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x v="22"/>
    <b v="0"/>
    <s v="photography/photobooks"/>
    <x v="1383"/>
    <x v="1310"/>
    <x v="8"/>
    <x v="20"/>
    <x v="1807"/>
    <d v="2015-09-10T18:01:0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x v="93"/>
    <b v="0"/>
    <s v="photography/photobooks"/>
    <x v="1384"/>
    <x v="1311"/>
    <x v="8"/>
    <x v="20"/>
    <x v="1808"/>
    <d v="2018-02-12T19:45: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x v="82"/>
    <b v="0"/>
    <s v="photography/photobooks"/>
    <x v="1385"/>
    <x v="1312"/>
    <x v="8"/>
    <x v="20"/>
    <x v="1809"/>
    <d v="2016-02-15T21:13:51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x v="84"/>
    <b v="0"/>
    <s v="photography/photobooks"/>
    <x v="422"/>
    <x v="507"/>
    <x v="8"/>
    <x v="20"/>
    <x v="1810"/>
    <d v="2015-08-03T19:14:29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x v="55"/>
    <b v="0"/>
    <s v="photography/photobooks"/>
    <x v="1386"/>
    <x v="1313"/>
    <x v="8"/>
    <x v="20"/>
    <x v="1811"/>
    <d v="2015-10-07T09:42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x v="23"/>
    <b v="0"/>
    <s v="photography/photobooks"/>
    <x v="1387"/>
    <x v="1314"/>
    <x v="8"/>
    <x v="20"/>
    <x v="1812"/>
    <d v="2017-06-29T17:00:11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x v="78"/>
    <b v="0"/>
    <s v="photography/photobooks"/>
    <x v="109"/>
    <x v="121"/>
    <x v="8"/>
    <x v="20"/>
    <x v="1813"/>
    <d v="2015-07-21T12:05:1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x v="205"/>
    <b v="0"/>
    <s v="photography/photobooks"/>
    <x v="1388"/>
    <x v="1315"/>
    <x v="8"/>
    <x v="20"/>
    <x v="1814"/>
    <d v="2016-02-14T06:09: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x v="78"/>
    <b v="0"/>
    <s v="photography/photobooks"/>
    <x v="109"/>
    <x v="121"/>
    <x v="8"/>
    <x v="20"/>
    <x v="1815"/>
    <d v="2016-06-19T11:29:59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x v="79"/>
    <b v="0"/>
    <s v="photography/photobooks"/>
    <x v="1389"/>
    <x v="1316"/>
    <x v="8"/>
    <x v="20"/>
    <x v="1816"/>
    <d v="2017-07-22T15:49:47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x v="61"/>
    <b v="0"/>
    <s v="photography/photobooks"/>
    <x v="1390"/>
    <x v="1317"/>
    <x v="8"/>
    <x v="20"/>
    <x v="1817"/>
    <d v="2018-01-31T04:04:05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x v="78"/>
    <b v="0"/>
    <s v="photography/photobooks"/>
    <x v="109"/>
    <x v="121"/>
    <x v="8"/>
    <x v="20"/>
    <x v="1818"/>
    <d v="2016-03-19T20:33: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x v="80"/>
    <b v="0"/>
    <s v="photography/photobooks"/>
    <x v="1391"/>
    <x v="1318"/>
    <x v="8"/>
    <x v="20"/>
    <x v="1819"/>
    <d v="2015-07-12T04:08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x v="22"/>
    <b v="0"/>
    <s v="photography/photobooks"/>
    <x v="1392"/>
    <x v="1319"/>
    <x v="8"/>
    <x v="20"/>
    <x v="1820"/>
    <d v="2016-03-17T15:51: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x v="7"/>
    <b v="1"/>
    <s v="music/rock"/>
    <x v="1393"/>
    <x v="1320"/>
    <x v="4"/>
    <x v="11"/>
    <x v="1821"/>
    <d v="2013-01-25T00:40:1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x v="202"/>
    <b v="1"/>
    <s v="music/rock"/>
    <x v="31"/>
    <x v="50"/>
    <x v="4"/>
    <x v="11"/>
    <x v="1822"/>
    <d v="2015-01-09T09:12: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x v="51"/>
    <b v="1"/>
    <s v="music/rock"/>
    <x v="1394"/>
    <x v="1321"/>
    <x v="4"/>
    <x v="11"/>
    <x v="1823"/>
    <d v="2013-09-22T09:38:19"/>
  </r>
  <r>
    <n v="1824"/>
    <s v="Tin Man's Broken Wisdom Fund"/>
    <s v="cd fund raiser"/>
    <n v="3000"/>
    <n v="3002"/>
    <x v="0"/>
    <s v="US"/>
    <x v="0"/>
    <n v="1389146880"/>
    <n v="1387403967"/>
    <b v="0"/>
    <x v="244"/>
    <b v="1"/>
    <s v="music/rock"/>
    <x v="1395"/>
    <x v="1322"/>
    <x v="4"/>
    <x v="11"/>
    <x v="1824"/>
    <d v="2014-12-16T04:13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x v="133"/>
    <b v="1"/>
    <s v="music/rock"/>
    <x v="1396"/>
    <x v="1323"/>
    <x v="4"/>
    <x v="11"/>
    <x v="1825"/>
    <d v="2014-06-15T02:04:18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x v="44"/>
    <b v="1"/>
    <s v="music/rock"/>
    <x v="50"/>
    <x v="1324"/>
    <x v="4"/>
    <x v="11"/>
    <x v="1826"/>
    <d v="2015-01-26T21:06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x v="93"/>
    <b v="1"/>
    <s v="music/rock"/>
    <x v="1397"/>
    <x v="1325"/>
    <x v="4"/>
    <x v="11"/>
    <x v="1827"/>
    <d v="2012-01-17T05:56:4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x v="53"/>
    <b v="1"/>
    <s v="music/rock"/>
    <x v="1398"/>
    <x v="1326"/>
    <x v="4"/>
    <x v="11"/>
    <x v="1828"/>
    <d v="2015-04-19T14:17:5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x v="51"/>
    <b v="1"/>
    <s v="music/rock"/>
    <x v="1399"/>
    <x v="1327"/>
    <x v="4"/>
    <x v="11"/>
    <x v="1829"/>
    <d v="2011-12-06T23:29: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x v="334"/>
    <b v="1"/>
    <s v="music/rock"/>
    <x v="1400"/>
    <x v="1328"/>
    <x v="4"/>
    <x v="11"/>
    <x v="1830"/>
    <d v="2015-02-02T18:48:3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x v="25"/>
    <b v="1"/>
    <s v="music/rock"/>
    <x v="288"/>
    <x v="1329"/>
    <x v="4"/>
    <x v="11"/>
    <x v="1831"/>
    <d v="2013-04-07T05:00:3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x v="9"/>
    <b v="1"/>
    <s v="music/rock"/>
    <x v="1401"/>
    <x v="384"/>
    <x v="4"/>
    <x v="11"/>
    <x v="1832"/>
    <d v="2012-01-18T11:41:4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x v="20"/>
    <b v="1"/>
    <s v="music/rock"/>
    <x v="1402"/>
    <x v="840"/>
    <x v="4"/>
    <x v="11"/>
    <x v="1833"/>
    <d v="2014-01-31T18:52:36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x v="240"/>
    <b v="1"/>
    <s v="music/rock"/>
    <x v="1403"/>
    <x v="1330"/>
    <x v="4"/>
    <x v="11"/>
    <x v="1834"/>
    <d v="2016-01-10T04:13:32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x v="202"/>
    <b v="1"/>
    <s v="music/rock"/>
    <x v="87"/>
    <x v="1331"/>
    <x v="4"/>
    <x v="11"/>
    <x v="1835"/>
    <d v="2017-03-26T01:22:55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x v="165"/>
    <b v="1"/>
    <s v="music/rock"/>
    <x v="1404"/>
    <x v="1332"/>
    <x v="4"/>
    <x v="11"/>
    <x v="1836"/>
    <d v="2014-01-18T23:55: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x v="209"/>
    <b v="1"/>
    <s v="music/rock"/>
    <x v="1405"/>
    <x v="1333"/>
    <x v="4"/>
    <x v="11"/>
    <x v="1837"/>
    <d v="2013-02-09T00:39:4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x v="33"/>
    <b v="1"/>
    <s v="music/rock"/>
    <x v="1406"/>
    <x v="1334"/>
    <x v="4"/>
    <x v="11"/>
    <x v="1838"/>
    <d v="2012-08-20T13:16: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x v="43"/>
    <b v="1"/>
    <s v="music/rock"/>
    <x v="1407"/>
    <x v="1335"/>
    <x v="4"/>
    <x v="11"/>
    <x v="1839"/>
    <d v="2017-09-30T00:50:4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x v="62"/>
    <b v="1"/>
    <s v="music/rock"/>
    <x v="1408"/>
    <x v="1336"/>
    <x v="4"/>
    <x v="11"/>
    <x v="1840"/>
    <d v="2014-04-09T01:30:54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x v="244"/>
    <b v="1"/>
    <s v="music/rock"/>
    <x v="1409"/>
    <x v="1337"/>
    <x v="4"/>
    <x v="11"/>
    <x v="1841"/>
    <d v="2015-04-30T02:32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x v="64"/>
    <b v="1"/>
    <s v="music/rock"/>
    <x v="1410"/>
    <x v="1338"/>
    <x v="4"/>
    <x v="11"/>
    <x v="1842"/>
    <d v="2016-02-16T05:36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x v="179"/>
    <b v="1"/>
    <s v="music/rock"/>
    <x v="1411"/>
    <x v="1339"/>
    <x v="4"/>
    <x v="11"/>
    <x v="1843"/>
    <d v="2012-01-06T16:43: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x v="9"/>
    <b v="1"/>
    <s v="music/rock"/>
    <x v="578"/>
    <x v="1340"/>
    <x v="4"/>
    <x v="11"/>
    <x v="1844"/>
    <d v="2012-04-28T04:05:0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x v="10"/>
    <b v="1"/>
    <s v="music/rock"/>
    <x v="31"/>
    <x v="1341"/>
    <x v="4"/>
    <x v="11"/>
    <x v="1845"/>
    <d v="2017-06-13T06:02: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x v="335"/>
    <b v="1"/>
    <s v="music/rock"/>
    <x v="1412"/>
    <x v="1342"/>
    <x v="4"/>
    <x v="11"/>
    <x v="1846"/>
    <d v="2013-11-14T11:20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x v="44"/>
    <b v="1"/>
    <s v="music/rock"/>
    <x v="1413"/>
    <x v="1343"/>
    <x v="4"/>
    <x v="11"/>
    <x v="1847"/>
    <d v="2016-04-07T06:49:0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x v="54"/>
    <b v="1"/>
    <s v="music/rock"/>
    <x v="1414"/>
    <x v="1344"/>
    <x v="4"/>
    <x v="11"/>
    <x v="1848"/>
    <d v="2012-06-18T09:41:06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x v="22"/>
    <b v="1"/>
    <s v="music/rock"/>
    <x v="1415"/>
    <x v="1345"/>
    <x v="4"/>
    <x v="11"/>
    <x v="1849"/>
    <d v="2013-09-15T10:00:0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x v="122"/>
    <b v="1"/>
    <s v="music/rock"/>
    <x v="1416"/>
    <x v="1346"/>
    <x v="4"/>
    <x v="11"/>
    <x v="1850"/>
    <d v="2015-06-21T23:00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x v="55"/>
    <b v="1"/>
    <s v="music/rock"/>
    <x v="1417"/>
    <x v="1347"/>
    <x v="4"/>
    <x v="11"/>
    <x v="1851"/>
    <d v="2015-07-09T09:42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x v="132"/>
    <b v="1"/>
    <s v="music/rock"/>
    <x v="1418"/>
    <x v="1348"/>
    <x v="4"/>
    <x v="11"/>
    <x v="1852"/>
    <d v="2016-04-11T03:03:5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x v="25"/>
    <b v="1"/>
    <s v="music/rock"/>
    <x v="1419"/>
    <x v="1349"/>
    <x v="4"/>
    <x v="11"/>
    <x v="1853"/>
    <d v="2013-10-13T06:04: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x v="49"/>
    <b v="1"/>
    <s v="music/rock"/>
    <x v="1420"/>
    <x v="1350"/>
    <x v="4"/>
    <x v="11"/>
    <x v="1854"/>
    <d v="2014-04-26T05:37: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x v="277"/>
    <b v="1"/>
    <s v="music/rock"/>
    <x v="1421"/>
    <x v="1351"/>
    <x v="4"/>
    <x v="11"/>
    <x v="1855"/>
    <d v="2014-12-14T14:13: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x v="44"/>
    <b v="1"/>
    <s v="music/rock"/>
    <x v="982"/>
    <x v="1352"/>
    <x v="4"/>
    <x v="11"/>
    <x v="1856"/>
    <d v="2015-06-30T00:31: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x v="19"/>
    <b v="1"/>
    <s v="music/rock"/>
    <x v="31"/>
    <x v="1353"/>
    <x v="4"/>
    <x v="11"/>
    <x v="1857"/>
    <d v="2015-08-26T03:00: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x v="184"/>
    <b v="1"/>
    <s v="music/rock"/>
    <x v="1422"/>
    <x v="1354"/>
    <x v="4"/>
    <x v="11"/>
    <x v="1858"/>
    <d v="2012-11-06T06:57:23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x v="66"/>
    <b v="1"/>
    <s v="music/rock"/>
    <x v="1423"/>
    <x v="1355"/>
    <x v="4"/>
    <x v="11"/>
    <x v="1859"/>
    <d v="2012-08-12T00:29: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x v="10"/>
    <b v="1"/>
    <s v="music/rock"/>
    <x v="1424"/>
    <x v="1356"/>
    <x v="4"/>
    <x v="11"/>
    <x v="1860"/>
    <d v="2015-01-15T10:14: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x v="78"/>
    <b v="0"/>
    <s v="games/mobile games"/>
    <x v="109"/>
    <x v="121"/>
    <x v="6"/>
    <x v="18"/>
    <x v="1861"/>
    <d v="2016-01-11T12:58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x v="38"/>
    <b v="0"/>
    <s v="games/mobile games"/>
    <x v="1425"/>
    <x v="1357"/>
    <x v="6"/>
    <x v="18"/>
    <x v="1862"/>
    <d v="2018-03-09T23:29:22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x v="84"/>
    <b v="0"/>
    <s v="games/mobile games"/>
    <x v="177"/>
    <x v="144"/>
    <x v="6"/>
    <x v="18"/>
    <x v="1863"/>
    <d v="2015-05-24T04:44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x v="53"/>
    <b v="0"/>
    <s v="games/mobile games"/>
    <x v="1426"/>
    <x v="1358"/>
    <x v="6"/>
    <x v="18"/>
    <x v="1864"/>
    <d v="2015-04-14T06:50:1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x v="84"/>
    <b v="0"/>
    <s v="games/mobile games"/>
    <x v="1427"/>
    <x v="453"/>
    <x v="6"/>
    <x v="18"/>
    <x v="1865"/>
    <d v="2017-11-05T11:33:3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x v="84"/>
    <b v="0"/>
    <s v="games/mobile games"/>
    <x v="724"/>
    <x v="372"/>
    <x v="6"/>
    <x v="18"/>
    <x v="1866"/>
    <d v="2018-03-02T16:20: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x v="29"/>
    <b v="0"/>
    <s v="games/mobile games"/>
    <x v="833"/>
    <x v="119"/>
    <x v="6"/>
    <x v="18"/>
    <x v="1867"/>
    <d v="2017-11-04T23:41: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x v="57"/>
    <b v="0"/>
    <s v="games/mobile games"/>
    <x v="1428"/>
    <x v="1359"/>
    <x v="6"/>
    <x v="18"/>
    <x v="1868"/>
    <d v="2016-12-06T10:42:2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x v="78"/>
    <b v="0"/>
    <s v="games/mobile games"/>
    <x v="109"/>
    <x v="121"/>
    <x v="6"/>
    <x v="18"/>
    <x v="1869"/>
    <d v="2018-01-04T07:43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x v="202"/>
    <b v="0"/>
    <s v="games/mobile games"/>
    <x v="1429"/>
    <x v="1360"/>
    <x v="6"/>
    <x v="18"/>
    <x v="1870"/>
    <d v="2017-01-23T06:55: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x v="195"/>
    <b v="0"/>
    <s v="games/mobile games"/>
    <x v="1430"/>
    <x v="1361"/>
    <x v="6"/>
    <x v="18"/>
    <x v="1871"/>
    <d v="2015-11-04T15:37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x v="62"/>
    <b v="0"/>
    <s v="games/mobile games"/>
    <x v="550"/>
    <x v="1362"/>
    <x v="6"/>
    <x v="18"/>
    <x v="1872"/>
    <d v="2016-06-17T15:56:3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x v="84"/>
    <b v="0"/>
    <s v="games/mobile games"/>
    <x v="871"/>
    <x v="666"/>
    <x v="6"/>
    <x v="18"/>
    <x v="1873"/>
    <d v="2016-06-26T09:57:2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x v="84"/>
    <b v="0"/>
    <s v="games/mobile games"/>
    <x v="1431"/>
    <x v="31"/>
    <x v="6"/>
    <x v="18"/>
    <x v="1874"/>
    <d v="2017-06-25T06:23:32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x v="83"/>
    <b v="0"/>
    <s v="games/mobile games"/>
    <x v="872"/>
    <x v="1363"/>
    <x v="6"/>
    <x v="18"/>
    <x v="1875"/>
    <d v="2017-08-04T00:35:5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x v="78"/>
    <b v="0"/>
    <s v="games/mobile games"/>
    <x v="109"/>
    <x v="121"/>
    <x v="6"/>
    <x v="18"/>
    <x v="1876"/>
    <d v="2015-05-27T18:12:5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x v="78"/>
    <b v="0"/>
    <s v="games/mobile games"/>
    <x v="109"/>
    <x v="121"/>
    <x v="6"/>
    <x v="18"/>
    <x v="1877"/>
    <d v="2016-02-14T23:41:4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x v="78"/>
    <b v="0"/>
    <s v="games/mobile games"/>
    <x v="109"/>
    <x v="121"/>
    <x v="6"/>
    <x v="18"/>
    <x v="1878"/>
    <d v="2015-05-24T09:54:59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x v="84"/>
    <b v="0"/>
    <s v="games/mobile games"/>
    <x v="154"/>
    <x v="366"/>
    <x v="6"/>
    <x v="18"/>
    <x v="1879"/>
    <d v="2017-03-08T15:24:45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x v="54"/>
    <b v="0"/>
    <s v="games/mobile games"/>
    <x v="1432"/>
    <x v="1364"/>
    <x v="6"/>
    <x v="18"/>
    <x v="1880"/>
    <d v="2017-03-24T21:33: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x v="16"/>
    <b v="1"/>
    <s v="music/indie rock"/>
    <x v="1433"/>
    <x v="1365"/>
    <x v="4"/>
    <x v="14"/>
    <x v="1881"/>
    <d v="2016-02-24T06:17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x v="75"/>
    <b v="1"/>
    <s v="music/indie rock"/>
    <x v="1434"/>
    <x v="1366"/>
    <x v="4"/>
    <x v="14"/>
    <x v="1882"/>
    <d v="2013-06-06T11:0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x v="58"/>
    <b v="1"/>
    <s v="music/indie rock"/>
    <x v="1435"/>
    <x v="1367"/>
    <x v="4"/>
    <x v="14"/>
    <x v="1883"/>
    <d v="2013-03-03T09:26: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x v="55"/>
    <b v="1"/>
    <s v="music/indie rock"/>
    <x v="1436"/>
    <x v="1368"/>
    <x v="4"/>
    <x v="14"/>
    <x v="1884"/>
    <d v="2013-10-26T22:28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x v="217"/>
    <b v="1"/>
    <s v="music/indie rock"/>
    <x v="1437"/>
    <x v="1369"/>
    <x v="4"/>
    <x v="14"/>
    <x v="1885"/>
    <d v="2013-07-08T01:01: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x v="60"/>
    <b v="1"/>
    <s v="music/indie rock"/>
    <x v="1438"/>
    <x v="1370"/>
    <x v="4"/>
    <x v="14"/>
    <x v="1886"/>
    <d v="2015-10-27T14:33:5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x v="22"/>
    <b v="1"/>
    <s v="music/indie rock"/>
    <x v="1439"/>
    <x v="1371"/>
    <x v="4"/>
    <x v="14"/>
    <x v="1887"/>
    <d v="2016-11-24T18:22:5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x v="30"/>
    <b v="1"/>
    <s v="music/indie rock"/>
    <x v="1440"/>
    <x v="1372"/>
    <x v="4"/>
    <x v="14"/>
    <x v="1888"/>
    <d v="2011-04-11T06:37:1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x v="34"/>
    <b v="1"/>
    <s v="music/indie rock"/>
    <x v="15"/>
    <x v="1373"/>
    <x v="4"/>
    <x v="14"/>
    <x v="1889"/>
    <d v="2014-02-10T09:44:3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x v="336"/>
    <b v="1"/>
    <s v="music/indie rock"/>
    <x v="1441"/>
    <x v="1374"/>
    <x v="4"/>
    <x v="14"/>
    <x v="1890"/>
    <d v="2013-11-14T14:40: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x v="148"/>
    <b v="1"/>
    <s v="music/indie rock"/>
    <x v="1442"/>
    <x v="1375"/>
    <x v="4"/>
    <x v="14"/>
    <x v="1891"/>
    <d v="2011-06-02T09:4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x v="55"/>
    <b v="1"/>
    <s v="music/indie rock"/>
    <x v="1443"/>
    <x v="1376"/>
    <x v="4"/>
    <x v="14"/>
    <x v="1892"/>
    <d v="2012-04-24T14:36: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x v="43"/>
    <b v="1"/>
    <s v="music/indie rock"/>
    <x v="87"/>
    <x v="1377"/>
    <x v="4"/>
    <x v="14"/>
    <x v="1893"/>
    <d v="2012-03-02T00:29:37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x v="9"/>
    <b v="1"/>
    <s v="music/indie rock"/>
    <x v="1444"/>
    <x v="1378"/>
    <x v="4"/>
    <x v="14"/>
    <x v="1894"/>
    <d v="2013-01-05T04:49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x v="5"/>
    <b v="1"/>
    <s v="music/indie rock"/>
    <x v="1445"/>
    <x v="1379"/>
    <x v="4"/>
    <x v="14"/>
    <x v="1895"/>
    <d v="2016-10-10T16:15:4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x v="62"/>
    <b v="1"/>
    <s v="music/indie rock"/>
    <x v="1446"/>
    <x v="1380"/>
    <x v="4"/>
    <x v="14"/>
    <x v="1896"/>
    <d v="2013-03-07T06:41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x v="275"/>
    <b v="1"/>
    <s v="music/indie rock"/>
    <x v="1447"/>
    <x v="1381"/>
    <x v="4"/>
    <x v="14"/>
    <x v="1897"/>
    <d v="2015-02-11T03:34: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x v="64"/>
    <b v="1"/>
    <s v="music/indie rock"/>
    <x v="1448"/>
    <x v="1382"/>
    <x v="4"/>
    <x v="14"/>
    <x v="1898"/>
    <d v="2017-01-24T21:26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x v="288"/>
    <b v="1"/>
    <s v="music/indie rock"/>
    <x v="25"/>
    <x v="1383"/>
    <x v="4"/>
    <x v="14"/>
    <x v="1899"/>
    <d v="2016-03-11T09:17: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x v="241"/>
    <b v="1"/>
    <s v="music/indie rock"/>
    <x v="1449"/>
    <x v="1384"/>
    <x v="4"/>
    <x v="14"/>
    <x v="1900"/>
    <d v="2013-09-03T17:51: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x v="20"/>
    <b v="0"/>
    <s v="technology/gadgets"/>
    <x v="1450"/>
    <x v="1385"/>
    <x v="2"/>
    <x v="29"/>
    <x v="1901"/>
    <d v="2016-05-09T06:07:4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x v="83"/>
    <b v="0"/>
    <s v="technology/gadgets"/>
    <x v="444"/>
    <x v="143"/>
    <x v="2"/>
    <x v="29"/>
    <x v="1902"/>
    <d v="2016-02-18T19:52:1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x v="14"/>
    <b v="0"/>
    <s v="technology/gadgets"/>
    <x v="1451"/>
    <x v="1386"/>
    <x v="2"/>
    <x v="29"/>
    <x v="1903"/>
    <d v="2018-01-28T14:17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x v="84"/>
    <b v="0"/>
    <s v="technology/gadgets"/>
    <x v="370"/>
    <x v="384"/>
    <x v="2"/>
    <x v="29"/>
    <x v="1904"/>
    <d v="2016-12-25T04:32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x v="80"/>
    <b v="0"/>
    <s v="technology/gadgets"/>
    <x v="1452"/>
    <x v="689"/>
    <x v="2"/>
    <x v="29"/>
    <x v="1905"/>
    <d v="2015-08-21T04:18: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x v="221"/>
    <b v="0"/>
    <s v="technology/gadgets"/>
    <x v="1453"/>
    <x v="1387"/>
    <x v="2"/>
    <x v="29"/>
    <x v="1906"/>
    <d v="2017-06-19T20:32:0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x v="80"/>
    <b v="0"/>
    <s v="technology/gadgets"/>
    <x v="1454"/>
    <x v="1241"/>
    <x v="2"/>
    <x v="29"/>
    <x v="1907"/>
    <d v="2015-05-03T13:22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x v="80"/>
    <b v="0"/>
    <s v="technology/gadgets"/>
    <x v="1455"/>
    <x v="1388"/>
    <x v="2"/>
    <x v="29"/>
    <x v="1908"/>
    <d v="2017-12-30T03:05: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x v="44"/>
    <b v="0"/>
    <s v="technology/gadgets"/>
    <x v="1456"/>
    <x v="1389"/>
    <x v="2"/>
    <x v="29"/>
    <x v="1909"/>
    <d v="2015-10-06T15:3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x v="168"/>
    <b v="0"/>
    <s v="technology/gadgets"/>
    <x v="1457"/>
    <x v="1390"/>
    <x v="2"/>
    <x v="29"/>
    <x v="1910"/>
    <d v="2016-10-22T02:48: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x v="29"/>
    <b v="0"/>
    <s v="technology/gadgets"/>
    <x v="1458"/>
    <x v="119"/>
    <x v="2"/>
    <x v="29"/>
    <x v="1911"/>
    <d v="2015-07-21T15:38: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x v="288"/>
    <b v="0"/>
    <s v="technology/gadgets"/>
    <x v="1459"/>
    <x v="1391"/>
    <x v="2"/>
    <x v="29"/>
    <x v="1912"/>
    <d v="2016-05-22T05:02:18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x v="55"/>
    <b v="0"/>
    <s v="technology/gadgets"/>
    <x v="1460"/>
    <x v="1392"/>
    <x v="2"/>
    <x v="29"/>
    <x v="1913"/>
    <d v="2015-09-21T09:58:4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x v="84"/>
    <b v="0"/>
    <s v="technology/gadgets"/>
    <x v="1461"/>
    <x v="180"/>
    <x v="2"/>
    <x v="29"/>
    <x v="1914"/>
    <d v="2015-10-15T13:46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x v="80"/>
    <b v="0"/>
    <s v="technology/gadgets"/>
    <x v="1462"/>
    <x v="453"/>
    <x v="2"/>
    <x v="29"/>
    <x v="1915"/>
    <d v="2015-08-15T04:15:4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x v="79"/>
    <b v="0"/>
    <s v="technology/gadgets"/>
    <x v="872"/>
    <x v="1363"/>
    <x v="2"/>
    <x v="29"/>
    <x v="1916"/>
    <d v="2017-11-06T20:38:43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x v="16"/>
    <b v="0"/>
    <s v="technology/gadgets"/>
    <x v="1463"/>
    <x v="1393"/>
    <x v="2"/>
    <x v="29"/>
    <x v="1917"/>
    <d v="2018-02-11T09:10: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x v="82"/>
    <b v="0"/>
    <s v="technology/gadgets"/>
    <x v="1464"/>
    <x v="684"/>
    <x v="2"/>
    <x v="29"/>
    <x v="1918"/>
    <d v="2015-07-25T11:42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x v="22"/>
    <b v="0"/>
    <s v="technology/gadgets"/>
    <x v="1465"/>
    <x v="1394"/>
    <x v="2"/>
    <x v="29"/>
    <x v="1919"/>
    <d v="2016-05-06T12:46:4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x v="217"/>
    <b v="0"/>
    <s v="technology/gadgets"/>
    <x v="1466"/>
    <x v="1395"/>
    <x v="2"/>
    <x v="29"/>
    <x v="1920"/>
    <d v="2016-10-11T21:57:27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x v="44"/>
    <b v="1"/>
    <s v="music/indie rock"/>
    <x v="346"/>
    <x v="1237"/>
    <x v="4"/>
    <x v="14"/>
    <x v="1921"/>
    <d v="2013-06-09T18:11:48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x v="31"/>
    <b v="1"/>
    <s v="music/indie rock"/>
    <x v="1467"/>
    <x v="1396"/>
    <x v="4"/>
    <x v="14"/>
    <x v="1922"/>
    <d v="2014-11-18T18:31: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x v="62"/>
    <b v="1"/>
    <s v="music/indie rock"/>
    <x v="1468"/>
    <x v="1397"/>
    <x v="4"/>
    <x v="14"/>
    <x v="1923"/>
    <d v="2012-08-16T13:15:3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x v="51"/>
    <b v="1"/>
    <s v="music/indie rock"/>
    <x v="316"/>
    <x v="1398"/>
    <x v="4"/>
    <x v="14"/>
    <x v="1924"/>
    <d v="2014-12-24T01:34:59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x v="47"/>
    <b v="1"/>
    <s v="music/indie rock"/>
    <x v="1469"/>
    <x v="1399"/>
    <x v="4"/>
    <x v="14"/>
    <x v="1925"/>
    <d v="2014-09-16T04:35: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x v="329"/>
    <b v="1"/>
    <s v="music/indie rock"/>
    <x v="1470"/>
    <x v="1400"/>
    <x v="4"/>
    <x v="14"/>
    <x v="1926"/>
    <d v="2011-09-15T08:36:46"/>
  </r>
  <r>
    <n v="1927"/>
    <s v="GBS Detroit Presents Hampshire"/>
    <s v="Hampshire is headed to GBS Detroit."/>
    <n v="600"/>
    <n v="620"/>
    <x v="0"/>
    <s v="US"/>
    <x v="0"/>
    <n v="1331182740"/>
    <n v="1329856839"/>
    <b v="0"/>
    <x v="202"/>
    <b v="1"/>
    <s v="music/indie rock"/>
    <x v="101"/>
    <x v="1401"/>
    <x v="4"/>
    <x v="14"/>
    <x v="1927"/>
    <d v="2013-01-30T00:29:37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x v="69"/>
    <b v="1"/>
    <s v="music/indie rock"/>
    <x v="1471"/>
    <x v="1402"/>
    <x v="4"/>
    <x v="14"/>
    <x v="1928"/>
    <d v="2014-04-09T12:18:3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x v="11"/>
    <b v="1"/>
    <s v="music/indie rock"/>
    <x v="1472"/>
    <x v="1403"/>
    <x v="4"/>
    <x v="14"/>
    <x v="1929"/>
    <d v="2012-05-22T13:48:21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x v="55"/>
    <b v="1"/>
    <s v="music/indie rock"/>
    <x v="74"/>
    <x v="1404"/>
    <x v="4"/>
    <x v="14"/>
    <x v="1930"/>
    <d v="2014-06-10T17:16:17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x v="133"/>
    <b v="1"/>
    <s v="music/indie rock"/>
    <x v="1473"/>
    <x v="1405"/>
    <x v="4"/>
    <x v="14"/>
    <x v="1931"/>
    <d v="2013-04-16T13:16: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x v="144"/>
    <b v="1"/>
    <s v="music/indie rock"/>
    <x v="1474"/>
    <x v="1406"/>
    <x v="4"/>
    <x v="14"/>
    <x v="1932"/>
    <d v="2012-12-16T16:47: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x v="238"/>
    <b v="1"/>
    <s v="music/indie rock"/>
    <x v="1475"/>
    <x v="1407"/>
    <x v="4"/>
    <x v="14"/>
    <x v="1933"/>
    <d v="2015-09-09T19:02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x v="99"/>
    <b v="1"/>
    <s v="music/indie rock"/>
    <x v="1476"/>
    <x v="1408"/>
    <x v="4"/>
    <x v="14"/>
    <x v="1934"/>
    <d v="2012-11-15T10:43: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x v="133"/>
    <b v="1"/>
    <s v="music/indie rock"/>
    <x v="1477"/>
    <x v="1409"/>
    <x v="4"/>
    <x v="14"/>
    <x v="1935"/>
    <d v="2015-06-01T18:52:3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x v="108"/>
    <b v="1"/>
    <s v="music/indie rock"/>
    <x v="1478"/>
    <x v="1410"/>
    <x v="4"/>
    <x v="14"/>
    <x v="1936"/>
    <d v="2012-10-27T02:01:3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x v="60"/>
    <b v="1"/>
    <s v="music/indie rock"/>
    <x v="1479"/>
    <x v="1411"/>
    <x v="4"/>
    <x v="14"/>
    <x v="1937"/>
    <d v="2013-05-11T02:01:3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x v="229"/>
    <b v="1"/>
    <s v="music/indie rock"/>
    <x v="1480"/>
    <x v="1412"/>
    <x v="4"/>
    <x v="14"/>
    <x v="1938"/>
    <d v="2014-06-05T06:07: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x v="93"/>
    <b v="1"/>
    <s v="music/indie rock"/>
    <x v="1076"/>
    <x v="1413"/>
    <x v="4"/>
    <x v="14"/>
    <x v="1939"/>
    <d v="2014-02-09T13:55:5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x v="162"/>
    <b v="1"/>
    <s v="music/indie rock"/>
    <x v="1481"/>
    <x v="1414"/>
    <x v="4"/>
    <x v="14"/>
    <x v="1940"/>
    <d v="2012-05-02T07:07:5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x v="337"/>
    <b v="1"/>
    <s v="technology/hardware"/>
    <x v="1482"/>
    <x v="1415"/>
    <x v="2"/>
    <x v="30"/>
    <x v="1941"/>
    <d v="2015-04-25T02:01: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x v="195"/>
    <b v="1"/>
    <s v="technology/hardware"/>
    <x v="1483"/>
    <x v="1416"/>
    <x v="2"/>
    <x v="30"/>
    <x v="1942"/>
    <d v="2012-05-22T09:03: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x v="338"/>
    <b v="1"/>
    <s v="technology/hardware"/>
    <x v="1484"/>
    <x v="1417"/>
    <x v="2"/>
    <x v="30"/>
    <x v="1943"/>
    <d v="2017-08-08T11:43: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x v="339"/>
    <b v="1"/>
    <s v="technology/hardware"/>
    <x v="1485"/>
    <x v="1418"/>
    <x v="2"/>
    <x v="30"/>
    <x v="1944"/>
    <d v="2015-04-11T02:04:0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x v="340"/>
    <b v="1"/>
    <s v="technology/hardware"/>
    <x v="1486"/>
    <x v="1419"/>
    <x v="2"/>
    <x v="30"/>
    <x v="1945"/>
    <d v="2016-06-30T01:03: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x v="16"/>
    <b v="1"/>
    <s v="technology/hardware"/>
    <x v="1487"/>
    <x v="1420"/>
    <x v="2"/>
    <x v="30"/>
    <x v="1946"/>
    <d v="2015-03-30T08:47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x v="23"/>
    <b v="1"/>
    <s v="technology/hardware"/>
    <x v="1488"/>
    <x v="1421"/>
    <x v="2"/>
    <x v="30"/>
    <x v="1947"/>
    <d v="2010-09-29T06:37:17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x v="341"/>
    <b v="1"/>
    <s v="technology/hardware"/>
    <x v="1489"/>
    <x v="1422"/>
    <x v="2"/>
    <x v="30"/>
    <x v="1948"/>
    <d v="2017-06-02T12:48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x v="342"/>
    <b v="1"/>
    <s v="technology/hardware"/>
    <x v="1490"/>
    <x v="1423"/>
    <x v="2"/>
    <x v="30"/>
    <x v="1949"/>
    <d v="2015-06-21T09:5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x v="343"/>
    <b v="1"/>
    <s v="technology/hardware"/>
    <x v="1491"/>
    <x v="1424"/>
    <x v="2"/>
    <x v="30"/>
    <x v="1950"/>
    <d v="2012-03-08T03:56: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x v="344"/>
    <b v="1"/>
    <s v="technology/hardware"/>
    <x v="1492"/>
    <x v="1425"/>
    <x v="2"/>
    <x v="30"/>
    <x v="1951"/>
    <d v="2017-11-06T13:22:2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x v="345"/>
    <b v="1"/>
    <s v="technology/hardware"/>
    <x v="1493"/>
    <x v="1426"/>
    <x v="2"/>
    <x v="30"/>
    <x v="1952"/>
    <d v="2014-09-21T22:01:06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x v="206"/>
    <b v="1"/>
    <s v="technology/hardware"/>
    <x v="1494"/>
    <x v="1427"/>
    <x v="2"/>
    <x v="30"/>
    <x v="1953"/>
    <d v="2013-01-23T19:24:15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x v="119"/>
    <b v="1"/>
    <s v="technology/hardware"/>
    <x v="1495"/>
    <x v="1428"/>
    <x v="2"/>
    <x v="30"/>
    <x v="1954"/>
    <d v="2017-03-06T04:35:4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x v="126"/>
    <b v="1"/>
    <s v="technology/hardware"/>
    <x v="1496"/>
    <x v="1429"/>
    <x v="2"/>
    <x v="30"/>
    <x v="1955"/>
    <d v="2013-04-18T05:37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x v="346"/>
    <b v="1"/>
    <s v="technology/hardware"/>
    <x v="1497"/>
    <x v="1430"/>
    <x v="2"/>
    <x v="30"/>
    <x v="1956"/>
    <d v="2016-04-04T21:06:28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x v="347"/>
    <b v="1"/>
    <s v="technology/hardware"/>
    <x v="1498"/>
    <x v="1431"/>
    <x v="2"/>
    <x v="30"/>
    <x v="1957"/>
    <d v="2013-09-24T20:47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x v="348"/>
    <b v="1"/>
    <s v="technology/hardware"/>
    <x v="1499"/>
    <x v="1432"/>
    <x v="2"/>
    <x v="30"/>
    <x v="1958"/>
    <d v="2014-02-22T20:38: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x v="349"/>
    <b v="1"/>
    <s v="technology/hardware"/>
    <x v="1500"/>
    <x v="1433"/>
    <x v="2"/>
    <x v="30"/>
    <x v="1959"/>
    <d v="2015-09-13T17:52:2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x v="51"/>
    <b v="1"/>
    <s v="technology/hardware"/>
    <x v="1501"/>
    <x v="1434"/>
    <x v="2"/>
    <x v="30"/>
    <x v="1960"/>
    <d v="2015-12-05T20:07: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x v="350"/>
    <b v="1"/>
    <s v="technology/hardware"/>
    <x v="1502"/>
    <x v="1435"/>
    <x v="2"/>
    <x v="30"/>
    <x v="1961"/>
    <d v="2013-09-03T11:43: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x v="351"/>
    <b v="1"/>
    <s v="technology/hardware"/>
    <x v="1503"/>
    <x v="1436"/>
    <x v="2"/>
    <x v="30"/>
    <x v="1962"/>
    <d v="2015-04-23T13:00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x v="242"/>
    <b v="1"/>
    <s v="technology/hardware"/>
    <x v="1504"/>
    <x v="1437"/>
    <x v="2"/>
    <x v="30"/>
    <x v="1963"/>
    <d v="2015-08-29T20:44:5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x v="352"/>
    <b v="1"/>
    <s v="technology/hardware"/>
    <x v="1505"/>
    <x v="1438"/>
    <x v="2"/>
    <x v="30"/>
    <x v="1964"/>
    <d v="2017-04-17T03:06:4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x v="273"/>
    <b v="1"/>
    <s v="technology/hardware"/>
    <x v="1506"/>
    <x v="1439"/>
    <x v="2"/>
    <x v="30"/>
    <x v="1965"/>
    <d v="2012-12-03T15:49:4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x v="353"/>
    <b v="1"/>
    <s v="technology/hardware"/>
    <x v="1507"/>
    <x v="1440"/>
    <x v="2"/>
    <x v="30"/>
    <x v="1966"/>
    <d v="2015-07-27T06:36: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x v="316"/>
    <b v="1"/>
    <s v="technology/hardware"/>
    <x v="1508"/>
    <x v="1441"/>
    <x v="2"/>
    <x v="30"/>
    <x v="1967"/>
    <d v="2015-04-11T04:00: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x v="354"/>
    <b v="1"/>
    <s v="technology/hardware"/>
    <x v="1509"/>
    <x v="1442"/>
    <x v="2"/>
    <x v="30"/>
    <x v="1968"/>
    <d v="2017-12-03T06:43:4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x v="355"/>
    <b v="1"/>
    <s v="technology/hardware"/>
    <x v="1510"/>
    <x v="1443"/>
    <x v="2"/>
    <x v="30"/>
    <x v="1969"/>
    <d v="2017-08-02T21:27:5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x v="356"/>
    <b v="1"/>
    <s v="technology/hardware"/>
    <x v="1511"/>
    <x v="1444"/>
    <x v="2"/>
    <x v="30"/>
    <x v="1970"/>
    <d v="2014-03-22T15:27: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x v="357"/>
    <b v="1"/>
    <s v="technology/hardware"/>
    <x v="1512"/>
    <x v="1445"/>
    <x v="2"/>
    <x v="30"/>
    <x v="1971"/>
    <d v="2014-10-22T02:33: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x v="146"/>
    <b v="1"/>
    <s v="technology/hardware"/>
    <x v="1513"/>
    <x v="1446"/>
    <x v="2"/>
    <x v="30"/>
    <x v="1972"/>
    <d v="2013-10-17T06:56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x v="358"/>
    <b v="1"/>
    <s v="technology/hardware"/>
    <x v="1514"/>
    <x v="1447"/>
    <x v="2"/>
    <x v="30"/>
    <x v="1973"/>
    <d v="2017-08-03T09:42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x v="359"/>
    <b v="1"/>
    <s v="technology/hardware"/>
    <x v="1515"/>
    <x v="1448"/>
    <x v="2"/>
    <x v="30"/>
    <x v="1974"/>
    <d v="2014-07-24T09:43:18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x v="35"/>
    <b v="1"/>
    <s v="technology/hardware"/>
    <x v="1516"/>
    <x v="1449"/>
    <x v="2"/>
    <x v="30"/>
    <x v="1975"/>
    <d v="2014-02-09T09:19:10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x v="360"/>
    <b v="1"/>
    <s v="technology/hardware"/>
    <x v="1517"/>
    <x v="1450"/>
    <x v="2"/>
    <x v="30"/>
    <x v="1976"/>
    <d v="2014-06-17T04:41:17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x v="361"/>
    <b v="1"/>
    <s v="technology/hardware"/>
    <x v="1518"/>
    <x v="1451"/>
    <x v="2"/>
    <x v="30"/>
    <x v="1977"/>
    <d v="2016-12-10T12:44:5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x v="362"/>
    <b v="1"/>
    <s v="technology/hardware"/>
    <x v="1519"/>
    <x v="1452"/>
    <x v="2"/>
    <x v="30"/>
    <x v="1978"/>
    <d v="2013-05-08T03:34: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x v="363"/>
    <b v="1"/>
    <s v="technology/hardware"/>
    <x v="1520"/>
    <x v="1453"/>
    <x v="2"/>
    <x v="30"/>
    <x v="1979"/>
    <d v="2016-11-09T18:21:57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x v="364"/>
    <b v="1"/>
    <s v="technology/hardware"/>
    <x v="1521"/>
    <x v="1454"/>
    <x v="2"/>
    <x v="30"/>
    <x v="1980"/>
    <d v="2017-03-28T22:59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x v="8"/>
    <b v="0"/>
    <s v="photography/people"/>
    <x v="1522"/>
    <x v="1455"/>
    <x v="8"/>
    <x v="31"/>
    <x v="1981"/>
    <d v="2015-06-20T16:45:2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x v="78"/>
    <b v="0"/>
    <s v="photography/people"/>
    <x v="109"/>
    <x v="121"/>
    <x v="8"/>
    <x v="31"/>
    <x v="1982"/>
    <d v="2017-12-04T07:13:4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x v="38"/>
    <b v="0"/>
    <s v="photography/people"/>
    <x v="1523"/>
    <x v="1456"/>
    <x v="8"/>
    <x v="31"/>
    <x v="1983"/>
    <d v="2017-08-30T23:29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x v="63"/>
    <b v="0"/>
    <s v="photography/people"/>
    <x v="1524"/>
    <x v="1457"/>
    <x v="8"/>
    <x v="31"/>
    <x v="1984"/>
    <d v="2015-11-14T20:54:0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x v="80"/>
    <b v="0"/>
    <s v="photography/people"/>
    <x v="1525"/>
    <x v="800"/>
    <x v="8"/>
    <x v="31"/>
    <x v="1985"/>
    <d v="2017-07-3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x v="29"/>
    <b v="0"/>
    <s v="photography/people"/>
    <x v="833"/>
    <x v="120"/>
    <x v="8"/>
    <x v="31"/>
    <x v="1986"/>
    <d v="2017-03-08T10:07:22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x v="33"/>
    <b v="0"/>
    <s v="photography/people"/>
    <x v="1526"/>
    <x v="1458"/>
    <x v="8"/>
    <x v="31"/>
    <x v="1987"/>
    <d v="2016-02-15T14:39:35"/>
  </r>
  <r>
    <n v="1988"/>
    <s v="Phillip Michael Photography"/>
    <s v="Expressing art in an image!"/>
    <n v="6000"/>
    <n v="25"/>
    <x v="2"/>
    <s v="US"/>
    <x v="0"/>
    <n v="1440094742"/>
    <n v="1437502742"/>
    <b v="0"/>
    <x v="29"/>
    <b v="0"/>
    <s v="photography/people"/>
    <x v="151"/>
    <x v="384"/>
    <x v="8"/>
    <x v="31"/>
    <x v="1988"/>
    <d v="2016-08-09T09:30:5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x v="29"/>
    <b v="0"/>
    <s v="photography/people"/>
    <x v="460"/>
    <x v="73"/>
    <x v="8"/>
    <x v="31"/>
    <x v="1989"/>
    <d v="2017-12-11T12:05:15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x v="81"/>
    <b v="0"/>
    <s v="photography/people"/>
    <x v="1527"/>
    <x v="1459"/>
    <x v="8"/>
    <x v="31"/>
    <x v="1990"/>
    <d v="2017-02-05T13:59:4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x v="83"/>
    <b v="0"/>
    <s v="photography/people"/>
    <x v="1528"/>
    <x v="1460"/>
    <x v="8"/>
    <x v="31"/>
    <x v="1991"/>
    <d v="2016-06-21T12:11:41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x v="84"/>
    <b v="0"/>
    <s v="photography/people"/>
    <x v="1529"/>
    <x v="120"/>
    <x v="8"/>
    <x v="31"/>
    <x v="1992"/>
    <d v="2016-02-03T20:52: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x v="78"/>
    <b v="0"/>
    <s v="photography/people"/>
    <x v="109"/>
    <x v="121"/>
    <x v="8"/>
    <x v="31"/>
    <x v="1993"/>
    <d v="2016-12-12T20:02: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x v="78"/>
    <b v="0"/>
    <s v="photography/people"/>
    <x v="109"/>
    <x v="121"/>
    <x v="8"/>
    <x v="31"/>
    <x v="1994"/>
    <d v="2017-12-06T18:32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x v="83"/>
    <b v="0"/>
    <s v="photography/people"/>
    <x v="1530"/>
    <x v="438"/>
    <x v="8"/>
    <x v="31"/>
    <x v="1995"/>
    <d v="2016-07-04T19:02: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x v="78"/>
    <b v="0"/>
    <s v="photography/people"/>
    <x v="109"/>
    <x v="121"/>
    <x v="8"/>
    <x v="31"/>
    <x v="1996"/>
    <d v="2015-06-21T19:34: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x v="78"/>
    <b v="0"/>
    <s v="photography/people"/>
    <x v="109"/>
    <x v="121"/>
    <x v="8"/>
    <x v="31"/>
    <x v="1997"/>
    <d v="2015-08-08T22:18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x v="83"/>
    <b v="0"/>
    <s v="photography/people"/>
    <x v="1531"/>
    <x v="1461"/>
    <x v="8"/>
    <x v="31"/>
    <x v="1998"/>
    <d v="2015-07-13T13:37:40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x v="63"/>
    <b v="0"/>
    <s v="photography/people"/>
    <x v="1532"/>
    <x v="1462"/>
    <x v="8"/>
    <x v="31"/>
    <x v="1999"/>
    <d v="2015-10-28T04:40:5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x v="20"/>
    <b v="0"/>
    <s v="photography/people"/>
    <x v="856"/>
    <x v="384"/>
    <x v="8"/>
    <x v="31"/>
    <x v="2000"/>
    <d v="2016-12-29T13:06:36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x v="365"/>
    <b v="1"/>
    <s v="technology/hardware"/>
    <x v="1533"/>
    <x v="1463"/>
    <x v="2"/>
    <x v="30"/>
    <x v="2001"/>
    <d v="2016-05-31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x v="366"/>
    <b v="1"/>
    <s v="technology/hardware"/>
    <x v="1534"/>
    <x v="1464"/>
    <x v="2"/>
    <x v="30"/>
    <x v="2002"/>
    <d v="2018-01-24T10:49: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x v="57"/>
    <b v="1"/>
    <s v="technology/hardware"/>
    <x v="1535"/>
    <x v="1465"/>
    <x v="2"/>
    <x v="30"/>
    <x v="2003"/>
    <d v="2011-05-13T16:51: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x v="178"/>
    <b v="1"/>
    <s v="technology/hardware"/>
    <x v="1536"/>
    <x v="1466"/>
    <x v="2"/>
    <x v="30"/>
    <x v="2004"/>
    <d v="2015-06-21T14:18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x v="277"/>
    <b v="1"/>
    <s v="technology/hardware"/>
    <x v="1537"/>
    <x v="1467"/>
    <x v="2"/>
    <x v="30"/>
    <x v="2005"/>
    <d v="2014-09-21T11:13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x v="175"/>
    <b v="1"/>
    <s v="technology/hardware"/>
    <x v="1538"/>
    <x v="1468"/>
    <x v="2"/>
    <x v="30"/>
    <x v="2006"/>
    <d v="2015-11-17T15:19: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x v="89"/>
    <b v="1"/>
    <s v="technology/hardware"/>
    <x v="1539"/>
    <x v="1469"/>
    <x v="2"/>
    <x v="30"/>
    <x v="2007"/>
    <d v="2011-07-06T00:30: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x v="14"/>
    <b v="1"/>
    <s v="technology/hardware"/>
    <x v="1540"/>
    <x v="1470"/>
    <x v="2"/>
    <x v="30"/>
    <x v="2008"/>
    <d v="2012-08-08T18:53: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x v="367"/>
    <b v="1"/>
    <s v="technology/hardware"/>
    <x v="1541"/>
    <x v="1471"/>
    <x v="2"/>
    <x v="30"/>
    <x v="2009"/>
    <d v="2017-11-22T19:09:40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x v="368"/>
    <b v="1"/>
    <s v="technology/hardware"/>
    <x v="1542"/>
    <x v="1472"/>
    <x v="2"/>
    <x v="30"/>
    <x v="2010"/>
    <d v="2017-08-16T09:06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x v="369"/>
    <b v="1"/>
    <s v="technology/hardware"/>
    <x v="1543"/>
    <x v="1473"/>
    <x v="2"/>
    <x v="30"/>
    <x v="2011"/>
    <d v="2017-01-03T15:49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x v="275"/>
    <b v="1"/>
    <s v="technology/hardware"/>
    <x v="1544"/>
    <x v="1474"/>
    <x v="2"/>
    <x v="30"/>
    <x v="2012"/>
    <d v="2016-01-22T06:52:3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x v="370"/>
    <b v="1"/>
    <s v="technology/hardware"/>
    <x v="1545"/>
    <x v="1475"/>
    <x v="2"/>
    <x v="30"/>
    <x v="2013"/>
    <d v="2017-07-05T11:17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x v="371"/>
    <b v="1"/>
    <s v="technology/hardware"/>
    <x v="1546"/>
    <x v="1476"/>
    <x v="2"/>
    <x v="30"/>
    <x v="2014"/>
    <d v="2014-02-24T02:42: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x v="372"/>
    <b v="1"/>
    <s v="technology/hardware"/>
    <x v="1547"/>
    <x v="1477"/>
    <x v="2"/>
    <x v="30"/>
    <x v="2015"/>
    <d v="2012-07-29T20:28:18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x v="373"/>
    <b v="1"/>
    <s v="technology/hardware"/>
    <x v="1548"/>
    <x v="1478"/>
    <x v="2"/>
    <x v="30"/>
    <x v="2016"/>
    <d v="2014-02-08T11:53: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x v="374"/>
    <b v="1"/>
    <s v="technology/hardware"/>
    <x v="1549"/>
    <x v="1479"/>
    <x v="2"/>
    <x v="30"/>
    <x v="2017"/>
    <d v="2013-02-15T07:39: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x v="375"/>
    <b v="1"/>
    <s v="technology/hardware"/>
    <x v="1550"/>
    <x v="1480"/>
    <x v="2"/>
    <x v="30"/>
    <x v="2018"/>
    <d v="2016-08-01T20:12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x v="376"/>
    <b v="1"/>
    <s v="technology/hardware"/>
    <x v="1551"/>
    <x v="1481"/>
    <x v="2"/>
    <x v="30"/>
    <x v="2019"/>
    <d v="2017-09-20T19:55: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x v="259"/>
    <b v="1"/>
    <s v="technology/hardware"/>
    <x v="1552"/>
    <x v="1482"/>
    <x v="2"/>
    <x v="30"/>
    <x v="2020"/>
    <d v="2015-04-24T17:56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x v="195"/>
    <b v="1"/>
    <s v="technology/hardware"/>
    <x v="1553"/>
    <x v="1483"/>
    <x v="2"/>
    <x v="30"/>
    <x v="2021"/>
    <d v="2015-09-06T16:01:3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x v="166"/>
    <b v="1"/>
    <s v="technology/hardware"/>
    <x v="1554"/>
    <x v="1484"/>
    <x v="2"/>
    <x v="30"/>
    <x v="2022"/>
    <d v="2017-06-07T11:54: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x v="377"/>
    <b v="1"/>
    <s v="technology/hardware"/>
    <x v="1555"/>
    <x v="1485"/>
    <x v="2"/>
    <x v="30"/>
    <x v="2023"/>
    <d v="2016-05-29T13:22:3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x v="217"/>
    <b v="1"/>
    <s v="technology/hardware"/>
    <x v="1556"/>
    <x v="1486"/>
    <x v="2"/>
    <x v="30"/>
    <x v="2024"/>
    <d v="2013-07-10T07:08:5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x v="378"/>
    <b v="1"/>
    <s v="technology/hardware"/>
    <x v="1557"/>
    <x v="1487"/>
    <x v="2"/>
    <x v="30"/>
    <x v="2025"/>
    <d v="2016-05-29T07:35:15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x v="379"/>
    <b v="1"/>
    <s v="technology/hardware"/>
    <x v="1558"/>
    <x v="1488"/>
    <x v="2"/>
    <x v="30"/>
    <x v="2026"/>
    <d v="2015-03-31T10:42: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x v="380"/>
    <b v="1"/>
    <s v="technology/hardware"/>
    <x v="1559"/>
    <x v="1489"/>
    <x v="2"/>
    <x v="30"/>
    <x v="2027"/>
    <d v="2016-03-16T08:42:53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x v="1"/>
    <b v="1"/>
    <s v="technology/hardware"/>
    <x v="1560"/>
    <x v="1490"/>
    <x v="2"/>
    <x v="30"/>
    <x v="2028"/>
    <d v="2011-01-22T08:05:06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x v="225"/>
    <b v="1"/>
    <s v="technology/hardware"/>
    <x v="1561"/>
    <x v="1491"/>
    <x v="2"/>
    <x v="30"/>
    <x v="2029"/>
    <d v="2015-08-09T00:32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x v="381"/>
    <b v="1"/>
    <s v="technology/hardware"/>
    <x v="1562"/>
    <x v="1492"/>
    <x v="2"/>
    <x v="30"/>
    <x v="2030"/>
    <d v="2013-10-29T11:39:30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x v="278"/>
    <b v="1"/>
    <s v="technology/hardware"/>
    <x v="1563"/>
    <x v="1493"/>
    <x v="2"/>
    <x v="30"/>
    <x v="2031"/>
    <d v="2015-12-24T21:57: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x v="382"/>
    <b v="1"/>
    <s v="technology/hardware"/>
    <x v="1564"/>
    <x v="1494"/>
    <x v="2"/>
    <x v="30"/>
    <x v="2032"/>
    <d v="2017-12-15T02:33: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x v="150"/>
    <b v="1"/>
    <s v="technology/hardware"/>
    <x v="1565"/>
    <x v="1495"/>
    <x v="2"/>
    <x v="30"/>
    <x v="2033"/>
    <d v="2015-04-05T11:12:3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x v="278"/>
    <b v="1"/>
    <s v="technology/hardware"/>
    <x v="1566"/>
    <x v="1496"/>
    <x v="2"/>
    <x v="30"/>
    <x v="2034"/>
    <d v="2016-04-23T16:18:2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x v="383"/>
    <b v="1"/>
    <s v="technology/hardware"/>
    <x v="1567"/>
    <x v="1497"/>
    <x v="2"/>
    <x v="30"/>
    <x v="2035"/>
    <d v="2016-12-10T05:37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x v="384"/>
    <b v="1"/>
    <s v="technology/hardware"/>
    <x v="1568"/>
    <x v="1498"/>
    <x v="2"/>
    <x v="30"/>
    <x v="2036"/>
    <d v="2015-04-19T13:01: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x v="385"/>
    <b v="1"/>
    <s v="technology/hardware"/>
    <x v="1569"/>
    <x v="1499"/>
    <x v="2"/>
    <x v="30"/>
    <x v="2037"/>
    <d v="2014-12-07T03:37:0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x v="386"/>
    <b v="1"/>
    <s v="technology/hardware"/>
    <x v="1570"/>
    <x v="1500"/>
    <x v="2"/>
    <x v="30"/>
    <x v="2038"/>
    <d v="2014-06-04T18:53: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x v="169"/>
    <b v="1"/>
    <s v="technology/hardware"/>
    <x v="1571"/>
    <x v="1501"/>
    <x v="2"/>
    <x v="30"/>
    <x v="2039"/>
    <d v="2017-11-30T19:23:14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x v="197"/>
    <b v="1"/>
    <s v="technology/hardware"/>
    <x v="1572"/>
    <x v="1502"/>
    <x v="2"/>
    <x v="30"/>
    <x v="2040"/>
    <d v="2014-10-22T22:12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x v="148"/>
    <b v="1"/>
    <s v="technology/hardware"/>
    <x v="1573"/>
    <x v="1503"/>
    <x v="2"/>
    <x v="30"/>
    <x v="2041"/>
    <d v="2017-11-09T17:28:5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x v="205"/>
    <b v="1"/>
    <s v="technology/hardware"/>
    <x v="1574"/>
    <x v="1504"/>
    <x v="2"/>
    <x v="30"/>
    <x v="2042"/>
    <d v="2017-01-14T15:18: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x v="189"/>
    <b v="1"/>
    <s v="technology/hardware"/>
    <x v="1575"/>
    <x v="1505"/>
    <x v="2"/>
    <x v="30"/>
    <x v="2043"/>
    <d v="2017-12-11T00:29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x v="387"/>
    <b v="1"/>
    <s v="technology/hardware"/>
    <x v="1576"/>
    <x v="1506"/>
    <x v="2"/>
    <x v="30"/>
    <x v="2044"/>
    <d v="2016-05-31T20:51: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x v="40"/>
    <b v="1"/>
    <s v="technology/hardware"/>
    <x v="1577"/>
    <x v="1507"/>
    <x v="2"/>
    <x v="30"/>
    <x v="2045"/>
    <d v="2013-06-04T12:22:5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x v="37"/>
    <b v="1"/>
    <s v="technology/hardware"/>
    <x v="1578"/>
    <x v="1508"/>
    <x v="2"/>
    <x v="30"/>
    <x v="2046"/>
    <d v="2014-04-25T08:48: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x v="388"/>
    <b v="1"/>
    <s v="technology/hardware"/>
    <x v="1579"/>
    <x v="1509"/>
    <x v="2"/>
    <x v="30"/>
    <x v="2047"/>
    <d v="2016-04-02T22:58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x v="389"/>
    <b v="1"/>
    <s v="technology/hardware"/>
    <x v="1580"/>
    <x v="1510"/>
    <x v="2"/>
    <x v="30"/>
    <x v="2048"/>
    <d v="2014-04-25T20:33:53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x v="390"/>
    <b v="1"/>
    <s v="technology/hardware"/>
    <x v="1581"/>
    <x v="1511"/>
    <x v="2"/>
    <x v="30"/>
    <x v="2049"/>
    <d v="2014-11-09T06:37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x v="203"/>
    <b v="1"/>
    <s v="technology/hardware"/>
    <x v="1582"/>
    <x v="1512"/>
    <x v="2"/>
    <x v="30"/>
    <x v="2050"/>
    <d v="2016-05-17T23:11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x v="391"/>
    <b v="1"/>
    <s v="technology/hardware"/>
    <x v="1583"/>
    <x v="1513"/>
    <x v="2"/>
    <x v="30"/>
    <x v="2051"/>
    <d v="2014-12-02T19:57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x v="392"/>
    <b v="1"/>
    <s v="technology/hardware"/>
    <x v="1584"/>
    <x v="1514"/>
    <x v="2"/>
    <x v="30"/>
    <x v="2052"/>
    <d v="2017-02-12T14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x v="212"/>
    <b v="1"/>
    <s v="technology/hardware"/>
    <x v="1585"/>
    <x v="1515"/>
    <x v="2"/>
    <x v="30"/>
    <x v="2053"/>
    <d v="2016-11-16T08:29: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x v="393"/>
    <b v="1"/>
    <s v="technology/hardware"/>
    <x v="1586"/>
    <x v="1516"/>
    <x v="2"/>
    <x v="30"/>
    <x v="2054"/>
    <d v="2015-04-12T01:01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x v="21"/>
    <b v="1"/>
    <s v="technology/hardware"/>
    <x v="1587"/>
    <x v="1517"/>
    <x v="2"/>
    <x v="30"/>
    <x v="2055"/>
    <d v="2015-11-17T06:07: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x v="394"/>
    <b v="1"/>
    <s v="technology/hardware"/>
    <x v="1588"/>
    <x v="1518"/>
    <x v="2"/>
    <x v="30"/>
    <x v="2056"/>
    <d v="2014-03-20T04:51: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x v="395"/>
    <b v="1"/>
    <s v="technology/hardware"/>
    <x v="1589"/>
    <x v="1519"/>
    <x v="2"/>
    <x v="30"/>
    <x v="2057"/>
    <d v="2017-02-19T03:57:08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x v="396"/>
    <b v="1"/>
    <s v="technology/hardware"/>
    <x v="1590"/>
    <x v="1520"/>
    <x v="2"/>
    <x v="30"/>
    <x v="2058"/>
    <d v="2016-02-16T19:54:5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x v="269"/>
    <b v="1"/>
    <s v="technology/hardware"/>
    <x v="1591"/>
    <x v="1521"/>
    <x v="2"/>
    <x v="30"/>
    <x v="2059"/>
    <d v="2017-01-24T01:00: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x v="397"/>
    <b v="1"/>
    <s v="technology/hardware"/>
    <x v="1592"/>
    <x v="1522"/>
    <x v="2"/>
    <x v="30"/>
    <x v="2060"/>
    <d v="2015-07-04T21:53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x v="2"/>
    <b v="1"/>
    <s v="technology/hardware"/>
    <x v="1593"/>
    <x v="1523"/>
    <x v="2"/>
    <x v="30"/>
    <x v="2061"/>
    <d v="2018-01-01T00:21:2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x v="398"/>
    <b v="1"/>
    <s v="technology/hardware"/>
    <x v="1594"/>
    <x v="1524"/>
    <x v="2"/>
    <x v="30"/>
    <x v="2062"/>
    <d v="2017-03-18T13:59:07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x v="72"/>
    <b v="1"/>
    <s v="technology/hardware"/>
    <x v="1595"/>
    <x v="1525"/>
    <x v="2"/>
    <x v="30"/>
    <x v="2063"/>
    <d v="2017-05-11T02:07:4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x v="399"/>
    <b v="1"/>
    <s v="technology/hardware"/>
    <x v="1596"/>
    <x v="1526"/>
    <x v="2"/>
    <x v="30"/>
    <x v="2064"/>
    <d v="2014-05-03T20:56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x v="400"/>
    <b v="1"/>
    <s v="technology/hardware"/>
    <x v="1597"/>
    <x v="1527"/>
    <x v="2"/>
    <x v="30"/>
    <x v="2065"/>
    <d v="2014-12-02T03:04: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x v="71"/>
    <b v="1"/>
    <s v="technology/hardware"/>
    <x v="1598"/>
    <x v="1528"/>
    <x v="2"/>
    <x v="30"/>
    <x v="2066"/>
    <d v="2015-08-05T16:52:29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x v="73"/>
    <b v="1"/>
    <s v="technology/hardware"/>
    <x v="1599"/>
    <x v="1529"/>
    <x v="2"/>
    <x v="30"/>
    <x v="2067"/>
    <d v="2016-05-11T14:48: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x v="88"/>
    <b v="1"/>
    <s v="technology/hardware"/>
    <x v="1600"/>
    <x v="1530"/>
    <x v="2"/>
    <x v="30"/>
    <x v="2068"/>
    <d v="2017-10-19T13:28: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x v="40"/>
    <b v="1"/>
    <s v="technology/hardware"/>
    <x v="1601"/>
    <x v="1531"/>
    <x v="2"/>
    <x v="30"/>
    <x v="2069"/>
    <d v="2016-12-25T11:34: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x v="401"/>
    <b v="1"/>
    <s v="technology/hardware"/>
    <x v="1602"/>
    <x v="1532"/>
    <x v="2"/>
    <x v="30"/>
    <x v="2070"/>
    <d v="2017-06-24T22:43:4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x v="402"/>
    <b v="1"/>
    <s v="technology/hardware"/>
    <x v="1603"/>
    <x v="1533"/>
    <x v="2"/>
    <x v="30"/>
    <x v="2071"/>
    <d v="2017-09-30T14:29: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x v="403"/>
    <b v="1"/>
    <s v="technology/hardware"/>
    <x v="1604"/>
    <x v="1534"/>
    <x v="2"/>
    <x v="30"/>
    <x v="2072"/>
    <d v="2017-05-02T18:20:0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x v="404"/>
    <b v="1"/>
    <s v="technology/hardware"/>
    <x v="1605"/>
    <x v="1535"/>
    <x v="2"/>
    <x v="30"/>
    <x v="2073"/>
    <d v="2016-04-25T02:04:34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x v="83"/>
    <b v="1"/>
    <s v="technology/hardware"/>
    <x v="78"/>
    <x v="1536"/>
    <x v="2"/>
    <x v="30"/>
    <x v="2074"/>
    <d v="2017-05-01T23:49:2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x v="405"/>
    <b v="1"/>
    <s v="technology/hardware"/>
    <x v="1606"/>
    <x v="1537"/>
    <x v="2"/>
    <x v="30"/>
    <x v="2075"/>
    <d v="2014-06-29T05:28:1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x v="406"/>
    <b v="1"/>
    <s v="technology/hardware"/>
    <x v="1607"/>
    <x v="1538"/>
    <x v="2"/>
    <x v="30"/>
    <x v="2076"/>
    <d v="2015-07-05T03:42:4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x v="101"/>
    <b v="1"/>
    <s v="technology/hardware"/>
    <x v="1608"/>
    <x v="1539"/>
    <x v="2"/>
    <x v="30"/>
    <x v="2077"/>
    <d v="2016-05-23T21:26:4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x v="53"/>
    <b v="1"/>
    <s v="technology/hardware"/>
    <x v="1609"/>
    <x v="1540"/>
    <x v="2"/>
    <x v="30"/>
    <x v="2078"/>
    <d v="2017-12-18T17:53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x v="407"/>
    <b v="1"/>
    <s v="technology/hardware"/>
    <x v="1610"/>
    <x v="1541"/>
    <x v="2"/>
    <x v="30"/>
    <x v="2079"/>
    <d v="2016-06-13T05:37: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x v="133"/>
    <b v="1"/>
    <s v="technology/hardware"/>
    <x v="1611"/>
    <x v="1542"/>
    <x v="2"/>
    <x v="30"/>
    <x v="2080"/>
    <d v="2016-11-02T09:40: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x v="165"/>
    <b v="1"/>
    <s v="music/indie rock"/>
    <x v="1612"/>
    <x v="1543"/>
    <x v="4"/>
    <x v="14"/>
    <x v="2081"/>
    <d v="2013-04-10T11:43: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x v="44"/>
    <b v="1"/>
    <s v="music/indie rock"/>
    <x v="1613"/>
    <x v="1544"/>
    <x v="4"/>
    <x v="14"/>
    <x v="2082"/>
    <d v="2012-10-14T17:45: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x v="20"/>
    <b v="1"/>
    <s v="music/indie rock"/>
    <x v="1614"/>
    <x v="447"/>
    <x v="4"/>
    <x v="14"/>
    <x v="2083"/>
    <d v="2013-04-30T10:02:2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x v="67"/>
    <b v="1"/>
    <s v="music/indie rock"/>
    <x v="1002"/>
    <x v="1545"/>
    <x v="4"/>
    <x v="14"/>
    <x v="2084"/>
    <d v="2015-04-13T20:24: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x v="183"/>
    <b v="1"/>
    <s v="music/indie rock"/>
    <x v="1615"/>
    <x v="1546"/>
    <x v="4"/>
    <x v="14"/>
    <x v="2085"/>
    <d v="2013-06-11T09:45:1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x v="2"/>
    <b v="1"/>
    <s v="music/indie rock"/>
    <x v="1616"/>
    <x v="1547"/>
    <x v="4"/>
    <x v="14"/>
    <x v="2086"/>
    <d v="2012-11-04T05:05: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x v="20"/>
    <b v="1"/>
    <s v="music/indie rock"/>
    <x v="1617"/>
    <x v="1548"/>
    <x v="4"/>
    <x v="14"/>
    <x v="2087"/>
    <d v="2012-07-28T03:28: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x v="11"/>
    <b v="1"/>
    <s v="music/indie rock"/>
    <x v="1618"/>
    <x v="1549"/>
    <x v="4"/>
    <x v="14"/>
    <x v="2088"/>
    <d v="2011-07-24T09:41:06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x v="95"/>
    <b v="1"/>
    <s v="music/indie rock"/>
    <x v="1619"/>
    <x v="1550"/>
    <x v="4"/>
    <x v="14"/>
    <x v="2089"/>
    <d v="2014-07-06T18:43: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x v="322"/>
    <b v="1"/>
    <s v="music/indie rock"/>
    <x v="1620"/>
    <x v="1551"/>
    <x v="4"/>
    <x v="14"/>
    <x v="2090"/>
    <d v="2014-01-25T17:00: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x v="336"/>
    <b v="1"/>
    <s v="music/indie rock"/>
    <x v="1621"/>
    <x v="1552"/>
    <x v="4"/>
    <x v="14"/>
    <x v="2091"/>
    <d v="2012-01-15T17:21:4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x v="165"/>
    <b v="1"/>
    <s v="music/indie rock"/>
    <x v="1622"/>
    <x v="1553"/>
    <x v="4"/>
    <x v="14"/>
    <x v="2092"/>
    <d v="2012-08-27T06:37: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x v="23"/>
    <b v="1"/>
    <s v="music/indie rock"/>
    <x v="95"/>
    <x v="1554"/>
    <x v="4"/>
    <x v="14"/>
    <x v="2093"/>
    <d v="2013-11-21T20:56: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x v="250"/>
    <b v="1"/>
    <s v="music/indie rock"/>
    <x v="1623"/>
    <x v="1555"/>
    <x v="4"/>
    <x v="14"/>
    <x v="2094"/>
    <d v="2013-01-26T20:56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x v="19"/>
    <b v="1"/>
    <s v="music/indie rock"/>
    <x v="31"/>
    <x v="386"/>
    <x v="4"/>
    <x v="14"/>
    <x v="2095"/>
    <d v="2012-08-22T04:42:0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x v="25"/>
    <b v="1"/>
    <s v="music/indie rock"/>
    <x v="658"/>
    <x v="1556"/>
    <x v="4"/>
    <x v="14"/>
    <x v="2096"/>
    <d v="2013-09-23T21:56:2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x v="44"/>
    <b v="1"/>
    <s v="music/indie rock"/>
    <x v="31"/>
    <x v="1557"/>
    <x v="4"/>
    <x v="14"/>
    <x v="2097"/>
    <d v="2012-10-22T08:43:0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x v="58"/>
    <b v="1"/>
    <s v="music/indie rock"/>
    <x v="1415"/>
    <x v="1558"/>
    <x v="4"/>
    <x v="14"/>
    <x v="2098"/>
    <d v="2013-01-29T22:11:40"/>
  </r>
  <r>
    <n v="2099"/>
    <s v="Roosevelt Died."/>
    <s v="Our tour van died, we need help!"/>
    <n v="3000"/>
    <n v="3971"/>
    <x v="0"/>
    <s v="US"/>
    <x v="0"/>
    <n v="1435808400"/>
    <n v="1434650084"/>
    <b v="0"/>
    <x v="287"/>
    <b v="1"/>
    <s v="music/indie rock"/>
    <x v="1624"/>
    <x v="1559"/>
    <x v="4"/>
    <x v="14"/>
    <x v="2099"/>
    <d v="2016-06-19T17:31: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x v="74"/>
    <b v="1"/>
    <s v="music/indie rock"/>
    <x v="1625"/>
    <x v="1560"/>
    <x v="4"/>
    <x v="14"/>
    <x v="2100"/>
    <d v="2013-05-26T09:41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x v="34"/>
    <b v="1"/>
    <s v="music/indie rock"/>
    <x v="1626"/>
    <x v="1561"/>
    <x v="4"/>
    <x v="14"/>
    <x v="2101"/>
    <d v="2013-01-05T10:48:4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x v="44"/>
    <b v="1"/>
    <s v="music/indie rock"/>
    <x v="1627"/>
    <x v="1562"/>
    <x v="4"/>
    <x v="14"/>
    <x v="2102"/>
    <d v="2012-03-22T03:25:04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x v="248"/>
    <b v="1"/>
    <s v="music/indie rock"/>
    <x v="1628"/>
    <x v="1563"/>
    <x v="4"/>
    <x v="14"/>
    <x v="2103"/>
    <d v="2013-10-08T20:32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x v="77"/>
    <b v="1"/>
    <s v="music/indie rock"/>
    <x v="1629"/>
    <x v="138"/>
    <x v="4"/>
    <x v="14"/>
    <x v="2104"/>
    <d v="2014-05-03T08:40:5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x v="221"/>
    <b v="1"/>
    <s v="music/indie rock"/>
    <x v="1630"/>
    <x v="1564"/>
    <x v="4"/>
    <x v="14"/>
    <x v="2105"/>
    <d v="2015-11-05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x v="34"/>
    <b v="1"/>
    <s v="music/indie rock"/>
    <x v="1631"/>
    <x v="1565"/>
    <x v="4"/>
    <x v="14"/>
    <x v="2106"/>
    <d v="2013-12-26T22:07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x v="6"/>
    <b v="1"/>
    <s v="music/indie rock"/>
    <x v="1632"/>
    <x v="1566"/>
    <x v="4"/>
    <x v="14"/>
    <x v="2107"/>
    <d v="2015-10-27T09:45: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x v="277"/>
    <b v="1"/>
    <s v="music/indie rock"/>
    <x v="1633"/>
    <x v="1567"/>
    <x v="4"/>
    <x v="14"/>
    <x v="2108"/>
    <d v="2013-08-07T22:22:59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x v="244"/>
    <b v="1"/>
    <s v="music/indie rock"/>
    <x v="1634"/>
    <x v="1568"/>
    <x v="4"/>
    <x v="14"/>
    <x v="2109"/>
    <d v="2016-06-23T08:41:08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x v="44"/>
    <b v="1"/>
    <s v="music/indie rock"/>
    <x v="28"/>
    <x v="1569"/>
    <x v="4"/>
    <x v="14"/>
    <x v="2110"/>
    <d v="2015-05-08T06:37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x v="70"/>
    <b v="1"/>
    <s v="music/indie rock"/>
    <x v="1635"/>
    <x v="1570"/>
    <x v="4"/>
    <x v="14"/>
    <x v="2111"/>
    <d v="2012-07-03T11:14:03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x v="202"/>
    <b v="1"/>
    <s v="music/indie rock"/>
    <x v="31"/>
    <x v="50"/>
    <x v="4"/>
    <x v="14"/>
    <x v="2112"/>
    <d v="2014-03-18T07:56:29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x v="329"/>
    <b v="1"/>
    <s v="music/indie rock"/>
    <x v="1636"/>
    <x v="1571"/>
    <x v="4"/>
    <x v="14"/>
    <x v="2113"/>
    <d v="2015-09-06T11:00:0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x v="206"/>
    <b v="1"/>
    <s v="music/indie rock"/>
    <x v="1637"/>
    <x v="1572"/>
    <x v="4"/>
    <x v="14"/>
    <x v="2114"/>
    <d v="2011-10-23T08:09: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x v="17"/>
    <b v="1"/>
    <s v="music/indie rock"/>
    <x v="1638"/>
    <x v="1573"/>
    <x v="4"/>
    <x v="14"/>
    <x v="2115"/>
    <d v="2012-01-05T18:19: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x v="297"/>
    <b v="1"/>
    <s v="music/indie rock"/>
    <x v="1639"/>
    <x v="1574"/>
    <x v="4"/>
    <x v="14"/>
    <x v="2116"/>
    <d v="2013-08-31T00:40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x v="2"/>
    <b v="1"/>
    <s v="music/indie rock"/>
    <x v="1640"/>
    <x v="1575"/>
    <x v="4"/>
    <x v="14"/>
    <x v="2117"/>
    <d v="2016-10-17T06:37:17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x v="57"/>
    <b v="1"/>
    <s v="music/indie rock"/>
    <x v="1641"/>
    <x v="1576"/>
    <x v="4"/>
    <x v="14"/>
    <x v="2118"/>
    <d v="2012-06-11T19:33:23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x v="19"/>
    <b v="1"/>
    <s v="music/indie rock"/>
    <x v="1266"/>
    <x v="1577"/>
    <x v="4"/>
    <x v="14"/>
    <x v="2119"/>
    <d v="2013-07-13T08:48:26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x v="50"/>
    <b v="1"/>
    <s v="music/indie rock"/>
    <x v="1642"/>
    <x v="1578"/>
    <x v="4"/>
    <x v="14"/>
    <x v="2120"/>
    <d v="2014-12-09T22:06:34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x v="73"/>
    <b v="0"/>
    <s v="games/video games"/>
    <x v="1643"/>
    <x v="1579"/>
    <x v="6"/>
    <x v="17"/>
    <x v="2121"/>
    <d v="2018-01-12T05:25:5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x v="83"/>
    <b v="0"/>
    <s v="games/video games"/>
    <x v="1644"/>
    <x v="1580"/>
    <x v="6"/>
    <x v="17"/>
    <x v="2122"/>
    <d v="2018-01-07T16:33: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x v="81"/>
    <b v="0"/>
    <s v="games/video games"/>
    <x v="709"/>
    <x v="119"/>
    <x v="6"/>
    <x v="17"/>
    <x v="2123"/>
    <d v="2011-01-21T16:50:03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x v="81"/>
    <b v="0"/>
    <s v="games/video games"/>
    <x v="1645"/>
    <x v="1581"/>
    <x v="6"/>
    <x v="17"/>
    <x v="2124"/>
    <d v="2011-10-14T03:34:2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x v="74"/>
    <b v="0"/>
    <s v="games/video games"/>
    <x v="1646"/>
    <x v="1582"/>
    <x v="6"/>
    <x v="17"/>
    <x v="2125"/>
    <d v="2016-07-24T07:43:32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x v="84"/>
    <b v="0"/>
    <s v="games/video games"/>
    <x v="833"/>
    <x v="144"/>
    <x v="6"/>
    <x v="17"/>
    <x v="2126"/>
    <d v="2015-11-23T04:27:01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x v="163"/>
    <b v="0"/>
    <s v="games/video games"/>
    <x v="1647"/>
    <x v="1583"/>
    <x v="6"/>
    <x v="17"/>
    <x v="2127"/>
    <d v="2016-02-26T15:57:4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x v="29"/>
    <b v="0"/>
    <s v="games/video games"/>
    <x v="874"/>
    <x v="384"/>
    <x v="6"/>
    <x v="17"/>
    <x v="2128"/>
    <d v="2015-09-04T07:42: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x v="8"/>
    <b v="0"/>
    <s v="games/video games"/>
    <x v="1648"/>
    <x v="1584"/>
    <x v="6"/>
    <x v="17"/>
    <x v="2129"/>
    <d v="2017-03-03T23:03:5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x v="80"/>
    <b v="0"/>
    <s v="games/video games"/>
    <x v="1649"/>
    <x v="1241"/>
    <x v="6"/>
    <x v="17"/>
    <x v="2130"/>
    <d v="2015-07-28T20:30:01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x v="83"/>
    <b v="0"/>
    <s v="games/video games"/>
    <x v="152"/>
    <x v="1585"/>
    <x v="6"/>
    <x v="17"/>
    <x v="2131"/>
    <d v="2016-06-29T23:58:0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x v="221"/>
    <b v="0"/>
    <s v="games/video games"/>
    <x v="1650"/>
    <x v="1586"/>
    <x v="6"/>
    <x v="17"/>
    <x v="2132"/>
    <d v="2015-01-12T03:15: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x v="83"/>
    <b v="0"/>
    <s v="games/video games"/>
    <x v="1462"/>
    <x v="1587"/>
    <x v="6"/>
    <x v="17"/>
    <x v="2133"/>
    <d v="2012-03-10T07:38: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x v="83"/>
    <b v="0"/>
    <s v="games/video games"/>
    <x v="1651"/>
    <x v="1588"/>
    <x v="6"/>
    <x v="17"/>
    <x v="2134"/>
    <d v="2014-03-30T13:02:5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x v="19"/>
    <b v="0"/>
    <s v="games/video games"/>
    <x v="1652"/>
    <x v="1589"/>
    <x v="6"/>
    <x v="17"/>
    <x v="2135"/>
    <d v="2013-09-02T06:15:02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x v="80"/>
    <b v="0"/>
    <s v="games/video games"/>
    <x v="1653"/>
    <x v="1590"/>
    <x v="6"/>
    <x v="17"/>
    <x v="2136"/>
    <d v="2014-09-24T21:09: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x v="408"/>
    <b v="0"/>
    <s v="games/video games"/>
    <x v="1654"/>
    <x v="1591"/>
    <x v="6"/>
    <x v="17"/>
    <x v="2137"/>
    <d v="2015-11-19T21:57:56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x v="8"/>
    <b v="0"/>
    <s v="games/video games"/>
    <x v="1655"/>
    <x v="1592"/>
    <x v="6"/>
    <x v="17"/>
    <x v="2138"/>
    <d v="2014-10-15T20:44:5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x v="66"/>
    <b v="0"/>
    <s v="games/video games"/>
    <x v="1656"/>
    <x v="1593"/>
    <x v="6"/>
    <x v="17"/>
    <x v="2139"/>
    <d v="2017-11-02T18:23:0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x v="202"/>
    <b v="0"/>
    <s v="games/video games"/>
    <x v="1657"/>
    <x v="1594"/>
    <x v="6"/>
    <x v="17"/>
    <x v="2140"/>
    <d v="2013-12-12T05:37:2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x v="78"/>
    <b v="0"/>
    <s v="games/video games"/>
    <x v="109"/>
    <x v="121"/>
    <x v="6"/>
    <x v="17"/>
    <x v="2141"/>
    <d v="2015-10-28T23:08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x v="8"/>
    <b v="0"/>
    <s v="games/video games"/>
    <x v="1658"/>
    <x v="1595"/>
    <x v="6"/>
    <x v="17"/>
    <x v="2142"/>
    <d v="2016-12-22T03:24: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x v="81"/>
    <b v="0"/>
    <s v="games/video games"/>
    <x v="1659"/>
    <x v="834"/>
    <x v="6"/>
    <x v="17"/>
    <x v="2143"/>
    <d v="2011-06-01T22:28:05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x v="54"/>
    <b v="0"/>
    <s v="games/video games"/>
    <x v="1660"/>
    <x v="1596"/>
    <x v="6"/>
    <x v="17"/>
    <x v="2144"/>
    <d v="2014-08-20T04:12: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x v="30"/>
    <b v="0"/>
    <s v="games/video games"/>
    <x v="1661"/>
    <x v="1597"/>
    <x v="6"/>
    <x v="17"/>
    <x v="2145"/>
    <d v="2014-11-03T11:26:1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x v="29"/>
    <b v="0"/>
    <s v="games/video games"/>
    <x v="459"/>
    <x v="120"/>
    <x v="6"/>
    <x v="17"/>
    <x v="2146"/>
    <d v="2017-02-04T00:49:32"/>
  </r>
  <r>
    <n v="2147"/>
    <s v="Johnny Rocketfingers 3"/>
    <s v="A Point and Click Adventure on Steroids."/>
    <n v="390000"/>
    <n v="2716"/>
    <x v="2"/>
    <s v="US"/>
    <x v="0"/>
    <n v="1416125148"/>
    <n v="1413356748"/>
    <b v="0"/>
    <x v="165"/>
    <b v="0"/>
    <s v="games/video games"/>
    <x v="1662"/>
    <x v="1598"/>
    <x v="6"/>
    <x v="17"/>
    <x v="2147"/>
    <d v="2015-10-31T01:37:50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x v="84"/>
    <b v="0"/>
    <s v="games/video games"/>
    <x v="172"/>
    <x v="120"/>
    <x v="6"/>
    <x v="17"/>
    <x v="2148"/>
    <d v="2016-03-19T08:16:4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x v="78"/>
    <b v="0"/>
    <s v="games/video games"/>
    <x v="109"/>
    <x v="121"/>
    <x v="6"/>
    <x v="17"/>
    <x v="2149"/>
    <d v="2011-06-11T08:10:13"/>
  </r>
  <r>
    <n v="2150"/>
    <s v="The Unknown Door"/>
    <s v="A pixel styled open world detective game."/>
    <n v="50000"/>
    <n v="405"/>
    <x v="2"/>
    <s v="NO"/>
    <x v="8"/>
    <n v="1468392599"/>
    <n v="1465800599"/>
    <b v="0"/>
    <x v="80"/>
    <b v="0"/>
    <s v="games/video games"/>
    <x v="1663"/>
    <x v="1599"/>
    <x v="6"/>
    <x v="17"/>
    <x v="2150"/>
    <d v="2017-07-09T21:16:3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x v="79"/>
    <b v="0"/>
    <s v="games/video games"/>
    <x v="1664"/>
    <x v="1584"/>
    <x v="6"/>
    <x v="17"/>
    <x v="2151"/>
    <d v="2017-06-26T03:55: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x v="80"/>
    <b v="0"/>
    <s v="games/video games"/>
    <x v="874"/>
    <x v="385"/>
    <x v="6"/>
    <x v="17"/>
    <x v="2152"/>
    <d v="2015-02-22T07:07: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x v="80"/>
    <b v="0"/>
    <s v="games/video games"/>
    <x v="1665"/>
    <x v="439"/>
    <x v="6"/>
    <x v="17"/>
    <x v="2153"/>
    <d v="2015-12-26T05:36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x v="84"/>
    <b v="0"/>
    <s v="games/video games"/>
    <x v="417"/>
    <x v="120"/>
    <x v="6"/>
    <x v="17"/>
    <x v="2154"/>
    <d v="2015-01-06T03:45:08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x v="81"/>
    <b v="0"/>
    <s v="games/video games"/>
    <x v="1666"/>
    <x v="1581"/>
    <x v="6"/>
    <x v="17"/>
    <x v="2155"/>
    <d v="2017-03-26T02:29:32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x v="183"/>
    <b v="0"/>
    <s v="games/video games"/>
    <x v="1667"/>
    <x v="1600"/>
    <x v="6"/>
    <x v="17"/>
    <x v="2156"/>
    <d v="2014-08-22T12:46:04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x v="7"/>
    <b v="0"/>
    <s v="games/video games"/>
    <x v="1668"/>
    <x v="1601"/>
    <x v="6"/>
    <x v="17"/>
    <x v="2157"/>
    <d v="2017-12-23T09:41:0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x v="409"/>
    <b v="0"/>
    <s v="games/video games"/>
    <x v="1669"/>
    <x v="1602"/>
    <x v="6"/>
    <x v="17"/>
    <x v="2158"/>
    <d v="2014-01-05T18:22: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x v="84"/>
    <b v="0"/>
    <s v="games/video games"/>
    <x v="1670"/>
    <x v="31"/>
    <x v="6"/>
    <x v="17"/>
    <x v="2159"/>
    <d v="2012-06-03T12:48:5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x v="38"/>
    <b v="0"/>
    <s v="games/video games"/>
    <x v="1671"/>
    <x v="1603"/>
    <x v="6"/>
    <x v="17"/>
    <x v="2160"/>
    <d v="2013-04-14T01:37:06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x v="62"/>
    <b v="1"/>
    <s v="music/rock"/>
    <x v="1672"/>
    <x v="1604"/>
    <x v="4"/>
    <x v="11"/>
    <x v="2161"/>
    <d v="2016-09-13T05:03:5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x v="6"/>
    <b v="1"/>
    <s v="music/rock"/>
    <x v="1146"/>
    <x v="1605"/>
    <x v="4"/>
    <x v="11"/>
    <x v="2162"/>
    <d v="2015-07-06T01:24:5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x v="34"/>
    <b v="1"/>
    <s v="music/rock"/>
    <x v="1673"/>
    <x v="1606"/>
    <x v="4"/>
    <x v="11"/>
    <x v="2163"/>
    <d v="2016-05-26T05:26:49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x v="183"/>
    <b v="1"/>
    <s v="music/rock"/>
    <x v="1674"/>
    <x v="1607"/>
    <x v="4"/>
    <x v="11"/>
    <x v="2164"/>
    <d v="2017-06-21T09:10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x v="27"/>
    <b v="1"/>
    <s v="music/rock"/>
    <x v="1675"/>
    <x v="1608"/>
    <x v="4"/>
    <x v="11"/>
    <x v="2165"/>
    <d v="2017-04-03T04:36: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x v="58"/>
    <b v="1"/>
    <s v="music/rock"/>
    <x v="1676"/>
    <x v="1609"/>
    <x v="4"/>
    <x v="11"/>
    <x v="2166"/>
    <d v="2015-11-20T00:37:45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x v="22"/>
    <b v="1"/>
    <s v="music/rock"/>
    <x v="43"/>
    <x v="381"/>
    <x v="4"/>
    <x v="11"/>
    <x v="2167"/>
    <d v="2013-08-12T22:33:4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x v="158"/>
    <b v="1"/>
    <s v="music/rock"/>
    <x v="1677"/>
    <x v="1610"/>
    <x v="4"/>
    <x v="11"/>
    <x v="2168"/>
    <d v="2018-02-11T07:39:3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x v="63"/>
    <b v="1"/>
    <s v="music/rock"/>
    <x v="31"/>
    <x v="1611"/>
    <x v="4"/>
    <x v="11"/>
    <x v="2169"/>
    <d v="2018-03-04T05:56:37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x v="10"/>
    <b v="1"/>
    <s v="music/rock"/>
    <x v="1678"/>
    <x v="1612"/>
    <x v="4"/>
    <x v="11"/>
    <x v="2170"/>
    <d v="2016-08-11T10:13:08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x v="5"/>
    <b v="1"/>
    <s v="music/rock"/>
    <x v="1679"/>
    <x v="1613"/>
    <x v="4"/>
    <x v="11"/>
    <x v="2171"/>
    <d v="2016-06-09T13:47:1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x v="62"/>
    <b v="1"/>
    <s v="music/rock"/>
    <x v="31"/>
    <x v="926"/>
    <x v="4"/>
    <x v="11"/>
    <x v="2172"/>
    <d v="2016-04-04T13:42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x v="240"/>
    <b v="1"/>
    <s v="music/rock"/>
    <x v="1680"/>
    <x v="1614"/>
    <x v="4"/>
    <x v="11"/>
    <x v="2173"/>
    <d v="2014-08-15T16:50:0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x v="287"/>
    <b v="1"/>
    <s v="music/rock"/>
    <x v="1681"/>
    <x v="1615"/>
    <x v="4"/>
    <x v="11"/>
    <x v="2174"/>
    <d v="2017-04-30T16:22: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x v="55"/>
    <b v="1"/>
    <s v="music/rock"/>
    <x v="1682"/>
    <x v="1616"/>
    <x v="4"/>
    <x v="11"/>
    <x v="2175"/>
    <d v="2017-07-17T18:36:21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x v="26"/>
    <b v="1"/>
    <s v="music/rock"/>
    <x v="1683"/>
    <x v="1617"/>
    <x v="4"/>
    <x v="11"/>
    <x v="2176"/>
    <d v="2016-04-18T22:09:3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x v="44"/>
    <b v="1"/>
    <s v="music/rock"/>
    <x v="1684"/>
    <x v="1618"/>
    <x v="4"/>
    <x v="11"/>
    <x v="2177"/>
    <d v="2017-06-02T01:33:0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x v="410"/>
    <b v="1"/>
    <s v="music/rock"/>
    <x v="1675"/>
    <x v="1619"/>
    <x v="4"/>
    <x v="11"/>
    <x v="2178"/>
    <d v="2018-01-19T06:24:38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x v="64"/>
    <b v="1"/>
    <s v="music/rock"/>
    <x v="1685"/>
    <x v="1620"/>
    <x v="4"/>
    <x v="11"/>
    <x v="2179"/>
    <d v="2016-03-28T00:06:40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x v="76"/>
    <b v="1"/>
    <s v="music/rock"/>
    <x v="1686"/>
    <x v="1621"/>
    <x v="4"/>
    <x v="11"/>
    <x v="2180"/>
    <d v="2016-11-04T03:39:0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x v="28"/>
    <b v="1"/>
    <s v="games/tabletop games"/>
    <x v="1687"/>
    <x v="1622"/>
    <x v="6"/>
    <x v="32"/>
    <x v="2181"/>
    <d v="2018-02-22T08:17:55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x v="289"/>
    <b v="1"/>
    <s v="games/tabletop games"/>
    <x v="1688"/>
    <x v="1623"/>
    <x v="6"/>
    <x v="32"/>
    <x v="2182"/>
    <d v="2015-09-15T16:27: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x v="411"/>
    <b v="1"/>
    <s v="games/tabletop games"/>
    <x v="1689"/>
    <x v="1624"/>
    <x v="6"/>
    <x v="32"/>
    <x v="2183"/>
    <d v="2018-02-10T07:08:56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x v="161"/>
    <b v="1"/>
    <s v="games/tabletop games"/>
    <x v="1690"/>
    <x v="1625"/>
    <x v="6"/>
    <x v="32"/>
    <x v="2184"/>
    <d v="2017-01-17T15:49:4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x v="412"/>
    <b v="1"/>
    <s v="games/tabletop games"/>
    <x v="1691"/>
    <x v="1626"/>
    <x v="6"/>
    <x v="32"/>
    <x v="2185"/>
    <d v="2014-02-25T07:33:26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x v="413"/>
    <b v="1"/>
    <s v="games/tabletop games"/>
    <x v="1692"/>
    <x v="1627"/>
    <x v="6"/>
    <x v="32"/>
    <x v="2186"/>
    <d v="2017-09-04T20:56: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x v="414"/>
    <b v="1"/>
    <s v="games/tabletop games"/>
    <x v="1693"/>
    <x v="1628"/>
    <x v="6"/>
    <x v="32"/>
    <x v="2187"/>
    <d v="2016-03-19T19:53: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x v="415"/>
    <b v="1"/>
    <s v="games/tabletop games"/>
    <x v="1694"/>
    <x v="1629"/>
    <x v="6"/>
    <x v="32"/>
    <x v="2188"/>
    <d v="2017-10-24T12:45:5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x v="106"/>
    <b v="1"/>
    <s v="games/tabletop games"/>
    <x v="1695"/>
    <x v="1630"/>
    <x v="6"/>
    <x v="32"/>
    <x v="2189"/>
    <d v="2017-04-16T18:22:5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x v="416"/>
    <b v="1"/>
    <s v="games/tabletop games"/>
    <x v="1696"/>
    <x v="1631"/>
    <x v="6"/>
    <x v="32"/>
    <x v="2190"/>
    <d v="2017-03-17T12:14: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x v="20"/>
    <b v="1"/>
    <s v="games/tabletop games"/>
    <x v="1697"/>
    <x v="1632"/>
    <x v="6"/>
    <x v="32"/>
    <x v="2191"/>
    <d v="2018-02-16T01:01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x v="417"/>
    <b v="1"/>
    <s v="games/tabletop games"/>
    <x v="1698"/>
    <x v="1633"/>
    <x v="6"/>
    <x v="32"/>
    <x v="2192"/>
    <d v="2017-12-15T20:56: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x v="418"/>
    <b v="1"/>
    <s v="games/tabletop games"/>
    <x v="1699"/>
    <x v="1634"/>
    <x v="6"/>
    <x v="32"/>
    <x v="2193"/>
    <d v="2017-11-20T14:16: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x v="419"/>
    <b v="1"/>
    <s v="games/tabletop games"/>
    <x v="1700"/>
    <x v="1635"/>
    <x v="6"/>
    <x v="32"/>
    <x v="2194"/>
    <d v="2017-03-21T00:11:45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x v="248"/>
    <b v="1"/>
    <s v="games/tabletop games"/>
    <x v="1187"/>
    <x v="1636"/>
    <x v="6"/>
    <x v="32"/>
    <x v="2195"/>
    <d v="2016-07-31T05:08:05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x v="302"/>
    <b v="1"/>
    <s v="games/tabletop games"/>
    <x v="1701"/>
    <x v="1637"/>
    <x v="6"/>
    <x v="32"/>
    <x v="2196"/>
    <d v="2017-12-01T21:57:2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x v="420"/>
    <b v="1"/>
    <s v="games/tabletop games"/>
    <x v="1702"/>
    <x v="1638"/>
    <x v="6"/>
    <x v="32"/>
    <x v="2197"/>
    <d v="2016-02-14T12:46:5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x v="421"/>
    <b v="1"/>
    <s v="games/tabletop games"/>
    <x v="1703"/>
    <x v="1639"/>
    <x v="6"/>
    <x v="32"/>
    <x v="2198"/>
    <d v="2016-11-05T00:20:26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x v="140"/>
    <b v="1"/>
    <s v="games/tabletop games"/>
    <x v="1704"/>
    <x v="1640"/>
    <x v="6"/>
    <x v="32"/>
    <x v="2199"/>
    <d v="2016-10-05T05:36: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x v="40"/>
    <b v="1"/>
    <s v="games/tabletop games"/>
    <x v="1705"/>
    <x v="1641"/>
    <x v="6"/>
    <x v="32"/>
    <x v="2200"/>
    <d v="2016-06-23T18:53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x v="33"/>
    <b v="1"/>
    <s v="music/electronic music"/>
    <x v="1706"/>
    <x v="1642"/>
    <x v="4"/>
    <x v="15"/>
    <x v="2201"/>
    <d v="2013-12-17T08:30:0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x v="422"/>
    <b v="1"/>
    <s v="music/electronic music"/>
    <x v="1707"/>
    <x v="1643"/>
    <x v="4"/>
    <x v="15"/>
    <x v="2202"/>
    <d v="2013-09-30T17:44:5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x v="133"/>
    <b v="1"/>
    <s v="music/electronic music"/>
    <x v="1708"/>
    <x v="1644"/>
    <x v="4"/>
    <x v="15"/>
    <x v="2203"/>
    <d v="2016-09-14T05:45: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x v="196"/>
    <b v="1"/>
    <s v="music/electronic music"/>
    <x v="1709"/>
    <x v="1645"/>
    <x v="4"/>
    <x v="15"/>
    <x v="2204"/>
    <d v="2014-02-07T21:56: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x v="74"/>
    <b v="1"/>
    <s v="music/electronic music"/>
    <x v="1710"/>
    <x v="1312"/>
    <x v="4"/>
    <x v="15"/>
    <x v="2205"/>
    <d v="2013-04-27T10:56:5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x v="69"/>
    <b v="1"/>
    <s v="music/electronic music"/>
    <x v="1711"/>
    <x v="1646"/>
    <x v="4"/>
    <x v="15"/>
    <x v="2206"/>
    <d v="2013-03-10T21:37:26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x v="63"/>
    <b v="1"/>
    <s v="music/electronic music"/>
    <x v="31"/>
    <x v="1647"/>
    <x v="4"/>
    <x v="15"/>
    <x v="2207"/>
    <d v="2014-10-23T04:45: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x v="54"/>
    <b v="1"/>
    <s v="music/electronic music"/>
    <x v="264"/>
    <x v="1648"/>
    <x v="4"/>
    <x v="15"/>
    <x v="2208"/>
    <d v="2013-03-01T14:48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x v="41"/>
    <b v="1"/>
    <s v="music/electronic music"/>
    <x v="1712"/>
    <x v="1649"/>
    <x v="4"/>
    <x v="15"/>
    <x v="2209"/>
    <d v="2015-03-25T02:33: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x v="250"/>
    <b v="1"/>
    <s v="music/electronic music"/>
    <x v="1713"/>
    <x v="1650"/>
    <x v="4"/>
    <x v="15"/>
    <x v="2210"/>
    <d v="2013-03-09T08:16: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x v="148"/>
    <b v="1"/>
    <s v="music/electronic music"/>
    <x v="1714"/>
    <x v="610"/>
    <x v="4"/>
    <x v="15"/>
    <x v="2211"/>
    <d v="2015-03-20T08:09: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x v="252"/>
    <b v="1"/>
    <s v="music/electronic music"/>
    <x v="1715"/>
    <x v="1651"/>
    <x v="4"/>
    <x v="15"/>
    <x v="2212"/>
    <d v="2014-10-10T17:52: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x v="29"/>
    <b v="1"/>
    <s v="music/electronic music"/>
    <x v="1716"/>
    <x v="119"/>
    <x v="4"/>
    <x v="15"/>
    <x v="2213"/>
    <d v="2016-05-02T09:31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x v="54"/>
    <b v="1"/>
    <s v="music/electronic music"/>
    <x v="1717"/>
    <x v="1652"/>
    <x v="4"/>
    <x v="15"/>
    <x v="2214"/>
    <d v="2015-01-15T12:16:0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x v="51"/>
    <b v="1"/>
    <s v="music/electronic music"/>
    <x v="1718"/>
    <x v="1653"/>
    <x v="4"/>
    <x v="15"/>
    <x v="2215"/>
    <d v="2013-02-04T05:05: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x v="25"/>
    <b v="1"/>
    <s v="music/electronic music"/>
    <x v="1719"/>
    <x v="1654"/>
    <x v="4"/>
    <x v="15"/>
    <x v="2216"/>
    <d v="2016-07-11T18:56:0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x v="82"/>
    <b v="1"/>
    <s v="music/electronic music"/>
    <x v="1720"/>
    <x v="1655"/>
    <x v="4"/>
    <x v="15"/>
    <x v="2217"/>
    <d v="2016-10-23T12:45:5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x v="88"/>
    <b v="1"/>
    <s v="music/electronic music"/>
    <x v="1721"/>
    <x v="1656"/>
    <x v="4"/>
    <x v="15"/>
    <x v="2218"/>
    <d v="2013-07-26T12:15:19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x v="10"/>
    <b v="1"/>
    <s v="music/electronic music"/>
    <x v="1240"/>
    <x v="1657"/>
    <x v="4"/>
    <x v="15"/>
    <x v="2219"/>
    <d v="2016-08-08T07:55:06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x v="50"/>
    <b v="1"/>
    <s v="music/electronic music"/>
    <x v="1722"/>
    <x v="1658"/>
    <x v="4"/>
    <x v="15"/>
    <x v="2220"/>
    <d v="2014-06-30T15:16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x v="423"/>
    <b v="1"/>
    <s v="games/tabletop games"/>
    <x v="1723"/>
    <x v="1659"/>
    <x v="6"/>
    <x v="32"/>
    <x v="2221"/>
    <d v="2017-04-17T20:56: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x v="209"/>
    <b v="1"/>
    <s v="games/tabletop games"/>
    <x v="1724"/>
    <x v="1660"/>
    <x v="6"/>
    <x v="32"/>
    <x v="2222"/>
    <d v="2012-12-20T18:16:5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x v="61"/>
    <b v="1"/>
    <s v="games/tabletop games"/>
    <x v="1725"/>
    <x v="1661"/>
    <x v="6"/>
    <x v="32"/>
    <x v="2223"/>
    <d v="2016-06-15T02:56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x v="228"/>
    <b v="1"/>
    <s v="games/tabletop games"/>
    <x v="1726"/>
    <x v="1662"/>
    <x v="6"/>
    <x v="32"/>
    <x v="2224"/>
    <d v="2017-10-28T16:51:0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x v="424"/>
    <b v="1"/>
    <s v="games/tabletop games"/>
    <x v="1727"/>
    <x v="1663"/>
    <x v="6"/>
    <x v="32"/>
    <x v="2225"/>
    <d v="2015-09-04T08:10:2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x v="306"/>
    <b v="1"/>
    <s v="games/tabletop games"/>
    <x v="1728"/>
    <x v="1664"/>
    <x v="6"/>
    <x v="32"/>
    <x v="2226"/>
    <d v="2017-02-04T13:46: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x v="425"/>
    <b v="1"/>
    <s v="games/tabletop games"/>
    <x v="1729"/>
    <x v="1665"/>
    <x v="6"/>
    <x v="32"/>
    <x v="2227"/>
    <d v="2014-10-20T18:15:2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x v="296"/>
    <b v="1"/>
    <s v="games/tabletop games"/>
    <x v="1730"/>
    <x v="1666"/>
    <x v="6"/>
    <x v="32"/>
    <x v="2228"/>
    <d v="2016-08-04T19:35: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x v="380"/>
    <b v="1"/>
    <s v="games/tabletop games"/>
    <x v="1731"/>
    <x v="1667"/>
    <x v="6"/>
    <x v="32"/>
    <x v="2229"/>
    <d v="2014-08-08T13:16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x v="156"/>
    <b v="1"/>
    <s v="games/tabletop games"/>
    <x v="1732"/>
    <x v="1668"/>
    <x v="6"/>
    <x v="32"/>
    <x v="2230"/>
    <d v="2015-04-05T06:16:38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x v="426"/>
    <b v="1"/>
    <s v="games/tabletop games"/>
    <x v="1733"/>
    <x v="1669"/>
    <x v="6"/>
    <x v="32"/>
    <x v="2231"/>
    <d v="2014-05-29T02:33:1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x v="427"/>
    <b v="1"/>
    <s v="games/tabletop games"/>
    <x v="1734"/>
    <x v="1670"/>
    <x v="6"/>
    <x v="32"/>
    <x v="2232"/>
    <d v="2015-06-30T07:08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x v="428"/>
    <b v="1"/>
    <s v="games/tabletop games"/>
    <x v="1735"/>
    <x v="1671"/>
    <x v="6"/>
    <x v="32"/>
    <x v="2233"/>
    <d v="2016-12-05T02:02: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x v="33"/>
    <b v="1"/>
    <s v="games/tabletop games"/>
    <x v="1736"/>
    <x v="1672"/>
    <x v="6"/>
    <x v="32"/>
    <x v="2234"/>
    <d v="2018-01-06T04:22:56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x v="206"/>
    <b v="1"/>
    <s v="games/tabletop games"/>
    <x v="1737"/>
    <x v="1673"/>
    <x v="6"/>
    <x v="32"/>
    <x v="2235"/>
    <d v="2016-03-14T12:47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x v="340"/>
    <b v="1"/>
    <s v="games/tabletop games"/>
    <x v="1738"/>
    <x v="1674"/>
    <x v="6"/>
    <x v="32"/>
    <x v="2236"/>
    <d v="2017-01-24T18:11:27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x v="429"/>
    <b v="1"/>
    <s v="games/tabletop games"/>
    <x v="1739"/>
    <x v="1675"/>
    <x v="6"/>
    <x v="32"/>
    <x v="2237"/>
    <d v="2015-10-26T23:28:2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x v="1"/>
    <b v="1"/>
    <s v="games/tabletop games"/>
    <x v="1740"/>
    <x v="1676"/>
    <x v="6"/>
    <x v="32"/>
    <x v="2238"/>
    <d v="2018-03-12T08:05:23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x v="374"/>
    <b v="1"/>
    <s v="games/tabletop games"/>
    <x v="1741"/>
    <x v="1677"/>
    <x v="6"/>
    <x v="32"/>
    <x v="2239"/>
    <d v="2014-11-07T10:45: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x v="93"/>
    <b v="1"/>
    <s v="games/tabletop games"/>
    <x v="1742"/>
    <x v="1678"/>
    <x v="6"/>
    <x v="32"/>
    <x v="2240"/>
    <d v="2017-04-17T16:39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x v="430"/>
    <b v="1"/>
    <s v="games/tabletop games"/>
    <x v="1743"/>
    <x v="1679"/>
    <x v="6"/>
    <x v="32"/>
    <x v="2241"/>
    <d v="2018-03-04T09:02:59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x v="431"/>
    <b v="1"/>
    <s v="games/tabletop games"/>
    <x v="1744"/>
    <x v="1680"/>
    <x v="6"/>
    <x v="32"/>
    <x v="2242"/>
    <d v="2014-11-03T07:41: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x v="432"/>
    <b v="1"/>
    <s v="games/tabletop games"/>
    <x v="1745"/>
    <x v="1681"/>
    <x v="6"/>
    <x v="32"/>
    <x v="2243"/>
    <d v="2018-03-14T21:26:4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x v="126"/>
    <b v="1"/>
    <s v="games/tabletop games"/>
    <x v="1746"/>
    <x v="1682"/>
    <x v="6"/>
    <x v="32"/>
    <x v="2244"/>
    <d v="2017-10-15T11:44:4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x v="433"/>
    <b v="1"/>
    <s v="games/tabletop games"/>
    <x v="1747"/>
    <x v="1683"/>
    <x v="6"/>
    <x v="32"/>
    <x v="2245"/>
    <d v="2015-01-30T18:53:3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x v="7"/>
    <b v="1"/>
    <s v="games/tabletop games"/>
    <x v="1684"/>
    <x v="1684"/>
    <x v="6"/>
    <x v="32"/>
    <x v="2246"/>
    <d v="2016-08-24T17:52:31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x v="434"/>
    <b v="1"/>
    <s v="games/tabletop games"/>
    <x v="1748"/>
    <x v="1685"/>
    <x v="6"/>
    <x v="32"/>
    <x v="2247"/>
    <d v="2016-07-17T19:54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x v="130"/>
    <b v="1"/>
    <s v="games/tabletop games"/>
    <x v="1749"/>
    <x v="1686"/>
    <x v="6"/>
    <x v="32"/>
    <x v="2248"/>
    <d v="2017-12-14T18:24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x v="387"/>
    <b v="1"/>
    <s v="games/tabletop games"/>
    <x v="1750"/>
    <x v="1687"/>
    <x v="6"/>
    <x v="32"/>
    <x v="2249"/>
    <d v="2014-03-04T18:46: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x v="435"/>
    <b v="1"/>
    <s v="games/tabletop games"/>
    <x v="1751"/>
    <x v="1688"/>
    <x v="6"/>
    <x v="32"/>
    <x v="2250"/>
    <d v="2017-12-02T16:28:29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x v="436"/>
    <b v="1"/>
    <s v="games/tabletop games"/>
    <x v="1752"/>
    <x v="1689"/>
    <x v="6"/>
    <x v="32"/>
    <x v="2251"/>
    <d v="2015-07-29T02:51: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x v="437"/>
    <b v="1"/>
    <s v="games/tabletop games"/>
    <x v="1753"/>
    <x v="1690"/>
    <x v="6"/>
    <x v="32"/>
    <x v="2252"/>
    <d v="2017-08-03T10:35: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x v="87"/>
    <b v="1"/>
    <s v="games/tabletop games"/>
    <x v="1754"/>
    <x v="1691"/>
    <x v="6"/>
    <x v="32"/>
    <x v="2253"/>
    <d v="2016-11-09T05:15:42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x v="438"/>
    <b v="1"/>
    <s v="games/tabletop games"/>
    <x v="1755"/>
    <x v="1692"/>
    <x v="6"/>
    <x v="32"/>
    <x v="2254"/>
    <d v="2018-01-25T09:44:59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x v="197"/>
    <b v="1"/>
    <s v="games/tabletop games"/>
    <x v="1756"/>
    <x v="1693"/>
    <x v="6"/>
    <x v="32"/>
    <x v="2255"/>
    <d v="2017-05-03T03:25:07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x v="133"/>
    <b v="1"/>
    <s v="games/tabletop games"/>
    <x v="1757"/>
    <x v="1694"/>
    <x v="6"/>
    <x v="32"/>
    <x v="2256"/>
    <d v="2017-11-21T20:46:4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x v="39"/>
    <b v="1"/>
    <s v="games/tabletop games"/>
    <x v="1758"/>
    <x v="1695"/>
    <x v="6"/>
    <x v="32"/>
    <x v="2257"/>
    <d v="2017-06-16T01:31:55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x v="242"/>
    <b v="1"/>
    <s v="games/tabletop games"/>
    <x v="1759"/>
    <x v="1696"/>
    <x v="6"/>
    <x v="32"/>
    <x v="2258"/>
    <d v="2016-05-29T21:28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x v="190"/>
    <b v="1"/>
    <s v="games/tabletop games"/>
    <x v="1760"/>
    <x v="1697"/>
    <x v="6"/>
    <x v="32"/>
    <x v="2259"/>
    <d v="2017-12-08T13:35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x v="87"/>
    <b v="1"/>
    <s v="games/tabletop games"/>
    <x v="1761"/>
    <x v="1698"/>
    <x v="6"/>
    <x v="32"/>
    <x v="2260"/>
    <d v="2015-03-05T17:15: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x v="439"/>
    <b v="1"/>
    <s v="games/tabletop games"/>
    <x v="1762"/>
    <x v="1699"/>
    <x v="6"/>
    <x v="32"/>
    <x v="2261"/>
    <d v="2018-02-15T22:21:37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x v="331"/>
    <b v="1"/>
    <s v="games/tabletop games"/>
    <x v="1763"/>
    <x v="1700"/>
    <x v="6"/>
    <x v="32"/>
    <x v="2262"/>
    <d v="2015-11-01T18:22:5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x v="65"/>
    <b v="1"/>
    <s v="games/tabletop games"/>
    <x v="1764"/>
    <x v="1701"/>
    <x v="6"/>
    <x v="32"/>
    <x v="2263"/>
    <d v="2016-01-17T04:34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x v="440"/>
    <b v="1"/>
    <s v="games/tabletop games"/>
    <x v="1765"/>
    <x v="1702"/>
    <x v="6"/>
    <x v="32"/>
    <x v="2264"/>
    <d v="2017-05-18T15:19: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x v="57"/>
    <b v="1"/>
    <s v="games/tabletop games"/>
    <x v="1766"/>
    <x v="1703"/>
    <x v="6"/>
    <x v="32"/>
    <x v="2265"/>
    <d v="2017-11-22T06:36:43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x v="441"/>
    <b v="1"/>
    <s v="games/tabletop games"/>
    <x v="1767"/>
    <x v="1704"/>
    <x v="6"/>
    <x v="32"/>
    <x v="2266"/>
    <d v="2017-04-22T01:01: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x v="442"/>
    <b v="1"/>
    <s v="games/tabletop games"/>
    <x v="1768"/>
    <x v="1705"/>
    <x v="6"/>
    <x v="32"/>
    <x v="2267"/>
    <d v="2015-12-05T12:15:1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x v="441"/>
    <b v="1"/>
    <s v="games/tabletop games"/>
    <x v="946"/>
    <x v="1706"/>
    <x v="6"/>
    <x v="32"/>
    <x v="2268"/>
    <d v="2018-03-13T19:53: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x v="443"/>
    <b v="1"/>
    <s v="games/tabletop games"/>
    <x v="1769"/>
    <x v="1707"/>
    <x v="6"/>
    <x v="32"/>
    <x v="2269"/>
    <d v="2018-03-08T20:25: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x v="444"/>
    <b v="1"/>
    <s v="games/tabletop games"/>
    <x v="1770"/>
    <x v="1708"/>
    <x v="6"/>
    <x v="32"/>
    <x v="2270"/>
    <d v="2018-01-11T09:10:2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x v="445"/>
    <b v="1"/>
    <s v="games/tabletop games"/>
    <x v="1771"/>
    <x v="1709"/>
    <x v="6"/>
    <x v="32"/>
    <x v="2271"/>
    <d v="2017-12-09T18:53:41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x v="446"/>
    <b v="1"/>
    <s v="games/tabletop games"/>
    <x v="1772"/>
    <x v="1710"/>
    <x v="6"/>
    <x v="32"/>
    <x v="2272"/>
    <d v="2016-11-28T15:36:4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x v="206"/>
    <b v="1"/>
    <s v="games/tabletop games"/>
    <x v="1773"/>
    <x v="1711"/>
    <x v="6"/>
    <x v="32"/>
    <x v="2273"/>
    <d v="2018-03-14T06:18: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x v="221"/>
    <b v="1"/>
    <s v="games/tabletop games"/>
    <x v="1774"/>
    <x v="1712"/>
    <x v="6"/>
    <x v="32"/>
    <x v="2274"/>
    <d v="2015-02-01T13:48: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x v="1"/>
    <b v="1"/>
    <s v="games/tabletop games"/>
    <x v="1775"/>
    <x v="1713"/>
    <x v="6"/>
    <x v="32"/>
    <x v="2275"/>
    <d v="2015-12-07T02:51: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x v="11"/>
    <b v="1"/>
    <s v="games/tabletop games"/>
    <x v="1776"/>
    <x v="1714"/>
    <x v="6"/>
    <x v="32"/>
    <x v="2276"/>
    <d v="2014-12-13T16:28:4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x v="447"/>
    <b v="1"/>
    <s v="games/tabletop games"/>
    <x v="1777"/>
    <x v="1715"/>
    <x v="6"/>
    <x v="32"/>
    <x v="2277"/>
    <d v="2013-01-20T06:55:4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x v="332"/>
    <b v="1"/>
    <s v="games/tabletop games"/>
    <x v="1778"/>
    <x v="1716"/>
    <x v="6"/>
    <x v="32"/>
    <x v="2278"/>
    <d v="2016-12-26T11:43:4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x v="58"/>
    <b v="1"/>
    <s v="games/tabletop games"/>
    <x v="1779"/>
    <x v="1717"/>
    <x v="6"/>
    <x v="32"/>
    <x v="2279"/>
    <d v="2016-01-20T14:17:5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x v="436"/>
    <b v="1"/>
    <s v="games/tabletop games"/>
    <x v="1780"/>
    <x v="1718"/>
    <x v="6"/>
    <x v="32"/>
    <x v="2280"/>
    <d v="2016-09-06T20:25:2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x v="202"/>
    <b v="1"/>
    <s v="music/rock"/>
    <x v="1781"/>
    <x v="1719"/>
    <x v="4"/>
    <x v="11"/>
    <x v="2281"/>
    <d v="2012-06-12T06:28:05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x v="8"/>
    <b v="1"/>
    <s v="music/rock"/>
    <x v="1782"/>
    <x v="1720"/>
    <x v="4"/>
    <x v="11"/>
    <x v="2282"/>
    <d v="2017-01-05T22:09:0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x v="53"/>
    <b v="1"/>
    <s v="music/rock"/>
    <x v="1783"/>
    <x v="1721"/>
    <x v="4"/>
    <x v="11"/>
    <x v="2283"/>
    <d v="2013-04-03T05:06:27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x v="211"/>
    <b v="1"/>
    <s v="music/rock"/>
    <x v="1784"/>
    <x v="1722"/>
    <x v="4"/>
    <x v="11"/>
    <x v="2284"/>
    <d v="2012-01-26T06:38: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x v="1"/>
    <b v="1"/>
    <s v="music/rock"/>
    <x v="1785"/>
    <x v="1723"/>
    <x v="4"/>
    <x v="11"/>
    <x v="2285"/>
    <d v="2013-05-25T09:39: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x v="25"/>
    <b v="1"/>
    <s v="music/rock"/>
    <x v="1395"/>
    <x v="1724"/>
    <x v="4"/>
    <x v="11"/>
    <x v="2286"/>
    <d v="2014-08-11T14:47: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x v="448"/>
    <b v="1"/>
    <s v="music/rock"/>
    <x v="1786"/>
    <x v="1725"/>
    <x v="4"/>
    <x v="11"/>
    <x v="2287"/>
    <d v="2015-06-04T07:09:5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x v="20"/>
    <b v="1"/>
    <s v="music/rock"/>
    <x v="1787"/>
    <x v="1726"/>
    <x v="4"/>
    <x v="11"/>
    <x v="2288"/>
    <d v="2013-05-22T21:57: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x v="20"/>
    <b v="1"/>
    <s v="music/rock"/>
    <x v="202"/>
    <x v="1727"/>
    <x v="4"/>
    <x v="11"/>
    <x v="2289"/>
    <d v="2014-11-13T09:03: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x v="60"/>
    <b v="1"/>
    <s v="music/rock"/>
    <x v="1788"/>
    <x v="1728"/>
    <x v="4"/>
    <x v="11"/>
    <x v="2290"/>
    <d v="2010-10-07T21:57: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x v="68"/>
    <b v="1"/>
    <s v="music/rock"/>
    <x v="1789"/>
    <x v="1729"/>
    <x v="4"/>
    <x v="11"/>
    <x v="2291"/>
    <d v="2013-03-17T22:58:4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x v="67"/>
    <b v="1"/>
    <s v="music/rock"/>
    <x v="1790"/>
    <x v="1730"/>
    <x v="4"/>
    <x v="11"/>
    <x v="2292"/>
    <d v="2013-03-13T09:26:24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x v="74"/>
    <b v="1"/>
    <s v="music/rock"/>
    <x v="1791"/>
    <x v="1731"/>
    <x v="4"/>
    <x v="11"/>
    <x v="2293"/>
    <d v="2013-08-23T06:06: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x v="300"/>
    <b v="1"/>
    <s v="music/rock"/>
    <x v="1792"/>
    <x v="1732"/>
    <x v="4"/>
    <x v="11"/>
    <x v="2294"/>
    <d v="2013-12-21T07:30: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x v="69"/>
    <b v="1"/>
    <s v="music/rock"/>
    <x v="1410"/>
    <x v="1733"/>
    <x v="4"/>
    <x v="11"/>
    <x v="2295"/>
    <d v="2013-12-27T16:14:3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x v="108"/>
    <b v="1"/>
    <s v="music/rock"/>
    <x v="1793"/>
    <x v="1734"/>
    <x v="4"/>
    <x v="11"/>
    <x v="2296"/>
    <d v="2013-01-16T06:11:30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x v="10"/>
    <b v="1"/>
    <s v="music/rock"/>
    <x v="1794"/>
    <x v="1735"/>
    <x v="4"/>
    <x v="11"/>
    <x v="2297"/>
    <d v="2013-02-05T02:32:1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x v="449"/>
    <b v="1"/>
    <s v="music/rock"/>
    <x v="1795"/>
    <x v="1736"/>
    <x v="4"/>
    <x v="11"/>
    <x v="2298"/>
    <d v="2015-03-05T12:56:4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x v="25"/>
    <b v="1"/>
    <s v="music/rock"/>
    <x v="1796"/>
    <x v="1737"/>
    <x v="4"/>
    <x v="11"/>
    <x v="2299"/>
    <d v="2011-12-22T09:59: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x v="63"/>
    <b v="1"/>
    <s v="music/rock"/>
    <x v="982"/>
    <x v="1738"/>
    <x v="4"/>
    <x v="11"/>
    <x v="2300"/>
    <d v="2013-05-24T22:24:57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x v="263"/>
    <b v="1"/>
    <s v="music/indie rock"/>
    <x v="1797"/>
    <x v="1739"/>
    <x v="4"/>
    <x v="14"/>
    <x v="2301"/>
    <d v="2014-05-24T23:00: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x v="268"/>
    <b v="1"/>
    <s v="music/indie rock"/>
    <x v="1798"/>
    <x v="1740"/>
    <x v="4"/>
    <x v="14"/>
    <x v="2302"/>
    <d v="2014-12-08T05:06:2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x v="273"/>
    <b v="1"/>
    <s v="music/indie rock"/>
    <x v="1799"/>
    <x v="1741"/>
    <x v="4"/>
    <x v="14"/>
    <x v="2303"/>
    <d v="2012-11-03T03:13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x v="116"/>
    <b v="1"/>
    <s v="music/indie rock"/>
    <x v="1800"/>
    <x v="1742"/>
    <x v="4"/>
    <x v="14"/>
    <x v="2304"/>
    <d v="2011-11-15T19:53: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x v="157"/>
    <b v="1"/>
    <s v="music/indie rock"/>
    <x v="1801"/>
    <x v="1743"/>
    <x v="4"/>
    <x v="14"/>
    <x v="2305"/>
    <d v="2015-07-21T08:40:5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x v="196"/>
    <b v="1"/>
    <s v="music/indie rock"/>
    <x v="1802"/>
    <x v="1744"/>
    <x v="4"/>
    <x v="14"/>
    <x v="2306"/>
    <d v="2013-02-01T00:32: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x v="11"/>
    <b v="1"/>
    <s v="music/indie rock"/>
    <x v="1803"/>
    <x v="1745"/>
    <x v="4"/>
    <x v="14"/>
    <x v="2307"/>
    <d v="2013-03-30T20:41: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x v="450"/>
    <b v="1"/>
    <s v="music/indie rock"/>
    <x v="1804"/>
    <x v="1746"/>
    <x v="4"/>
    <x v="14"/>
    <x v="2308"/>
    <d v="2015-08-11T02:02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x v="329"/>
    <b v="1"/>
    <s v="music/indie rock"/>
    <x v="1805"/>
    <x v="1747"/>
    <x v="4"/>
    <x v="14"/>
    <x v="2309"/>
    <d v="2014-02-08T14:30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x v="451"/>
    <b v="1"/>
    <s v="music/indie rock"/>
    <x v="1806"/>
    <x v="1748"/>
    <x v="4"/>
    <x v="14"/>
    <x v="2310"/>
    <d v="2014-02-20T14:52:10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x v="201"/>
    <b v="1"/>
    <s v="music/indie rock"/>
    <x v="1807"/>
    <x v="1749"/>
    <x v="4"/>
    <x v="14"/>
    <x v="2311"/>
    <d v="2015-04-16T14:55:08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x v="1"/>
    <b v="1"/>
    <s v="music/indie rock"/>
    <x v="1808"/>
    <x v="1750"/>
    <x v="4"/>
    <x v="14"/>
    <x v="2312"/>
    <d v="2015-03-29T04:35:45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x v="328"/>
    <b v="1"/>
    <s v="music/indie rock"/>
    <x v="1809"/>
    <x v="1751"/>
    <x v="4"/>
    <x v="14"/>
    <x v="2313"/>
    <d v="2013-03-28T23:29:4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x v="133"/>
    <b v="1"/>
    <s v="music/indie rock"/>
    <x v="1810"/>
    <x v="1752"/>
    <x v="4"/>
    <x v="14"/>
    <x v="2314"/>
    <d v="2013-05-03T07:23:3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x v="31"/>
    <b v="1"/>
    <s v="music/indie rock"/>
    <x v="946"/>
    <x v="1753"/>
    <x v="4"/>
    <x v="14"/>
    <x v="2315"/>
    <d v="2013-03-30T18:49: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x v="452"/>
    <b v="1"/>
    <s v="music/indie rock"/>
    <x v="1811"/>
    <x v="1754"/>
    <x v="4"/>
    <x v="14"/>
    <x v="2316"/>
    <d v="2010-10-16T03:28: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x v="19"/>
    <b v="1"/>
    <s v="music/indie rock"/>
    <x v="87"/>
    <x v="1755"/>
    <x v="4"/>
    <x v="14"/>
    <x v="2317"/>
    <d v="2010-12-24T00:30:3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x v="430"/>
    <b v="1"/>
    <s v="music/indie rock"/>
    <x v="1812"/>
    <x v="1756"/>
    <x v="4"/>
    <x v="14"/>
    <x v="2318"/>
    <d v="2010-07-31T22:57: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x v="99"/>
    <b v="1"/>
    <s v="music/indie rock"/>
    <x v="1813"/>
    <x v="1757"/>
    <x v="4"/>
    <x v="14"/>
    <x v="2319"/>
    <d v="2014-11-21T15:47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x v="30"/>
    <b v="1"/>
    <s v="music/indie rock"/>
    <x v="1814"/>
    <x v="1758"/>
    <x v="4"/>
    <x v="14"/>
    <x v="2320"/>
    <d v="2015-03-12T15:56:36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x v="31"/>
    <b v="0"/>
    <s v="food/small batch"/>
    <x v="1815"/>
    <x v="1759"/>
    <x v="7"/>
    <x v="33"/>
    <x v="2321"/>
    <d v="2018-04-06T10:58:4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x v="80"/>
    <b v="0"/>
    <s v="food/small batch"/>
    <x v="1816"/>
    <x v="1241"/>
    <x v="7"/>
    <x v="33"/>
    <x v="2322"/>
    <d v="2018-04-12T05:05: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x v="80"/>
    <b v="0"/>
    <s v="food/small batch"/>
    <x v="1817"/>
    <x v="180"/>
    <x v="7"/>
    <x v="33"/>
    <x v="2323"/>
    <d v="2018-03-22T16:28:02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x v="42"/>
    <b v="0"/>
    <s v="food/small batch"/>
    <x v="1818"/>
    <x v="1760"/>
    <x v="7"/>
    <x v="33"/>
    <x v="2324"/>
    <d v="2018-03-28T21:41: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x v="63"/>
    <b v="0"/>
    <s v="food/small batch"/>
    <x v="1819"/>
    <x v="1761"/>
    <x v="7"/>
    <x v="33"/>
    <x v="2325"/>
    <d v="2018-04-01T02:35: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x v="29"/>
    <b v="0"/>
    <s v="food/small batch"/>
    <x v="174"/>
    <x v="1762"/>
    <x v="7"/>
    <x v="33"/>
    <x v="2326"/>
    <d v="2018-05-03T12:15:19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x v="453"/>
    <b v="1"/>
    <s v="food/small batch"/>
    <x v="1820"/>
    <x v="1763"/>
    <x v="7"/>
    <x v="33"/>
    <x v="2327"/>
    <d v="2015-08-08T21:58:0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x v="416"/>
    <b v="1"/>
    <s v="food/small batch"/>
    <x v="1821"/>
    <x v="1764"/>
    <x v="7"/>
    <x v="33"/>
    <x v="2328"/>
    <d v="2016-06-01T23:45:1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x v="207"/>
    <b v="1"/>
    <s v="food/small batch"/>
    <x v="1822"/>
    <x v="1765"/>
    <x v="7"/>
    <x v="33"/>
    <x v="2329"/>
    <d v="2015-06-28T18:22: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x v="430"/>
    <b v="1"/>
    <s v="food/small batch"/>
    <x v="1823"/>
    <x v="1766"/>
    <x v="7"/>
    <x v="33"/>
    <x v="2330"/>
    <d v="2016-12-16T07:39:34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x v="454"/>
    <b v="1"/>
    <s v="food/small batch"/>
    <x v="1824"/>
    <x v="1767"/>
    <x v="7"/>
    <x v="33"/>
    <x v="2331"/>
    <d v="2015-07-30T19:32: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x v="455"/>
    <b v="1"/>
    <s v="food/small batch"/>
    <x v="1825"/>
    <x v="1768"/>
    <x v="7"/>
    <x v="33"/>
    <x v="2332"/>
    <d v="2016-01-23T02:37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x v="225"/>
    <b v="1"/>
    <s v="food/small batch"/>
    <x v="1826"/>
    <x v="1769"/>
    <x v="7"/>
    <x v="33"/>
    <x v="2333"/>
    <d v="2015-05-09T20:15:1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x v="85"/>
    <b v="1"/>
    <s v="food/small batch"/>
    <x v="1827"/>
    <x v="1770"/>
    <x v="7"/>
    <x v="33"/>
    <x v="2334"/>
    <d v="2015-10-20T05:41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x v="170"/>
    <b v="1"/>
    <s v="food/small batch"/>
    <x v="1828"/>
    <x v="1771"/>
    <x v="7"/>
    <x v="33"/>
    <x v="2335"/>
    <d v="2015-05-22T22:42: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x v="456"/>
    <b v="1"/>
    <s v="food/small batch"/>
    <x v="1829"/>
    <x v="1772"/>
    <x v="7"/>
    <x v="33"/>
    <x v="2336"/>
    <d v="2015-02-15T06:50:08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x v="122"/>
    <b v="1"/>
    <s v="food/small batch"/>
    <x v="1830"/>
    <x v="1773"/>
    <x v="7"/>
    <x v="33"/>
    <x v="2337"/>
    <d v="2015-06-07T08:02: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x v="252"/>
    <b v="1"/>
    <s v="food/small batch"/>
    <x v="1831"/>
    <x v="1774"/>
    <x v="7"/>
    <x v="33"/>
    <x v="2338"/>
    <d v="2015-06-10T15:51: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x v="457"/>
    <b v="1"/>
    <s v="food/small batch"/>
    <x v="1832"/>
    <x v="1775"/>
    <x v="7"/>
    <x v="33"/>
    <x v="2339"/>
    <d v="2017-12-19T07:38: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x v="458"/>
    <b v="1"/>
    <s v="food/small batch"/>
    <x v="1833"/>
    <x v="1776"/>
    <x v="7"/>
    <x v="33"/>
    <x v="2340"/>
    <d v="2017-10-29T13:42:46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x v="78"/>
    <b v="0"/>
    <s v="technology/web"/>
    <x v="109"/>
    <x v="121"/>
    <x v="2"/>
    <x v="7"/>
    <x v="2341"/>
    <d v="2016-06-30T14:50: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x v="78"/>
    <b v="0"/>
    <s v="technology/web"/>
    <x v="109"/>
    <x v="121"/>
    <x v="2"/>
    <x v="7"/>
    <x v="2342"/>
    <d v="2015-09-19T01:31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x v="29"/>
    <b v="0"/>
    <s v="technology/web"/>
    <x v="419"/>
    <x v="468"/>
    <x v="2"/>
    <x v="7"/>
    <x v="2343"/>
    <d v="2016-12-31T11:00: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x v="29"/>
    <b v="0"/>
    <s v="technology/web"/>
    <x v="370"/>
    <x v="120"/>
    <x v="2"/>
    <x v="7"/>
    <x v="2344"/>
    <d v="2017-06-20T22:25:5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x v="78"/>
    <b v="0"/>
    <s v="technology/web"/>
    <x v="109"/>
    <x v="121"/>
    <x v="2"/>
    <x v="7"/>
    <x v="2345"/>
    <d v="2016-03-17T14:27:04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x v="83"/>
    <b v="0"/>
    <s v="technology/web"/>
    <x v="1834"/>
    <x v="31"/>
    <x v="2"/>
    <x v="7"/>
    <x v="2346"/>
    <d v="2017-10-16T10:54:0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x v="29"/>
    <b v="0"/>
    <s v="technology/web"/>
    <x v="1835"/>
    <x v="2"/>
    <x v="2"/>
    <x v="7"/>
    <x v="2347"/>
    <d v="2017-08-23T03:08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x v="81"/>
    <b v="0"/>
    <s v="technology/web"/>
    <x v="1836"/>
    <x v="1237"/>
    <x v="2"/>
    <x v="7"/>
    <x v="2348"/>
    <d v="2017-02-13T11:36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x v="78"/>
    <b v="0"/>
    <s v="technology/web"/>
    <x v="109"/>
    <x v="121"/>
    <x v="2"/>
    <x v="7"/>
    <x v="2349"/>
    <d v="2016-07-31T05:13:4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x v="78"/>
    <b v="0"/>
    <s v="technology/web"/>
    <x v="109"/>
    <x v="121"/>
    <x v="2"/>
    <x v="7"/>
    <x v="2350"/>
    <d v="2018-01-04T03:47:34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x v="63"/>
    <b v="0"/>
    <s v="technology/web"/>
    <x v="1837"/>
    <x v="1777"/>
    <x v="2"/>
    <x v="7"/>
    <x v="2351"/>
    <d v="2016-04-16T08:05:4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x v="78"/>
    <b v="0"/>
    <s v="technology/web"/>
    <x v="109"/>
    <x v="121"/>
    <x v="2"/>
    <x v="7"/>
    <x v="2352"/>
    <d v="2016-05-24T16:02:3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x v="78"/>
    <b v="0"/>
    <s v="technology/web"/>
    <x v="109"/>
    <x v="121"/>
    <x v="2"/>
    <x v="7"/>
    <x v="2353"/>
    <d v="2016-04-07T17:35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x v="29"/>
    <b v="0"/>
    <s v="technology/web"/>
    <x v="1838"/>
    <x v="384"/>
    <x v="2"/>
    <x v="7"/>
    <x v="2354"/>
    <d v="2015-12-26T15:09:5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x v="84"/>
    <b v="0"/>
    <s v="technology/web"/>
    <x v="1839"/>
    <x v="446"/>
    <x v="2"/>
    <x v="7"/>
    <x v="2355"/>
    <d v="2016-04-19T05:08:42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x v="78"/>
    <b v="0"/>
    <s v="technology/web"/>
    <x v="109"/>
    <x v="121"/>
    <x v="2"/>
    <x v="7"/>
    <x v="2356"/>
    <d v="2016-05-23T19:12:2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x v="78"/>
    <b v="0"/>
    <s v="technology/web"/>
    <x v="109"/>
    <x v="121"/>
    <x v="2"/>
    <x v="7"/>
    <x v="2357"/>
    <d v="2016-10-07T11:37: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x v="78"/>
    <b v="0"/>
    <s v="technology/web"/>
    <x v="109"/>
    <x v="121"/>
    <x v="2"/>
    <x v="7"/>
    <x v="2358"/>
    <d v="2016-01-16T08:50: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x v="83"/>
    <b v="0"/>
    <s v="technology/web"/>
    <x v="1840"/>
    <x v="1778"/>
    <x v="2"/>
    <x v="7"/>
    <x v="2359"/>
    <d v="2016-07-22T22:02:58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x v="29"/>
    <b v="0"/>
    <s v="technology/web"/>
    <x v="167"/>
    <x v="453"/>
    <x v="2"/>
    <x v="7"/>
    <x v="2360"/>
    <d v="2017-01-30T23:27:1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x v="78"/>
    <b v="0"/>
    <s v="technology/web"/>
    <x v="109"/>
    <x v="121"/>
    <x v="2"/>
    <x v="7"/>
    <x v="2361"/>
    <d v="2017-04-25T22:58:43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x v="84"/>
    <b v="0"/>
    <s v="technology/web"/>
    <x v="1841"/>
    <x v="88"/>
    <x v="2"/>
    <x v="7"/>
    <x v="2362"/>
    <d v="2015-11-25T22:59:5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x v="78"/>
    <b v="0"/>
    <s v="technology/web"/>
    <x v="109"/>
    <x v="121"/>
    <x v="2"/>
    <x v="7"/>
    <x v="2363"/>
    <d v="2016-12-20T09:59:09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x v="78"/>
    <b v="0"/>
    <s v="technology/web"/>
    <x v="109"/>
    <x v="121"/>
    <x v="2"/>
    <x v="7"/>
    <x v="2364"/>
    <d v="2016-10-16T23:55:5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x v="78"/>
    <b v="0"/>
    <s v="technology/web"/>
    <x v="109"/>
    <x v="121"/>
    <x v="2"/>
    <x v="7"/>
    <x v="2365"/>
    <d v="2017-01-09T18:53: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x v="74"/>
    <b v="0"/>
    <s v="technology/web"/>
    <x v="1842"/>
    <x v="1779"/>
    <x v="2"/>
    <x v="7"/>
    <x v="2366"/>
    <d v="2016-10-11T11:29:5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x v="25"/>
    <b v="0"/>
    <s v="technology/web"/>
    <x v="1843"/>
    <x v="1780"/>
    <x v="2"/>
    <x v="7"/>
    <x v="2367"/>
    <d v="2017-04-20T20:42: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x v="84"/>
    <b v="0"/>
    <s v="technology/web"/>
    <x v="1161"/>
    <x v="73"/>
    <x v="2"/>
    <x v="7"/>
    <x v="2368"/>
    <d v="2016-03-31T14:07: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x v="78"/>
    <b v="0"/>
    <s v="technology/web"/>
    <x v="109"/>
    <x v="121"/>
    <x v="2"/>
    <x v="7"/>
    <x v="2369"/>
    <d v="2017-02-03T03:34: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x v="80"/>
    <b v="0"/>
    <s v="technology/web"/>
    <x v="1844"/>
    <x v="442"/>
    <x v="2"/>
    <x v="7"/>
    <x v="2370"/>
    <d v="2015-12-02T14:20: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x v="78"/>
    <b v="0"/>
    <s v="technology/web"/>
    <x v="109"/>
    <x v="121"/>
    <x v="2"/>
    <x v="7"/>
    <x v="2371"/>
    <d v="2016-06-13T05:16: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x v="79"/>
    <b v="0"/>
    <s v="technology/web"/>
    <x v="1845"/>
    <x v="180"/>
    <x v="2"/>
    <x v="7"/>
    <x v="2372"/>
    <d v="2016-04-10T04:14:5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x v="29"/>
    <b v="0"/>
    <s v="technology/web"/>
    <x v="1846"/>
    <x v="73"/>
    <x v="2"/>
    <x v="7"/>
    <x v="2373"/>
    <d v="2016-08-18T11:38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x v="29"/>
    <b v="0"/>
    <s v="technology/web"/>
    <x v="1847"/>
    <x v="119"/>
    <x v="2"/>
    <x v="7"/>
    <x v="2374"/>
    <d v="2016-01-29T10:58:0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x v="78"/>
    <b v="0"/>
    <s v="technology/web"/>
    <x v="109"/>
    <x v="121"/>
    <x v="2"/>
    <x v="7"/>
    <x v="2375"/>
    <d v="2017-09-07T16:24:2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x v="80"/>
    <b v="0"/>
    <s v="technology/web"/>
    <x v="1848"/>
    <x v="1781"/>
    <x v="2"/>
    <x v="7"/>
    <x v="2376"/>
    <d v="2016-12-01T22:41:0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x v="78"/>
    <b v="0"/>
    <s v="technology/web"/>
    <x v="109"/>
    <x v="121"/>
    <x v="2"/>
    <x v="7"/>
    <x v="2377"/>
    <d v="2017-11-25T09:35:02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x v="78"/>
    <b v="0"/>
    <s v="technology/web"/>
    <x v="109"/>
    <x v="121"/>
    <x v="2"/>
    <x v="7"/>
    <x v="2378"/>
    <d v="2016-08-14T18:11:34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x v="78"/>
    <b v="0"/>
    <s v="technology/web"/>
    <x v="109"/>
    <x v="121"/>
    <x v="2"/>
    <x v="7"/>
    <x v="2379"/>
    <d v="2016-09-24T14:41:5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x v="83"/>
    <b v="0"/>
    <s v="technology/web"/>
    <x v="456"/>
    <x v="1782"/>
    <x v="2"/>
    <x v="7"/>
    <x v="2380"/>
    <d v="2016-09-21T07:41:59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x v="63"/>
    <b v="0"/>
    <s v="technology/web"/>
    <x v="1849"/>
    <x v="1783"/>
    <x v="2"/>
    <x v="7"/>
    <x v="2381"/>
    <d v="2016-03-27T18:20:2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x v="84"/>
    <b v="0"/>
    <s v="technology/web"/>
    <x v="453"/>
    <x v="839"/>
    <x v="2"/>
    <x v="7"/>
    <x v="2382"/>
    <d v="2016-07-23T11:14: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x v="83"/>
    <b v="0"/>
    <s v="technology/web"/>
    <x v="1850"/>
    <x v="1784"/>
    <x v="2"/>
    <x v="7"/>
    <x v="2383"/>
    <d v="2016-02-07T20:47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x v="22"/>
    <b v="0"/>
    <s v="technology/web"/>
    <x v="417"/>
    <x v="120"/>
    <x v="2"/>
    <x v="7"/>
    <x v="2384"/>
    <d v="2015-10-28T19:01: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x v="63"/>
    <b v="0"/>
    <s v="technology/web"/>
    <x v="1851"/>
    <x v="1785"/>
    <x v="2"/>
    <x v="7"/>
    <x v="2385"/>
    <d v="2016-07-25T00:20:58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x v="78"/>
    <b v="0"/>
    <s v="technology/web"/>
    <x v="109"/>
    <x v="121"/>
    <x v="2"/>
    <x v="7"/>
    <x v="2386"/>
    <d v="2015-12-26T17:59:3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x v="83"/>
    <b v="0"/>
    <s v="technology/web"/>
    <x v="1852"/>
    <x v="1786"/>
    <x v="2"/>
    <x v="7"/>
    <x v="2387"/>
    <d v="2017-07-19T10:15:0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x v="22"/>
    <b v="0"/>
    <s v="technology/web"/>
    <x v="1853"/>
    <x v="1787"/>
    <x v="2"/>
    <x v="7"/>
    <x v="2388"/>
    <d v="2015-12-31T19:53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x v="29"/>
    <b v="0"/>
    <s v="technology/web"/>
    <x v="1854"/>
    <x v="180"/>
    <x v="2"/>
    <x v="7"/>
    <x v="2389"/>
    <d v="2016-07-13T23:58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x v="78"/>
    <b v="0"/>
    <s v="technology/web"/>
    <x v="109"/>
    <x v="121"/>
    <x v="2"/>
    <x v="7"/>
    <x v="2390"/>
    <d v="2015-12-20T00:48:45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x v="29"/>
    <b v="0"/>
    <s v="technology/web"/>
    <x v="415"/>
    <x v="384"/>
    <x v="2"/>
    <x v="7"/>
    <x v="2391"/>
    <d v="2016-03-17T08:45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x v="78"/>
    <b v="0"/>
    <s v="technology/web"/>
    <x v="109"/>
    <x v="121"/>
    <x v="2"/>
    <x v="7"/>
    <x v="2392"/>
    <d v="2016-10-19T05:30: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x v="29"/>
    <b v="0"/>
    <s v="technology/web"/>
    <x v="833"/>
    <x v="73"/>
    <x v="2"/>
    <x v="7"/>
    <x v="2393"/>
    <d v="2016-07-28T00:34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x v="84"/>
    <b v="0"/>
    <s v="technology/web"/>
    <x v="1855"/>
    <x v="1788"/>
    <x v="2"/>
    <x v="7"/>
    <x v="2394"/>
    <d v="2016-02-12T06:19:27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x v="78"/>
    <b v="0"/>
    <s v="technology/web"/>
    <x v="109"/>
    <x v="121"/>
    <x v="2"/>
    <x v="7"/>
    <x v="2395"/>
    <d v="2018-01-10T19:51:5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x v="29"/>
    <b v="0"/>
    <s v="technology/web"/>
    <x v="418"/>
    <x v="119"/>
    <x v="2"/>
    <x v="7"/>
    <x v="2396"/>
    <d v="2016-10-05T16:12:5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x v="78"/>
    <b v="0"/>
    <s v="technology/web"/>
    <x v="109"/>
    <x v="121"/>
    <x v="2"/>
    <x v="7"/>
    <x v="2397"/>
    <d v="2015-12-18T15:03:0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x v="78"/>
    <b v="0"/>
    <s v="technology/web"/>
    <x v="109"/>
    <x v="121"/>
    <x v="2"/>
    <x v="7"/>
    <x v="2398"/>
    <d v="2016-06-20T12:15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x v="78"/>
    <b v="0"/>
    <s v="technology/web"/>
    <x v="109"/>
    <x v="121"/>
    <x v="2"/>
    <x v="7"/>
    <x v="2399"/>
    <d v="2015-12-03T06:36:4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x v="78"/>
    <b v="0"/>
    <s v="technology/web"/>
    <x v="109"/>
    <x v="121"/>
    <x v="2"/>
    <x v="7"/>
    <x v="2400"/>
    <d v="2017-04-08T22:54:4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x v="82"/>
    <b v="0"/>
    <s v="food/food trucks"/>
    <x v="1856"/>
    <x v="1789"/>
    <x v="7"/>
    <x v="19"/>
    <x v="2401"/>
    <d v="2017-02-27T16:05:02"/>
  </r>
  <r>
    <n v="2402"/>
    <s v="Cupcake Truck Unite"/>
    <s v="Small town, delicious treats, and a mobile truck"/>
    <n v="12000"/>
    <n v="52"/>
    <x v="2"/>
    <s v="US"/>
    <x v="0"/>
    <n v="1431533931"/>
    <n v="1428941931"/>
    <b v="0"/>
    <x v="29"/>
    <b v="0"/>
    <s v="food/food trucks"/>
    <x v="414"/>
    <x v="368"/>
    <x v="7"/>
    <x v="19"/>
    <x v="2402"/>
    <d v="2016-04-30T04:5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x v="8"/>
    <b v="0"/>
    <s v="food/food trucks"/>
    <x v="1857"/>
    <x v="1790"/>
    <x v="7"/>
    <x v="19"/>
    <x v="2403"/>
    <d v="2017-03-25T05:17:3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x v="78"/>
    <b v="0"/>
    <s v="food/food trucks"/>
    <x v="109"/>
    <x v="121"/>
    <x v="7"/>
    <x v="19"/>
    <x v="2404"/>
    <d v="2016-12-25T13:13:19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x v="9"/>
    <b v="0"/>
    <s v="food/food trucks"/>
    <x v="1858"/>
    <x v="1791"/>
    <x v="7"/>
    <x v="19"/>
    <x v="2405"/>
    <d v="2017-09-01T07:11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x v="38"/>
    <b v="0"/>
    <s v="food/food trucks"/>
    <x v="1859"/>
    <x v="1792"/>
    <x v="7"/>
    <x v="19"/>
    <x v="2406"/>
    <d v="2016-01-04T04:4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x v="51"/>
    <b v="0"/>
    <s v="food/food trucks"/>
    <x v="1860"/>
    <x v="1793"/>
    <x v="7"/>
    <x v="19"/>
    <x v="2407"/>
    <d v="2016-03-28T02:02:33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x v="84"/>
    <b v="0"/>
    <s v="food/food trucks"/>
    <x v="418"/>
    <x v="2"/>
    <x v="7"/>
    <x v="19"/>
    <x v="2408"/>
    <d v="2015-10-20T16:43: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x v="79"/>
    <b v="0"/>
    <s v="food/food trucks"/>
    <x v="1861"/>
    <x v="474"/>
    <x v="7"/>
    <x v="19"/>
    <x v="2409"/>
    <d v="2016-08-07T11:15: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x v="78"/>
    <b v="0"/>
    <s v="food/food trucks"/>
    <x v="109"/>
    <x v="121"/>
    <x v="7"/>
    <x v="19"/>
    <x v="2410"/>
    <d v="2016-08-27T10:00:2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x v="83"/>
    <b v="0"/>
    <s v="food/food trucks"/>
    <x v="1862"/>
    <x v="690"/>
    <x v="7"/>
    <x v="19"/>
    <x v="2411"/>
    <d v="2016-08-14T11:18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x v="78"/>
    <b v="0"/>
    <s v="food/food trucks"/>
    <x v="109"/>
    <x v="121"/>
    <x v="7"/>
    <x v="19"/>
    <x v="2412"/>
    <d v="2017-11-26T06:49:45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x v="83"/>
    <b v="0"/>
    <s v="food/food trucks"/>
    <x v="1863"/>
    <x v="1585"/>
    <x v="7"/>
    <x v="19"/>
    <x v="2413"/>
    <d v="2015-05-12T03:03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x v="62"/>
    <b v="0"/>
    <s v="food/food trucks"/>
    <x v="1864"/>
    <x v="1794"/>
    <x v="7"/>
    <x v="19"/>
    <x v="2414"/>
    <d v="2016-08-10T19:53:5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x v="79"/>
    <b v="0"/>
    <s v="food/food trucks"/>
    <x v="1865"/>
    <x v="1795"/>
    <x v="7"/>
    <x v="19"/>
    <x v="2415"/>
    <d v="2017-07-12T12:28: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x v="29"/>
    <b v="0"/>
    <s v="food/food trucks"/>
    <x v="1866"/>
    <x v="144"/>
    <x v="7"/>
    <x v="19"/>
    <x v="2416"/>
    <d v="2016-02-28T20:56: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x v="78"/>
    <b v="0"/>
    <s v="food/food trucks"/>
    <x v="109"/>
    <x v="121"/>
    <x v="7"/>
    <x v="19"/>
    <x v="2417"/>
    <d v="2015-07-23T12:59:21"/>
  </r>
  <r>
    <n v="2418"/>
    <s v="Mexican food truck"/>
    <s v="I want to start my food truck business."/>
    <n v="25000"/>
    <n v="5"/>
    <x v="2"/>
    <s v="US"/>
    <x v="0"/>
    <n v="1427225644"/>
    <n v="1422045244"/>
    <b v="0"/>
    <x v="81"/>
    <b v="0"/>
    <s v="food/food trucks"/>
    <x v="459"/>
    <x v="120"/>
    <x v="7"/>
    <x v="19"/>
    <x v="2418"/>
    <d v="2016-03-10T06:42:2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x v="78"/>
    <b v="0"/>
    <s v="food/food trucks"/>
    <x v="109"/>
    <x v="121"/>
    <x v="7"/>
    <x v="19"/>
    <x v="2419"/>
    <d v="2016-02-04T11:27: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x v="17"/>
    <b v="0"/>
    <s v="food/food trucks"/>
    <x v="1867"/>
    <x v="1796"/>
    <x v="7"/>
    <x v="19"/>
    <x v="2420"/>
    <d v="2015-10-24T16:01:37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x v="29"/>
    <b v="0"/>
    <s v="food/food trucks"/>
    <x v="374"/>
    <x v="120"/>
    <x v="7"/>
    <x v="19"/>
    <x v="2421"/>
    <d v="2016-02-07T11:44:37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x v="29"/>
    <b v="0"/>
    <s v="food/food trucks"/>
    <x v="418"/>
    <x v="120"/>
    <x v="7"/>
    <x v="19"/>
    <x v="2422"/>
    <d v="2016-02-25T20:49:58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x v="29"/>
    <b v="0"/>
    <s v="food/food trucks"/>
    <x v="473"/>
    <x v="1797"/>
    <x v="7"/>
    <x v="19"/>
    <x v="2423"/>
    <d v="2015-12-16T09:36:51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x v="82"/>
    <b v="0"/>
    <s v="food/food trucks"/>
    <x v="1868"/>
    <x v="1798"/>
    <x v="7"/>
    <x v="19"/>
    <x v="2424"/>
    <d v="2015-10-11T05:01: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x v="29"/>
    <b v="0"/>
    <s v="food/food trucks"/>
    <x v="1869"/>
    <x v="120"/>
    <x v="7"/>
    <x v="19"/>
    <x v="2425"/>
    <d v="2017-05-23T12:50:0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x v="78"/>
    <b v="0"/>
    <s v="food/food trucks"/>
    <x v="109"/>
    <x v="121"/>
    <x v="7"/>
    <x v="19"/>
    <x v="2426"/>
    <d v="2016-07-27T12:50:56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x v="29"/>
    <b v="0"/>
    <s v="food/food trucks"/>
    <x v="133"/>
    <x v="120"/>
    <x v="7"/>
    <x v="19"/>
    <x v="2427"/>
    <d v="2017-03-17T11:53:45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x v="29"/>
    <b v="0"/>
    <s v="food/food trucks"/>
    <x v="1870"/>
    <x v="120"/>
    <x v="7"/>
    <x v="19"/>
    <x v="2428"/>
    <d v="2016-02-26T22:47: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x v="80"/>
    <b v="0"/>
    <s v="food/food trucks"/>
    <x v="1871"/>
    <x v="1799"/>
    <x v="7"/>
    <x v="19"/>
    <x v="2429"/>
    <d v="2018-02-06T17:05: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x v="84"/>
    <b v="0"/>
    <s v="food/food trucks"/>
    <x v="449"/>
    <x v="689"/>
    <x v="7"/>
    <x v="19"/>
    <x v="2430"/>
    <d v="2017-02-04T11:53:16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x v="84"/>
    <b v="0"/>
    <s v="food/food trucks"/>
    <x v="133"/>
    <x v="120"/>
    <x v="7"/>
    <x v="19"/>
    <x v="2431"/>
    <d v="2017-06-24T09:04:54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x v="84"/>
    <b v="0"/>
    <s v="food/food trucks"/>
    <x v="107"/>
    <x v="120"/>
    <x v="7"/>
    <x v="19"/>
    <x v="2432"/>
    <d v="2016-02-22T07:54:5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x v="78"/>
    <b v="0"/>
    <s v="food/food trucks"/>
    <x v="109"/>
    <x v="121"/>
    <x v="7"/>
    <x v="19"/>
    <x v="2433"/>
    <d v="2017-02-20T14:23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x v="84"/>
    <b v="0"/>
    <s v="food/food trucks"/>
    <x v="1872"/>
    <x v="31"/>
    <x v="7"/>
    <x v="19"/>
    <x v="2434"/>
    <d v="2016-07-23T11:11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x v="80"/>
    <b v="0"/>
    <s v="food/food trucks"/>
    <x v="1873"/>
    <x v="1800"/>
    <x v="7"/>
    <x v="19"/>
    <x v="2435"/>
    <d v="2016-09-24T21:06: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x v="84"/>
    <b v="0"/>
    <s v="food/food trucks"/>
    <x v="1874"/>
    <x v="381"/>
    <x v="7"/>
    <x v="19"/>
    <x v="2436"/>
    <d v="2017-01-21T16:36:56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x v="78"/>
    <b v="0"/>
    <s v="food/food trucks"/>
    <x v="109"/>
    <x v="121"/>
    <x v="7"/>
    <x v="19"/>
    <x v="2437"/>
    <d v="2016-03-03T01:31:55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x v="29"/>
    <b v="0"/>
    <s v="food/food trucks"/>
    <x v="119"/>
    <x v="73"/>
    <x v="7"/>
    <x v="19"/>
    <x v="2438"/>
    <d v="2016-11-28T21:55:0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x v="78"/>
    <b v="0"/>
    <s v="food/food trucks"/>
    <x v="109"/>
    <x v="121"/>
    <x v="7"/>
    <x v="19"/>
    <x v="2439"/>
    <d v="2016-10-08T17:00:04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x v="84"/>
    <b v="0"/>
    <s v="food/food trucks"/>
    <x v="418"/>
    <x v="144"/>
    <x v="7"/>
    <x v="19"/>
    <x v="2440"/>
    <d v="2017-02-06T07:14:16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x v="280"/>
    <b v="1"/>
    <s v="food/small batch"/>
    <x v="1875"/>
    <x v="1801"/>
    <x v="7"/>
    <x v="33"/>
    <x v="2441"/>
    <d v="2016-07-11T05:36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x v="459"/>
    <b v="1"/>
    <s v="food/small batch"/>
    <x v="1876"/>
    <x v="1802"/>
    <x v="7"/>
    <x v="33"/>
    <x v="2442"/>
    <d v="2016-03-04T23:29: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x v="409"/>
    <b v="1"/>
    <s v="food/small batch"/>
    <x v="1877"/>
    <x v="1803"/>
    <x v="7"/>
    <x v="33"/>
    <x v="2443"/>
    <d v="2015-07-28T09:11:5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x v="42"/>
    <b v="1"/>
    <s v="food/small batch"/>
    <x v="1878"/>
    <x v="1804"/>
    <x v="7"/>
    <x v="33"/>
    <x v="2444"/>
    <d v="2017-05-21T07:46: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x v="248"/>
    <b v="1"/>
    <s v="food/small batch"/>
    <x v="1789"/>
    <x v="1805"/>
    <x v="7"/>
    <x v="33"/>
    <x v="2445"/>
    <d v="2016-09-15T14:21: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x v="112"/>
    <b v="1"/>
    <s v="food/small batch"/>
    <x v="1879"/>
    <x v="1806"/>
    <x v="7"/>
    <x v="33"/>
    <x v="2446"/>
    <d v="2017-11-26T03:32: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x v="152"/>
    <b v="1"/>
    <s v="food/small batch"/>
    <x v="1880"/>
    <x v="1807"/>
    <x v="7"/>
    <x v="33"/>
    <x v="2447"/>
    <d v="2017-11-11T08:40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x v="82"/>
    <b v="1"/>
    <s v="food/small batch"/>
    <x v="1881"/>
    <x v="1808"/>
    <x v="7"/>
    <x v="33"/>
    <x v="2448"/>
    <d v="2017-08-28T21:02: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x v="148"/>
    <b v="1"/>
    <s v="food/small batch"/>
    <x v="1277"/>
    <x v="472"/>
    <x v="7"/>
    <x v="33"/>
    <x v="2449"/>
    <d v="2015-11-14T05:01: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x v="332"/>
    <b v="1"/>
    <s v="food/small batch"/>
    <x v="1882"/>
    <x v="1809"/>
    <x v="7"/>
    <x v="33"/>
    <x v="2450"/>
    <d v="2015-10-11T10:54: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x v="153"/>
    <b v="1"/>
    <s v="food/small batch"/>
    <x v="1883"/>
    <x v="1810"/>
    <x v="7"/>
    <x v="33"/>
    <x v="2451"/>
    <d v="2018-03-07T12:33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x v="41"/>
    <b v="1"/>
    <s v="food/small batch"/>
    <x v="1884"/>
    <x v="1811"/>
    <x v="7"/>
    <x v="33"/>
    <x v="2452"/>
    <d v="2016-12-21T09:11: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x v="85"/>
    <b v="1"/>
    <s v="food/small batch"/>
    <x v="1885"/>
    <x v="1812"/>
    <x v="7"/>
    <x v="33"/>
    <x v="2453"/>
    <d v="2018-02-03T15:26:0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x v="208"/>
    <b v="1"/>
    <s v="food/small batch"/>
    <x v="1886"/>
    <x v="1813"/>
    <x v="7"/>
    <x v="33"/>
    <x v="2454"/>
    <d v="2018-03-12T22:18:01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x v="38"/>
    <b v="1"/>
    <s v="food/small batch"/>
    <x v="1887"/>
    <x v="1814"/>
    <x v="7"/>
    <x v="33"/>
    <x v="2455"/>
    <d v="2017-04-15T14:34:0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x v="85"/>
    <b v="1"/>
    <s v="food/small batch"/>
    <x v="1888"/>
    <x v="1815"/>
    <x v="7"/>
    <x v="33"/>
    <x v="2456"/>
    <d v="2018-02-27T09:46:1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x v="204"/>
    <b v="1"/>
    <s v="food/small batch"/>
    <x v="1889"/>
    <x v="1816"/>
    <x v="7"/>
    <x v="33"/>
    <x v="2457"/>
    <d v="2017-03-18T19:21:4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x v="144"/>
    <b v="1"/>
    <s v="food/small batch"/>
    <x v="1890"/>
    <x v="1817"/>
    <x v="7"/>
    <x v="33"/>
    <x v="2458"/>
    <d v="2017-06-05T16:20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x v="460"/>
    <b v="1"/>
    <s v="food/small batch"/>
    <x v="1891"/>
    <x v="1818"/>
    <x v="7"/>
    <x v="33"/>
    <x v="2459"/>
    <d v="2017-03-17T19:42:4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x v="32"/>
    <b v="1"/>
    <s v="food/small batch"/>
    <x v="1892"/>
    <x v="1819"/>
    <x v="7"/>
    <x v="33"/>
    <x v="2460"/>
    <d v="2018-01-03T11:31: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x v="48"/>
    <b v="1"/>
    <s v="music/indie rock"/>
    <x v="965"/>
    <x v="1820"/>
    <x v="4"/>
    <x v="14"/>
    <x v="2461"/>
    <d v="2012-08-20T13:16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x v="248"/>
    <b v="1"/>
    <s v="music/indie rock"/>
    <x v="1893"/>
    <x v="1821"/>
    <x v="4"/>
    <x v="14"/>
    <x v="2462"/>
    <d v="2013-06-14T19:53:07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x v="11"/>
    <b v="1"/>
    <s v="music/indie rock"/>
    <x v="63"/>
    <x v="1144"/>
    <x v="4"/>
    <x v="14"/>
    <x v="2463"/>
    <d v="2014-03-19T05:06:23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x v="68"/>
    <b v="1"/>
    <s v="music/indie rock"/>
    <x v="206"/>
    <x v="1822"/>
    <x v="4"/>
    <x v="14"/>
    <x v="2464"/>
    <d v="2016-09-20T07:38:33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x v="53"/>
    <b v="1"/>
    <s v="music/indie rock"/>
    <x v="1894"/>
    <x v="1823"/>
    <x v="4"/>
    <x v="14"/>
    <x v="2465"/>
    <d v="2013-08-21T18:39:0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x v="47"/>
    <b v="1"/>
    <s v="music/indie rock"/>
    <x v="31"/>
    <x v="1824"/>
    <x v="4"/>
    <x v="14"/>
    <x v="2466"/>
    <d v="2014-04-10T23:57:30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x v="68"/>
    <b v="1"/>
    <s v="music/indie rock"/>
    <x v="23"/>
    <x v="1825"/>
    <x v="4"/>
    <x v="14"/>
    <x v="2467"/>
    <d v="2013-04-04T20:56:1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x v="6"/>
    <b v="1"/>
    <s v="music/indie rock"/>
    <x v="1895"/>
    <x v="1826"/>
    <x v="4"/>
    <x v="14"/>
    <x v="2468"/>
    <d v="2013-09-26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x v="5"/>
    <b v="1"/>
    <s v="music/indie rock"/>
    <x v="981"/>
    <x v="1827"/>
    <x v="4"/>
    <x v="14"/>
    <x v="2469"/>
    <d v="2011-12-24T20:44: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x v="17"/>
    <b v="1"/>
    <s v="music/indie rock"/>
    <x v="1896"/>
    <x v="1828"/>
    <x v="4"/>
    <x v="14"/>
    <x v="2470"/>
    <d v="2013-04-18T12:33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x v="57"/>
    <b v="1"/>
    <s v="music/indie rock"/>
    <x v="602"/>
    <x v="1829"/>
    <x v="4"/>
    <x v="14"/>
    <x v="2471"/>
    <d v="2012-12-17T21:47:0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x v="201"/>
    <b v="1"/>
    <s v="music/indie rock"/>
    <x v="1897"/>
    <x v="1830"/>
    <x v="4"/>
    <x v="14"/>
    <x v="2472"/>
    <d v="2011-07-17T03:06: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x v="5"/>
    <b v="1"/>
    <s v="music/indie rock"/>
    <x v="31"/>
    <x v="1831"/>
    <x v="4"/>
    <x v="14"/>
    <x v="2473"/>
    <d v="2013-10-09T20:53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x v="44"/>
    <b v="1"/>
    <s v="music/indie rock"/>
    <x v="1898"/>
    <x v="1832"/>
    <x v="4"/>
    <x v="14"/>
    <x v="2474"/>
    <d v="2011-08-23T21:12:47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x v="75"/>
    <b v="1"/>
    <s v="music/indie rock"/>
    <x v="1262"/>
    <x v="1833"/>
    <x v="4"/>
    <x v="14"/>
    <x v="2475"/>
    <d v="2011-05-21T19:54:54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x v="165"/>
    <b v="1"/>
    <s v="music/indie rock"/>
    <x v="1899"/>
    <x v="1834"/>
    <x v="4"/>
    <x v="14"/>
    <x v="2476"/>
    <d v="2015-10-17T19:47:34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x v="14"/>
    <b v="1"/>
    <s v="music/indie rock"/>
    <x v="1900"/>
    <x v="1835"/>
    <x v="4"/>
    <x v="14"/>
    <x v="2477"/>
    <d v="2013-07-09T20:31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x v="1"/>
    <b v="1"/>
    <s v="music/indie rock"/>
    <x v="1901"/>
    <x v="1836"/>
    <x v="4"/>
    <x v="14"/>
    <x v="2478"/>
    <d v="2013-12-14T09:30:26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x v="38"/>
    <b v="1"/>
    <s v="music/indie rock"/>
    <x v="1902"/>
    <x v="1837"/>
    <x v="4"/>
    <x v="14"/>
    <x v="2479"/>
    <d v="2013-06-23T21:57:2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x v="22"/>
    <b v="1"/>
    <s v="music/indie rock"/>
    <x v="31"/>
    <x v="409"/>
    <x v="4"/>
    <x v="14"/>
    <x v="2480"/>
    <d v="2016-09-30T15:4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x v="195"/>
    <b v="1"/>
    <s v="music/indie rock"/>
    <x v="1903"/>
    <x v="1838"/>
    <x v="4"/>
    <x v="14"/>
    <x v="2481"/>
    <d v="2013-03-25T14:18:0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x v="20"/>
    <b v="1"/>
    <s v="music/indie rock"/>
    <x v="1787"/>
    <x v="1726"/>
    <x v="4"/>
    <x v="14"/>
    <x v="2482"/>
    <d v="2012-06-19T22:14: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x v="10"/>
    <b v="1"/>
    <s v="music/indie rock"/>
    <x v="1904"/>
    <x v="1839"/>
    <x v="4"/>
    <x v="14"/>
    <x v="2483"/>
    <d v="2013-03-26T16:20: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x v="240"/>
    <b v="1"/>
    <s v="music/indie rock"/>
    <x v="1905"/>
    <x v="1840"/>
    <x v="4"/>
    <x v="14"/>
    <x v="2484"/>
    <d v="2012-08-05T00:30: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x v="14"/>
    <b v="1"/>
    <s v="music/indie rock"/>
    <x v="1906"/>
    <x v="1841"/>
    <x v="4"/>
    <x v="14"/>
    <x v="2485"/>
    <d v="2012-09-01T16:18: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x v="209"/>
    <b v="1"/>
    <s v="music/indie rock"/>
    <x v="1907"/>
    <x v="1842"/>
    <x v="4"/>
    <x v="14"/>
    <x v="2486"/>
    <d v="2013-03-17T11:44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x v="44"/>
    <b v="1"/>
    <s v="music/indie rock"/>
    <x v="1908"/>
    <x v="1843"/>
    <x v="4"/>
    <x v="14"/>
    <x v="2487"/>
    <d v="2013-04-21T14:17: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x v="71"/>
    <b v="1"/>
    <s v="music/indie rock"/>
    <x v="1909"/>
    <x v="1844"/>
    <x v="4"/>
    <x v="14"/>
    <x v="2488"/>
    <d v="2012-10-07T02:14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x v="11"/>
    <b v="1"/>
    <s v="music/indie rock"/>
    <x v="1910"/>
    <x v="1845"/>
    <x v="4"/>
    <x v="14"/>
    <x v="2489"/>
    <d v="2014-04-11T14:21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x v="38"/>
    <b v="1"/>
    <s v="music/indie rock"/>
    <x v="1911"/>
    <x v="1846"/>
    <x v="4"/>
    <x v="14"/>
    <x v="2490"/>
    <d v="2013-05-19T07:37: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x v="73"/>
    <b v="1"/>
    <s v="music/indie rock"/>
    <x v="1912"/>
    <x v="1847"/>
    <x v="4"/>
    <x v="14"/>
    <x v="2491"/>
    <d v="2011-12-01T00:21:27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x v="74"/>
    <b v="1"/>
    <s v="music/indie rock"/>
    <x v="1054"/>
    <x v="1848"/>
    <x v="4"/>
    <x v="14"/>
    <x v="2492"/>
    <d v="2013-05-12T08:39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x v="461"/>
    <b v="1"/>
    <s v="music/indie rock"/>
    <x v="1913"/>
    <x v="1849"/>
    <x v="4"/>
    <x v="14"/>
    <x v="2493"/>
    <d v="2014-03-31T20:27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x v="70"/>
    <b v="1"/>
    <s v="music/indie rock"/>
    <x v="1914"/>
    <x v="1850"/>
    <x v="4"/>
    <x v="14"/>
    <x v="2494"/>
    <d v="2013-04-18T02:01: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x v="288"/>
    <b v="1"/>
    <s v="music/indie rock"/>
    <x v="1915"/>
    <x v="1851"/>
    <x v="4"/>
    <x v="14"/>
    <x v="2495"/>
    <d v="2013-05-02T16:33:37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x v="73"/>
    <b v="1"/>
    <s v="music/indie rock"/>
    <x v="31"/>
    <x v="1852"/>
    <x v="4"/>
    <x v="14"/>
    <x v="2496"/>
    <d v="2014-02-28T23:54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x v="66"/>
    <b v="1"/>
    <s v="music/indie rock"/>
    <x v="1916"/>
    <x v="1853"/>
    <x v="4"/>
    <x v="14"/>
    <x v="2497"/>
    <d v="2012-06-24T02:38:5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x v="9"/>
    <b v="1"/>
    <s v="music/indie rock"/>
    <x v="1917"/>
    <x v="1854"/>
    <x v="4"/>
    <x v="14"/>
    <x v="2498"/>
    <d v="2016-01-13T05:50: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x v="203"/>
    <b v="1"/>
    <s v="music/indie rock"/>
    <x v="1918"/>
    <x v="1855"/>
    <x v="4"/>
    <x v="14"/>
    <x v="2499"/>
    <d v="2013-11-30T21:57: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x v="60"/>
    <b v="1"/>
    <s v="music/indie rock"/>
    <x v="1614"/>
    <x v="1856"/>
    <x v="4"/>
    <x v="14"/>
    <x v="2500"/>
    <d v="2013-05-19T20:59:0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x v="63"/>
    <b v="0"/>
    <s v="food/restaurants"/>
    <x v="1919"/>
    <x v="1857"/>
    <x v="7"/>
    <x v="34"/>
    <x v="2501"/>
    <d v="2016-09-17T05:14:5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x v="81"/>
    <b v="0"/>
    <s v="food/restaurants"/>
    <x v="1920"/>
    <x v="1858"/>
    <x v="7"/>
    <x v="34"/>
    <x v="2502"/>
    <d v="2015-09-04T08:59:5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x v="78"/>
    <b v="0"/>
    <s v="food/restaurants"/>
    <x v="109"/>
    <x v="121"/>
    <x v="7"/>
    <x v="34"/>
    <x v="2503"/>
    <d v="2017-06-03T17:27:5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x v="78"/>
    <b v="0"/>
    <s v="food/restaurants"/>
    <x v="109"/>
    <x v="121"/>
    <x v="7"/>
    <x v="34"/>
    <x v="2504"/>
    <d v="2015-10-29T18:15:03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x v="78"/>
    <b v="0"/>
    <s v="food/restaurants"/>
    <x v="109"/>
    <x v="121"/>
    <x v="7"/>
    <x v="34"/>
    <x v="2505"/>
    <d v="2016-02-28T05:57:4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x v="84"/>
    <b v="0"/>
    <s v="food/restaurants"/>
    <x v="722"/>
    <x v="2"/>
    <x v="7"/>
    <x v="34"/>
    <x v="2506"/>
    <d v="2016-09-23T10:43:24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x v="78"/>
    <b v="0"/>
    <s v="food/restaurants"/>
    <x v="109"/>
    <x v="121"/>
    <x v="7"/>
    <x v="34"/>
    <x v="2507"/>
    <d v="2016-04-27T13:01: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x v="78"/>
    <b v="0"/>
    <s v="food/restaurants"/>
    <x v="109"/>
    <x v="121"/>
    <x v="7"/>
    <x v="34"/>
    <x v="2508"/>
    <d v="2015-07-27T16:41:2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x v="33"/>
    <b v="0"/>
    <s v="food/restaurants"/>
    <x v="1921"/>
    <x v="680"/>
    <x v="7"/>
    <x v="34"/>
    <x v="2509"/>
    <d v="2016-04-06T19:19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x v="84"/>
    <b v="0"/>
    <s v="food/restaurants"/>
    <x v="840"/>
    <x v="839"/>
    <x v="7"/>
    <x v="34"/>
    <x v="2510"/>
    <d v="2016-05-01T13:12:43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x v="78"/>
    <b v="0"/>
    <s v="food/restaurants"/>
    <x v="109"/>
    <x v="121"/>
    <x v="7"/>
    <x v="34"/>
    <x v="2511"/>
    <d v="2017-01-24T14:01:04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x v="78"/>
    <b v="0"/>
    <s v="food/restaurants"/>
    <x v="109"/>
    <x v="121"/>
    <x v="7"/>
    <x v="34"/>
    <x v="2512"/>
    <d v="2015-11-28T04:38:2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x v="78"/>
    <b v="0"/>
    <s v="food/restaurants"/>
    <x v="109"/>
    <x v="121"/>
    <x v="7"/>
    <x v="34"/>
    <x v="2513"/>
    <d v="2018-02-27T10:53:2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x v="80"/>
    <b v="0"/>
    <s v="food/restaurants"/>
    <x v="1922"/>
    <x v="1859"/>
    <x v="7"/>
    <x v="34"/>
    <x v="2514"/>
    <d v="2015-08-02T05:58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x v="8"/>
    <b v="0"/>
    <s v="food/restaurants"/>
    <x v="1923"/>
    <x v="1860"/>
    <x v="7"/>
    <x v="34"/>
    <x v="2515"/>
    <d v="2016-02-08T15:59:12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x v="78"/>
    <b v="0"/>
    <s v="food/restaurants"/>
    <x v="109"/>
    <x v="121"/>
    <x v="7"/>
    <x v="34"/>
    <x v="2516"/>
    <d v="2015-11-13T17:02: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x v="51"/>
    <b v="0"/>
    <s v="food/restaurants"/>
    <x v="1924"/>
    <x v="1861"/>
    <x v="7"/>
    <x v="34"/>
    <x v="2517"/>
    <d v="2016-03-05T02:49:0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x v="78"/>
    <b v="0"/>
    <s v="food/restaurants"/>
    <x v="109"/>
    <x v="121"/>
    <x v="7"/>
    <x v="34"/>
    <x v="2518"/>
    <d v="2015-10-28T09:32:23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x v="80"/>
    <b v="0"/>
    <s v="food/restaurants"/>
    <x v="1925"/>
    <x v="1862"/>
    <x v="7"/>
    <x v="34"/>
    <x v="2519"/>
    <d v="2015-06-30T07:53: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x v="78"/>
    <b v="0"/>
    <s v="food/restaurants"/>
    <x v="109"/>
    <x v="121"/>
    <x v="7"/>
    <x v="34"/>
    <x v="2520"/>
    <d v="2017-10-14T10:03: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x v="462"/>
    <b v="1"/>
    <s v="music/classical music"/>
    <x v="1926"/>
    <x v="1863"/>
    <x v="4"/>
    <x v="35"/>
    <x v="2521"/>
    <d v="2016-10-03T18:06: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x v="74"/>
    <b v="1"/>
    <s v="music/classical music"/>
    <x v="31"/>
    <x v="1864"/>
    <x v="4"/>
    <x v="35"/>
    <x v="2522"/>
    <d v="2017-04-17T11:36:3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x v="55"/>
    <b v="1"/>
    <s v="music/classical music"/>
    <x v="1927"/>
    <x v="1865"/>
    <x v="4"/>
    <x v="35"/>
    <x v="2523"/>
    <d v="2015-11-01T18:48:2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x v="68"/>
    <b v="1"/>
    <s v="music/classical music"/>
    <x v="264"/>
    <x v="1866"/>
    <x v="4"/>
    <x v="35"/>
    <x v="2524"/>
    <d v="2015-12-05T15:49: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x v="144"/>
    <b v="1"/>
    <s v="music/classical music"/>
    <x v="1928"/>
    <x v="1867"/>
    <x v="4"/>
    <x v="35"/>
    <x v="2525"/>
    <d v="2013-05-25T01:17:4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x v="51"/>
    <b v="1"/>
    <s v="music/classical music"/>
    <x v="1929"/>
    <x v="1868"/>
    <x v="4"/>
    <x v="35"/>
    <x v="2526"/>
    <d v="2015-11-22T09:41:0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x v="26"/>
    <b v="1"/>
    <s v="music/classical music"/>
    <x v="1930"/>
    <x v="1869"/>
    <x v="4"/>
    <x v="35"/>
    <x v="2527"/>
    <d v="2014-09-23T12:14: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x v="75"/>
    <b v="1"/>
    <s v="music/classical music"/>
    <x v="1931"/>
    <x v="1870"/>
    <x v="4"/>
    <x v="35"/>
    <x v="2528"/>
    <d v="2016-08-09T02:02:33"/>
  </r>
  <r>
    <n v="2529"/>
    <s v="UrbanArias is DC's Contemporary Opera Company"/>
    <s v="Opera. Short. New."/>
    <n v="6000"/>
    <n v="6257"/>
    <x v="0"/>
    <s v="US"/>
    <x v="0"/>
    <n v="1332636975"/>
    <n v="1328752575"/>
    <b v="0"/>
    <x v="88"/>
    <b v="1"/>
    <s v="music/classical music"/>
    <x v="1932"/>
    <x v="1871"/>
    <x v="4"/>
    <x v="35"/>
    <x v="2529"/>
    <d v="2013-02-16T05:02: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x v="53"/>
    <b v="1"/>
    <s v="music/classical music"/>
    <x v="31"/>
    <x v="1872"/>
    <x v="4"/>
    <x v="35"/>
    <x v="2530"/>
    <d v="2016-04-06T05:26:4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x v="42"/>
    <b v="1"/>
    <s v="music/classical music"/>
    <x v="84"/>
    <x v="1873"/>
    <x v="4"/>
    <x v="35"/>
    <x v="2531"/>
    <d v="2016-08-03T16:19: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x v="65"/>
    <b v="1"/>
    <s v="music/classical music"/>
    <x v="1933"/>
    <x v="1874"/>
    <x v="4"/>
    <x v="35"/>
    <x v="2532"/>
    <d v="2013-07-14T02:25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x v="327"/>
    <b v="1"/>
    <s v="music/classical music"/>
    <x v="1934"/>
    <x v="1875"/>
    <x v="4"/>
    <x v="35"/>
    <x v="2533"/>
    <d v="2014-01-31T04:36: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x v="25"/>
    <b v="1"/>
    <s v="music/classical music"/>
    <x v="2"/>
    <x v="1876"/>
    <x v="4"/>
    <x v="35"/>
    <x v="2534"/>
    <d v="2010-11-08T02:33:11"/>
  </r>
  <r>
    <n v="2535"/>
    <s v="Mark Hayes Requiem Recording"/>
    <s v="Mark Hayes: Requiem Recording"/>
    <n v="20000"/>
    <n v="20755"/>
    <x v="0"/>
    <s v="US"/>
    <x v="0"/>
    <n v="1417463945"/>
    <n v="1414781945"/>
    <b v="0"/>
    <x v="76"/>
    <b v="1"/>
    <s v="music/classical music"/>
    <x v="640"/>
    <x v="1877"/>
    <x v="4"/>
    <x v="35"/>
    <x v="2535"/>
    <d v="2015-11-15T21:25:5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x v="80"/>
    <b v="1"/>
    <s v="music/classical music"/>
    <x v="1339"/>
    <x v="1878"/>
    <x v="4"/>
    <x v="35"/>
    <x v="2536"/>
    <d v="2014-07-03T17:5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x v="202"/>
    <b v="1"/>
    <s v="music/classical music"/>
    <x v="1007"/>
    <x v="101"/>
    <x v="4"/>
    <x v="35"/>
    <x v="2537"/>
    <d v="2012-06-19T18:57:57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x v="333"/>
    <b v="1"/>
    <s v="music/classical music"/>
    <x v="1935"/>
    <x v="1879"/>
    <x v="4"/>
    <x v="35"/>
    <x v="2538"/>
    <d v="2014-01-25T12:44:5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x v="211"/>
    <b v="1"/>
    <s v="music/classical music"/>
    <x v="598"/>
    <x v="1880"/>
    <x v="4"/>
    <x v="35"/>
    <x v="2539"/>
    <d v="2016-01-19T07:18: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x v="74"/>
    <b v="1"/>
    <s v="music/classical music"/>
    <x v="1936"/>
    <x v="1881"/>
    <x v="4"/>
    <x v="35"/>
    <x v="2540"/>
    <d v="2012-09-18T17:03: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x v="287"/>
    <b v="1"/>
    <s v="music/classical music"/>
    <x v="1937"/>
    <x v="1882"/>
    <x v="4"/>
    <x v="35"/>
    <x v="2541"/>
    <d v="2014-09-01T07:56:54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x v="62"/>
    <b v="1"/>
    <s v="music/classical music"/>
    <x v="1938"/>
    <x v="1883"/>
    <x v="4"/>
    <x v="35"/>
    <x v="2542"/>
    <d v="2014-09-06T03:33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x v="62"/>
    <b v="1"/>
    <s v="music/classical music"/>
    <x v="1939"/>
    <x v="1884"/>
    <x v="4"/>
    <x v="35"/>
    <x v="2543"/>
    <d v="2011-11-16T18:22:59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x v="7"/>
    <b v="1"/>
    <s v="music/classical music"/>
    <x v="1940"/>
    <x v="1885"/>
    <x v="4"/>
    <x v="35"/>
    <x v="2544"/>
    <d v="2013-06-03T22:27: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x v="42"/>
    <b v="1"/>
    <s v="music/classical music"/>
    <x v="1941"/>
    <x v="1886"/>
    <x v="4"/>
    <x v="35"/>
    <x v="2545"/>
    <d v="2016-02-12T22:28: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x v="71"/>
    <b v="1"/>
    <s v="music/classical music"/>
    <x v="1942"/>
    <x v="1887"/>
    <x v="4"/>
    <x v="35"/>
    <x v="2546"/>
    <d v="2014-09-10T06:38: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x v="179"/>
    <b v="1"/>
    <s v="music/classical music"/>
    <x v="1943"/>
    <x v="1888"/>
    <x v="4"/>
    <x v="35"/>
    <x v="2547"/>
    <d v="2013-02-27T03:07: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x v="77"/>
    <b v="1"/>
    <s v="music/classical music"/>
    <x v="1944"/>
    <x v="1889"/>
    <x v="4"/>
    <x v="35"/>
    <x v="2548"/>
    <d v="2017-09-28T11:10:5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x v="77"/>
    <b v="1"/>
    <s v="music/classical music"/>
    <x v="1945"/>
    <x v="1890"/>
    <x v="4"/>
    <x v="35"/>
    <x v="2549"/>
    <d v="2014-05-04T02:02: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x v="3"/>
    <b v="1"/>
    <s v="music/classical music"/>
    <x v="1946"/>
    <x v="1891"/>
    <x v="4"/>
    <x v="35"/>
    <x v="2550"/>
    <d v="2016-09-27T19:53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x v="66"/>
    <b v="1"/>
    <s v="music/classical music"/>
    <x v="1947"/>
    <x v="1892"/>
    <x v="4"/>
    <x v="35"/>
    <x v="2551"/>
    <d v="2013-02-12T23:17:06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x v="59"/>
    <b v="1"/>
    <s v="music/classical music"/>
    <x v="1635"/>
    <x v="1893"/>
    <x v="4"/>
    <x v="35"/>
    <x v="2552"/>
    <d v="2018-03-07T10:09: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x v="65"/>
    <b v="1"/>
    <s v="music/classical music"/>
    <x v="1948"/>
    <x v="1894"/>
    <x v="4"/>
    <x v="35"/>
    <x v="2553"/>
    <d v="2013-08-19T04:52: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x v="85"/>
    <b v="1"/>
    <s v="music/classical music"/>
    <x v="1949"/>
    <x v="1895"/>
    <x v="4"/>
    <x v="35"/>
    <x v="2554"/>
    <d v="2016-05-19T02:01: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x v="2"/>
    <b v="1"/>
    <s v="music/classical music"/>
    <x v="1950"/>
    <x v="1896"/>
    <x v="4"/>
    <x v="35"/>
    <x v="2555"/>
    <d v="2013-04-23T04:49: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x v="69"/>
    <b v="1"/>
    <s v="music/classical music"/>
    <x v="1951"/>
    <x v="1897"/>
    <x v="4"/>
    <x v="35"/>
    <x v="2556"/>
    <d v="2013-11-24T00:17:59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x v="17"/>
    <b v="1"/>
    <s v="music/classical music"/>
    <x v="1952"/>
    <x v="1898"/>
    <x v="4"/>
    <x v="35"/>
    <x v="2557"/>
    <d v="2015-04-25T13:09:33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x v="59"/>
    <b v="1"/>
    <s v="music/classical music"/>
    <x v="1953"/>
    <x v="1899"/>
    <x v="4"/>
    <x v="35"/>
    <x v="2558"/>
    <d v="2016-04-17T20:24: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x v="20"/>
    <b v="1"/>
    <s v="music/classical music"/>
    <x v="1954"/>
    <x v="1900"/>
    <x v="4"/>
    <x v="35"/>
    <x v="2559"/>
    <d v="2012-10-06T05:13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x v="64"/>
    <b v="1"/>
    <s v="music/classical music"/>
    <x v="1787"/>
    <x v="1901"/>
    <x v="4"/>
    <x v="35"/>
    <x v="2560"/>
    <d v="2016-02-21T00:50: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x v="78"/>
    <b v="0"/>
    <s v="food/food trucks"/>
    <x v="109"/>
    <x v="121"/>
    <x v="7"/>
    <x v="19"/>
    <x v="2561"/>
    <d v="2016-10-03T07:20: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x v="83"/>
    <b v="0"/>
    <s v="food/food trucks"/>
    <x v="571"/>
    <x v="384"/>
    <x v="7"/>
    <x v="19"/>
    <x v="2562"/>
    <d v="2017-10-10T01:07:03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x v="78"/>
    <b v="0"/>
    <s v="food/food trucks"/>
    <x v="109"/>
    <x v="121"/>
    <x v="7"/>
    <x v="19"/>
    <x v="2563"/>
    <d v="2016-07-18T07:30: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x v="78"/>
    <b v="0"/>
    <s v="food/food trucks"/>
    <x v="109"/>
    <x v="121"/>
    <x v="7"/>
    <x v="19"/>
    <x v="2564"/>
    <d v="2015-07-13T11:42:5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x v="29"/>
    <b v="0"/>
    <s v="food/food trucks"/>
    <x v="460"/>
    <x v="101"/>
    <x v="7"/>
    <x v="19"/>
    <x v="2565"/>
    <d v="2017-05-05T02:22: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x v="78"/>
    <b v="0"/>
    <s v="food/food trucks"/>
    <x v="109"/>
    <x v="121"/>
    <x v="7"/>
    <x v="19"/>
    <x v="2566"/>
    <d v="2015-08-03T20:58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x v="84"/>
    <b v="0"/>
    <s v="food/food trucks"/>
    <x v="480"/>
    <x v="88"/>
    <x v="7"/>
    <x v="19"/>
    <x v="2567"/>
    <d v="2016-04-09T23:35:0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x v="29"/>
    <b v="0"/>
    <s v="food/food trucks"/>
    <x v="724"/>
    <x v="73"/>
    <x v="7"/>
    <x v="19"/>
    <x v="2568"/>
    <d v="2017-08-30T08:10:0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x v="84"/>
    <b v="0"/>
    <s v="food/food trucks"/>
    <x v="1955"/>
    <x v="1902"/>
    <x v="7"/>
    <x v="19"/>
    <x v="2569"/>
    <d v="2016-09-06T07:41: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x v="84"/>
    <b v="0"/>
    <s v="food/food trucks"/>
    <x v="1956"/>
    <x v="1903"/>
    <x v="7"/>
    <x v="19"/>
    <x v="2570"/>
    <d v="2018-02-09T23:40: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x v="80"/>
    <b v="0"/>
    <s v="food/food trucks"/>
    <x v="1161"/>
    <x v="372"/>
    <x v="7"/>
    <x v="19"/>
    <x v="2571"/>
    <d v="2017-05-14T18:35:15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x v="78"/>
    <b v="0"/>
    <s v="food/food trucks"/>
    <x v="109"/>
    <x v="121"/>
    <x v="7"/>
    <x v="19"/>
    <x v="2572"/>
    <d v="2016-03-29T23:51: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x v="78"/>
    <b v="0"/>
    <s v="food/food trucks"/>
    <x v="109"/>
    <x v="121"/>
    <x v="7"/>
    <x v="19"/>
    <x v="2573"/>
    <d v="2015-08-05T12:28:0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x v="78"/>
    <b v="0"/>
    <s v="food/food trucks"/>
    <x v="109"/>
    <x v="121"/>
    <x v="7"/>
    <x v="19"/>
    <x v="2574"/>
    <d v="2017-05-14T05:56:3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x v="78"/>
    <b v="0"/>
    <s v="food/food trucks"/>
    <x v="109"/>
    <x v="121"/>
    <x v="7"/>
    <x v="19"/>
    <x v="2575"/>
    <d v="2015-12-28T01:07:59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x v="78"/>
    <b v="0"/>
    <s v="food/food trucks"/>
    <x v="109"/>
    <x v="121"/>
    <x v="7"/>
    <x v="19"/>
    <x v="2576"/>
    <d v="2016-03-27T19:08:0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x v="78"/>
    <b v="0"/>
    <s v="food/food trucks"/>
    <x v="109"/>
    <x v="121"/>
    <x v="7"/>
    <x v="19"/>
    <x v="2577"/>
    <d v="2015-07-17T08:22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x v="78"/>
    <b v="0"/>
    <s v="food/food trucks"/>
    <x v="109"/>
    <x v="121"/>
    <x v="7"/>
    <x v="19"/>
    <x v="2578"/>
    <d v="2016-09-29T09:42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x v="8"/>
    <b v="0"/>
    <s v="food/food trucks"/>
    <x v="1957"/>
    <x v="1904"/>
    <x v="7"/>
    <x v="19"/>
    <x v="2579"/>
    <d v="2015-08-29T06:02: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x v="84"/>
    <b v="0"/>
    <s v="food/food trucks"/>
    <x v="722"/>
    <x v="157"/>
    <x v="7"/>
    <x v="19"/>
    <x v="2580"/>
    <d v="2016-05-02T16:51:04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x v="202"/>
    <b v="0"/>
    <s v="food/food trucks"/>
    <x v="1958"/>
    <x v="1905"/>
    <x v="7"/>
    <x v="19"/>
    <x v="2581"/>
    <d v="2016-11-07T04:10:11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x v="29"/>
    <b v="0"/>
    <s v="food/food trucks"/>
    <x v="1959"/>
    <x v="120"/>
    <x v="7"/>
    <x v="19"/>
    <x v="2582"/>
    <d v="2017-10-28T21:41:00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x v="81"/>
    <b v="0"/>
    <s v="food/food trucks"/>
    <x v="724"/>
    <x v="120"/>
    <x v="7"/>
    <x v="19"/>
    <x v="2583"/>
    <d v="2016-03-02T00:28:36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x v="78"/>
    <b v="0"/>
    <s v="food/food trucks"/>
    <x v="109"/>
    <x v="121"/>
    <x v="7"/>
    <x v="19"/>
    <x v="2584"/>
    <d v="2016-06-02T09:21: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x v="29"/>
    <b v="0"/>
    <s v="food/food trucks"/>
    <x v="874"/>
    <x v="73"/>
    <x v="7"/>
    <x v="19"/>
    <x v="2585"/>
    <d v="2015-06-16T20:32:53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x v="29"/>
    <b v="0"/>
    <s v="food/food trucks"/>
    <x v="874"/>
    <x v="144"/>
    <x v="7"/>
    <x v="19"/>
    <x v="2586"/>
    <d v="2016-12-16T15:45: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x v="79"/>
    <b v="0"/>
    <s v="food/food trucks"/>
    <x v="1960"/>
    <x v="1906"/>
    <x v="7"/>
    <x v="19"/>
    <x v="2587"/>
    <d v="2016-12-22T02:46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x v="22"/>
    <b v="0"/>
    <s v="food/food trucks"/>
    <x v="1961"/>
    <x v="1907"/>
    <x v="7"/>
    <x v="19"/>
    <x v="2588"/>
    <d v="2016-03-17T03:48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x v="29"/>
    <b v="0"/>
    <s v="food/food trucks"/>
    <x v="134"/>
    <x v="144"/>
    <x v="7"/>
    <x v="19"/>
    <x v="2589"/>
    <d v="2017-03-17T17:13:3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x v="78"/>
    <b v="0"/>
    <s v="food/food trucks"/>
    <x v="109"/>
    <x v="121"/>
    <x v="7"/>
    <x v="19"/>
    <x v="2590"/>
    <d v="2017-01-18T14:26:20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x v="84"/>
    <b v="0"/>
    <s v="food/food trucks"/>
    <x v="1651"/>
    <x v="31"/>
    <x v="7"/>
    <x v="19"/>
    <x v="2591"/>
    <d v="2017-03-07T21:11:5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x v="29"/>
    <b v="0"/>
    <s v="food/food trucks"/>
    <x v="874"/>
    <x v="73"/>
    <x v="7"/>
    <x v="19"/>
    <x v="2592"/>
    <d v="2015-09-18T15:33:0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x v="78"/>
    <b v="0"/>
    <s v="food/food trucks"/>
    <x v="109"/>
    <x v="121"/>
    <x v="7"/>
    <x v="19"/>
    <x v="2593"/>
    <d v="2016-04-11T23:46:5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x v="29"/>
    <b v="0"/>
    <s v="food/food trucks"/>
    <x v="466"/>
    <x v="120"/>
    <x v="7"/>
    <x v="19"/>
    <x v="2594"/>
    <d v="2015-07-20T13:30:41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x v="10"/>
    <b v="0"/>
    <s v="food/food trucks"/>
    <x v="1962"/>
    <x v="1908"/>
    <x v="7"/>
    <x v="19"/>
    <x v="2595"/>
    <d v="2018-02-25T15:41: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x v="74"/>
    <b v="0"/>
    <s v="food/food trucks"/>
    <x v="1963"/>
    <x v="1909"/>
    <x v="7"/>
    <x v="19"/>
    <x v="2596"/>
    <d v="2015-07-20T06:04: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x v="63"/>
    <b v="0"/>
    <s v="food/food trucks"/>
    <x v="905"/>
    <x v="1910"/>
    <x v="7"/>
    <x v="19"/>
    <x v="2597"/>
    <d v="2017-06-15T10:24:5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x v="25"/>
    <b v="0"/>
    <s v="food/food trucks"/>
    <x v="1964"/>
    <x v="1911"/>
    <x v="7"/>
    <x v="19"/>
    <x v="2598"/>
    <d v="2016-09-13T04:45:58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x v="81"/>
    <b v="0"/>
    <s v="food/food trucks"/>
    <x v="1965"/>
    <x v="666"/>
    <x v="7"/>
    <x v="19"/>
    <x v="2599"/>
    <d v="2015-07-16T06:13:34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x v="209"/>
    <b v="0"/>
    <s v="food/food trucks"/>
    <x v="1966"/>
    <x v="1912"/>
    <x v="7"/>
    <x v="19"/>
    <x v="2600"/>
    <d v="2017-03-20T03:10:3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x v="299"/>
    <b v="1"/>
    <s v="technology/space exploration"/>
    <x v="1967"/>
    <x v="1913"/>
    <x v="2"/>
    <x v="36"/>
    <x v="2601"/>
    <d v="2013-08-10T23:5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x v="463"/>
    <b v="1"/>
    <s v="technology/space exploration"/>
    <x v="1968"/>
    <x v="1914"/>
    <x v="2"/>
    <x v="36"/>
    <x v="2602"/>
    <d v="2015-10-27T13:06:23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x v="133"/>
    <b v="1"/>
    <s v="technology/space exploration"/>
    <x v="1969"/>
    <x v="1915"/>
    <x v="2"/>
    <x v="36"/>
    <x v="2603"/>
    <d v="2014-11-30T16:14:3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x v="306"/>
    <b v="1"/>
    <s v="technology/space exploration"/>
    <x v="1970"/>
    <x v="1916"/>
    <x v="2"/>
    <x v="36"/>
    <x v="2604"/>
    <d v="2013-03-23T23:12:4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x v="464"/>
    <b v="1"/>
    <s v="technology/space exploration"/>
    <x v="1971"/>
    <x v="1917"/>
    <x v="2"/>
    <x v="36"/>
    <x v="2605"/>
    <d v="2017-06-13T14:17:4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x v="465"/>
    <b v="1"/>
    <s v="technology/space exploration"/>
    <x v="1972"/>
    <x v="1918"/>
    <x v="2"/>
    <x v="36"/>
    <x v="2606"/>
    <d v="2015-04-09T04:11: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x v="367"/>
    <b v="1"/>
    <s v="technology/space exploration"/>
    <x v="1973"/>
    <x v="1919"/>
    <x v="2"/>
    <x v="36"/>
    <x v="2607"/>
    <d v="2016-07-31T12:45:5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x v="466"/>
    <b v="1"/>
    <s v="technology/space exploration"/>
    <x v="1974"/>
    <x v="1920"/>
    <x v="2"/>
    <x v="36"/>
    <x v="2608"/>
    <d v="2018-03-16T19:24: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x v="467"/>
    <b v="1"/>
    <s v="technology/space exploration"/>
    <x v="1975"/>
    <x v="1921"/>
    <x v="2"/>
    <x v="36"/>
    <x v="2609"/>
    <d v="2013-06-10T19:06:24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x v="468"/>
    <b v="1"/>
    <s v="technology/space exploration"/>
    <x v="1976"/>
    <x v="1922"/>
    <x v="2"/>
    <x v="36"/>
    <x v="2610"/>
    <d v="2017-08-19T17:51: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x v="469"/>
    <b v="1"/>
    <s v="technology/space exploration"/>
    <x v="1977"/>
    <x v="1923"/>
    <x v="2"/>
    <x v="36"/>
    <x v="2611"/>
    <d v="2018-01-03T06:06: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x v="324"/>
    <b v="1"/>
    <s v="technology/space exploration"/>
    <x v="1978"/>
    <x v="1924"/>
    <x v="2"/>
    <x v="36"/>
    <x v="2612"/>
    <d v="2015-12-25T00:26:43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x v="33"/>
    <b v="1"/>
    <s v="technology/space exploration"/>
    <x v="1979"/>
    <x v="1925"/>
    <x v="2"/>
    <x v="36"/>
    <x v="2613"/>
    <d v="2013-08-19T20:03: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x v="61"/>
    <b v="1"/>
    <s v="technology/space exploration"/>
    <x v="607"/>
    <x v="1926"/>
    <x v="2"/>
    <x v="36"/>
    <x v="2614"/>
    <d v="2015-04-09T16:20: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x v="250"/>
    <b v="1"/>
    <s v="technology/space exploration"/>
    <x v="1980"/>
    <x v="1927"/>
    <x v="2"/>
    <x v="36"/>
    <x v="2615"/>
    <d v="2017-04-25T12:45: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x v="146"/>
    <b v="1"/>
    <s v="technology/space exploration"/>
    <x v="1981"/>
    <x v="1928"/>
    <x v="2"/>
    <x v="36"/>
    <x v="2616"/>
    <d v="2016-08-14T17:44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x v="180"/>
    <b v="1"/>
    <s v="technology/space exploration"/>
    <x v="1982"/>
    <x v="1929"/>
    <x v="2"/>
    <x v="36"/>
    <x v="2617"/>
    <d v="2015-10-04T01:00:27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x v="99"/>
    <b v="1"/>
    <s v="technology/space exploration"/>
    <x v="1983"/>
    <x v="1930"/>
    <x v="2"/>
    <x v="36"/>
    <x v="2618"/>
    <d v="2016-11-22T15:50:5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x v="28"/>
    <b v="1"/>
    <s v="technology/space exploration"/>
    <x v="1984"/>
    <x v="1931"/>
    <x v="2"/>
    <x v="36"/>
    <x v="2619"/>
    <d v="2016-10-13T10:4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x v="470"/>
    <b v="1"/>
    <s v="technology/space exploration"/>
    <x v="1985"/>
    <x v="1932"/>
    <x v="2"/>
    <x v="36"/>
    <x v="2620"/>
    <d v="2016-09-30T18:22:5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x v="471"/>
    <b v="1"/>
    <s v="technology/space exploration"/>
    <x v="1986"/>
    <x v="1933"/>
    <x v="2"/>
    <x v="36"/>
    <x v="2621"/>
    <d v="2016-05-08T10:39: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x v="142"/>
    <b v="1"/>
    <s v="technology/space exploration"/>
    <x v="1987"/>
    <x v="1934"/>
    <x v="2"/>
    <x v="36"/>
    <x v="2622"/>
    <d v="2017-12-30T23:19:2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x v="95"/>
    <b v="1"/>
    <s v="technology/space exploration"/>
    <x v="430"/>
    <x v="1935"/>
    <x v="2"/>
    <x v="36"/>
    <x v="2623"/>
    <d v="2017-12-01T21:05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x v="472"/>
    <b v="1"/>
    <s v="technology/space exploration"/>
    <x v="1988"/>
    <x v="1936"/>
    <x v="2"/>
    <x v="36"/>
    <x v="2624"/>
    <d v="2013-08-11T06:14:5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x v="47"/>
    <b v="1"/>
    <s v="technology/space exploration"/>
    <x v="1989"/>
    <x v="1937"/>
    <x v="2"/>
    <x v="36"/>
    <x v="2625"/>
    <d v="2017-11-08T23:56:4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x v="133"/>
    <b v="1"/>
    <s v="technology/space exploration"/>
    <x v="1990"/>
    <x v="150"/>
    <x v="2"/>
    <x v="36"/>
    <x v="2626"/>
    <d v="2016-05-21T14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x v="43"/>
    <b v="1"/>
    <s v="technology/space exploration"/>
    <x v="1991"/>
    <x v="1938"/>
    <x v="2"/>
    <x v="36"/>
    <x v="2627"/>
    <d v="2016-11-17T14:12:06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x v="64"/>
    <b v="1"/>
    <s v="technology/space exploration"/>
    <x v="1992"/>
    <x v="1939"/>
    <x v="2"/>
    <x v="36"/>
    <x v="2628"/>
    <d v="2015-11-15T00:11:21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x v="61"/>
    <b v="1"/>
    <s v="technology/space exploration"/>
    <x v="1993"/>
    <x v="1940"/>
    <x v="2"/>
    <x v="36"/>
    <x v="2629"/>
    <d v="2016-05-01T01:57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x v="75"/>
    <b v="1"/>
    <s v="technology/space exploration"/>
    <x v="1994"/>
    <x v="1941"/>
    <x v="2"/>
    <x v="36"/>
    <x v="2630"/>
    <d v="2017-06-26T17:52:2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x v="172"/>
    <b v="1"/>
    <s v="technology/space exploration"/>
    <x v="1995"/>
    <x v="1942"/>
    <x v="2"/>
    <x v="36"/>
    <x v="2631"/>
    <d v="2016-08-19T00:03:52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x v="288"/>
    <b v="1"/>
    <s v="technology/space exploration"/>
    <x v="1996"/>
    <x v="1943"/>
    <x v="2"/>
    <x v="36"/>
    <x v="2632"/>
    <d v="2017-05-24T16:50:02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x v="473"/>
    <b v="1"/>
    <s v="technology/space exploration"/>
    <x v="1997"/>
    <x v="1944"/>
    <x v="2"/>
    <x v="36"/>
    <x v="2633"/>
    <d v="2015-02-06T03:03:5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x v="20"/>
    <b v="1"/>
    <s v="technology/space exploration"/>
    <x v="1998"/>
    <x v="1945"/>
    <x v="2"/>
    <x v="36"/>
    <x v="2634"/>
    <d v="2017-09-27T22:13: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x v="87"/>
    <b v="1"/>
    <s v="technology/space exploration"/>
    <x v="31"/>
    <x v="1946"/>
    <x v="2"/>
    <x v="36"/>
    <x v="2635"/>
    <d v="2016-02-24T01:21:0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x v="133"/>
    <b v="1"/>
    <s v="technology/space exploration"/>
    <x v="1999"/>
    <x v="1947"/>
    <x v="2"/>
    <x v="36"/>
    <x v="2636"/>
    <d v="2017-10-14T15:49:47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x v="55"/>
    <b v="1"/>
    <s v="technology/space exploration"/>
    <x v="2000"/>
    <x v="1948"/>
    <x v="2"/>
    <x v="36"/>
    <x v="2637"/>
    <d v="2017-10-11T02:14:03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x v="25"/>
    <b v="1"/>
    <s v="technology/space exploration"/>
    <x v="2001"/>
    <x v="1949"/>
    <x v="2"/>
    <x v="36"/>
    <x v="2638"/>
    <d v="2015-12-31T22:22:5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x v="72"/>
    <b v="1"/>
    <s v="technology/space exploration"/>
    <x v="2002"/>
    <x v="1950"/>
    <x v="2"/>
    <x v="36"/>
    <x v="2639"/>
    <d v="2016-02-05T15:04: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x v="50"/>
    <b v="1"/>
    <s v="technology/space exploration"/>
    <x v="1719"/>
    <x v="1951"/>
    <x v="2"/>
    <x v="36"/>
    <x v="2640"/>
    <d v="2016-05-26T05:28:0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x v="29"/>
    <b v="0"/>
    <s v="technology/space exploration"/>
    <x v="460"/>
    <x v="2"/>
    <x v="2"/>
    <x v="36"/>
    <x v="2641"/>
    <d v="2015-08-29T06:16:5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x v="78"/>
    <b v="0"/>
    <s v="technology/space exploration"/>
    <x v="109"/>
    <x v="121"/>
    <x v="2"/>
    <x v="36"/>
    <x v="2642"/>
    <d v="2017-07-11T22:25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x v="474"/>
    <b v="0"/>
    <s v="technology/space exploration"/>
    <x v="2003"/>
    <x v="1952"/>
    <x v="2"/>
    <x v="36"/>
    <x v="2643"/>
    <d v="2017-12-21T08:3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x v="47"/>
    <b v="0"/>
    <s v="technology/space exploration"/>
    <x v="2004"/>
    <x v="1953"/>
    <x v="2"/>
    <x v="36"/>
    <x v="2644"/>
    <d v="2018-03-12T12:15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x v="23"/>
    <b v="0"/>
    <s v="technology/space exploration"/>
    <x v="1131"/>
    <x v="1954"/>
    <x v="2"/>
    <x v="36"/>
    <x v="2645"/>
    <d v="2015-10-23T10:57: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x v="475"/>
    <b v="0"/>
    <s v="technology/space exploration"/>
    <x v="2005"/>
    <x v="1955"/>
    <x v="2"/>
    <x v="36"/>
    <x v="2646"/>
    <d v="2016-08-29T08:42:0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x v="83"/>
    <b v="0"/>
    <s v="technology/space exploration"/>
    <x v="2006"/>
    <x v="1053"/>
    <x v="2"/>
    <x v="36"/>
    <x v="2647"/>
    <d v="2016-08-02T18:09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x v="79"/>
    <b v="0"/>
    <s v="technology/space exploration"/>
    <x v="2007"/>
    <x v="1956"/>
    <x v="2"/>
    <x v="36"/>
    <x v="2648"/>
    <d v="2017-03-03T15:28:41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x v="83"/>
    <b v="0"/>
    <s v="technology/space exploration"/>
    <x v="2008"/>
    <x v="1957"/>
    <x v="2"/>
    <x v="36"/>
    <x v="2649"/>
    <d v="2017-01-25T03:30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x v="81"/>
    <b v="0"/>
    <s v="technology/space exploration"/>
    <x v="2009"/>
    <x v="1958"/>
    <x v="2"/>
    <x v="36"/>
    <x v="2650"/>
    <d v="2017-12-21T15:48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x v="57"/>
    <b v="0"/>
    <s v="technology/space exploration"/>
    <x v="2010"/>
    <x v="1959"/>
    <x v="2"/>
    <x v="36"/>
    <x v="2651"/>
    <d v="2016-12-08T23:19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x v="202"/>
    <b v="0"/>
    <s v="technology/space exploration"/>
    <x v="2011"/>
    <x v="1960"/>
    <x v="2"/>
    <x v="36"/>
    <x v="2652"/>
    <d v="2015-11-24T09:30:38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x v="16"/>
    <b v="0"/>
    <s v="technology/space exploration"/>
    <x v="2012"/>
    <x v="1961"/>
    <x v="2"/>
    <x v="36"/>
    <x v="2653"/>
    <d v="2015-05-24T13:47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x v="79"/>
    <b v="0"/>
    <s v="technology/space exploration"/>
    <x v="2013"/>
    <x v="439"/>
    <x v="2"/>
    <x v="36"/>
    <x v="2654"/>
    <d v="2016-04-07T14:43:51"/>
  </r>
  <r>
    <n v="2655"/>
    <s v="Balloons (Canceled)"/>
    <s v="Thank you for your support!"/>
    <n v="15000"/>
    <n v="3155"/>
    <x v="1"/>
    <s v="US"/>
    <x v="0"/>
    <n v="1455048000"/>
    <n v="1452631647"/>
    <b v="0"/>
    <x v="68"/>
    <b v="0"/>
    <s v="technology/space exploration"/>
    <x v="2014"/>
    <x v="1962"/>
    <x v="2"/>
    <x v="36"/>
    <x v="2655"/>
    <d v="2017-02-02T03:34:28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x v="215"/>
    <b v="0"/>
    <s v="technology/space exploration"/>
    <x v="2015"/>
    <x v="1963"/>
    <x v="2"/>
    <x v="36"/>
    <x v="2656"/>
    <d v="2018-03-14T13:16: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x v="211"/>
    <b v="0"/>
    <s v="technology/space exploration"/>
    <x v="2016"/>
    <x v="1964"/>
    <x v="2"/>
    <x v="36"/>
    <x v="2657"/>
    <d v="2017-07-31T02:33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x v="80"/>
    <b v="0"/>
    <s v="technology/space exploration"/>
    <x v="2017"/>
    <x v="1965"/>
    <x v="2"/>
    <x v="36"/>
    <x v="2658"/>
    <d v="2017-07-27T20:39:03"/>
  </r>
  <r>
    <n v="2659"/>
    <s v="test (Canceled)"/>
    <s v="test"/>
    <n v="49000"/>
    <n v="1333"/>
    <x v="1"/>
    <s v="US"/>
    <x v="0"/>
    <n v="1429321210"/>
    <n v="1426729210"/>
    <b v="0"/>
    <x v="73"/>
    <b v="0"/>
    <s v="technology/space exploration"/>
    <x v="2018"/>
    <x v="1966"/>
    <x v="2"/>
    <x v="36"/>
    <x v="2659"/>
    <d v="2016-04-04T01:11: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x v="81"/>
    <b v="0"/>
    <s v="technology/space exploration"/>
    <x v="2019"/>
    <x v="1967"/>
    <x v="2"/>
    <x v="36"/>
    <x v="2660"/>
    <d v="2016-11-15T10:19: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x v="65"/>
    <b v="1"/>
    <s v="technology/makerspaces"/>
    <x v="1335"/>
    <x v="1968"/>
    <x v="2"/>
    <x v="37"/>
    <x v="2661"/>
    <d v="2014-10-01T11:14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x v="144"/>
    <b v="1"/>
    <s v="technology/makerspaces"/>
    <x v="2020"/>
    <x v="1969"/>
    <x v="2"/>
    <x v="37"/>
    <x v="2662"/>
    <d v="2016-08-10T09:37: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x v="66"/>
    <b v="1"/>
    <s v="technology/makerspaces"/>
    <x v="2021"/>
    <x v="1970"/>
    <x v="2"/>
    <x v="37"/>
    <x v="2663"/>
    <d v="2016-08-24T13:47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x v="201"/>
    <b v="1"/>
    <s v="technology/makerspaces"/>
    <x v="2022"/>
    <x v="1971"/>
    <x v="2"/>
    <x v="37"/>
    <x v="2664"/>
    <d v="2016-11-30T06:37: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x v="67"/>
    <b v="1"/>
    <s v="technology/makerspaces"/>
    <x v="2023"/>
    <x v="1972"/>
    <x v="2"/>
    <x v="37"/>
    <x v="2665"/>
    <d v="2016-04-21T05:36: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x v="190"/>
    <b v="1"/>
    <s v="technology/makerspaces"/>
    <x v="2024"/>
    <x v="1973"/>
    <x v="2"/>
    <x v="37"/>
    <x v="2666"/>
    <d v="2016-09-15T06:38: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x v="59"/>
    <b v="1"/>
    <s v="technology/makerspaces"/>
    <x v="1934"/>
    <x v="1974"/>
    <x v="2"/>
    <x v="37"/>
    <x v="2667"/>
    <d v="2017-02-03T06:21:33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x v="33"/>
    <b v="1"/>
    <s v="technology/makerspaces"/>
    <x v="2025"/>
    <x v="1975"/>
    <x v="2"/>
    <x v="37"/>
    <x v="2668"/>
    <d v="2016-10-30T23:00: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x v="202"/>
    <b v="1"/>
    <s v="technology/makerspaces"/>
    <x v="1239"/>
    <x v="1976"/>
    <x v="2"/>
    <x v="37"/>
    <x v="2669"/>
    <d v="2017-01-01T16:42: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x v="65"/>
    <b v="0"/>
    <s v="technology/makerspaces"/>
    <x v="2026"/>
    <x v="1977"/>
    <x v="2"/>
    <x v="37"/>
    <x v="2670"/>
    <d v="2015-07-10T09:4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x v="87"/>
    <b v="0"/>
    <s v="technology/makerspaces"/>
    <x v="2027"/>
    <x v="1978"/>
    <x v="2"/>
    <x v="37"/>
    <x v="2671"/>
    <d v="2015-12-04T06:15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x v="5"/>
    <b v="0"/>
    <s v="technology/makerspaces"/>
    <x v="2028"/>
    <x v="1979"/>
    <x v="2"/>
    <x v="37"/>
    <x v="2672"/>
    <d v="2016-12-19T15:19:0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x v="36"/>
    <b v="0"/>
    <s v="technology/makerspaces"/>
    <x v="2029"/>
    <x v="1980"/>
    <x v="2"/>
    <x v="37"/>
    <x v="2673"/>
    <d v="2015-10-13T07:24: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x v="199"/>
    <b v="0"/>
    <s v="technology/makerspaces"/>
    <x v="2030"/>
    <x v="1981"/>
    <x v="2"/>
    <x v="37"/>
    <x v="2674"/>
    <d v="2017-07-01T15:18:0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x v="60"/>
    <b v="0"/>
    <s v="technology/makerspaces"/>
    <x v="2031"/>
    <x v="1982"/>
    <x v="2"/>
    <x v="37"/>
    <x v="2675"/>
    <d v="2015-10-25T12:20: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x v="82"/>
    <b v="0"/>
    <s v="technology/makerspaces"/>
    <x v="2032"/>
    <x v="1983"/>
    <x v="2"/>
    <x v="37"/>
    <x v="2676"/>
    <d v="2017-05-18T03:03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x v="74"/>
    <b v="0"/>
    <s v="technology/makerspaces"/>
    <x v="2033"/>
    <x v="1984"/>
    <x v="2"/>
    <x v="37"/>
    <x v="2677"/>
    <d v="2015-06-13T20:38: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x v="84"/>
    <b v="0"/>
    <s v="technology/makerspaces"/>
    <x v="2034"/>
    <x v="1985"/>
    <x v="2"/>
    <x v="37"/>
    <x v="2678"/>
    <d v="2016-09-14T04:14:4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x v="83"/>
    <b v="0"/>
    <s v="technology/makerspaces"/>
    <x v="2035"/>
    <x v="895"/>
    <x v="2"/>
    <x v="37"/>
    <x v="2679"/>
    <d v="2016-02-13T22:29:41"/>
  </r>
  <r>
    <n v="2680"/>
    <s v="iHeart Pillow"/>
    <s v="iHeartPillow, Connecting loved ones"/>
    <n v="32000"/>
    <n v="276"/>
    <x v="2"/>
    <s v="ES"/>
    <x v="3"/>
    <n v="1459915491"/>
    <n v="1457327091"/>
    <b v="0"/>
    <x v="80"/>
    <b v="0"/>
    <s v="technology/makerspaces"/>
    <x v="2036"/>
    <x v="160"/>
    <x v="2"/>
    <x v="37"/>
    <x v="2680"/>
    <d v="2017-03-31T16:25:23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x v="84"/>
    <b v="0"/>
    <s v="food/food trucks"/>
    <x v="1839"/>
    <x v="446"/>
    <x v="7"/>
    <x v="19"/>
    <x v="2681"/>
    <d v="2015-06-21T21:25:57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x v="9"/>
    <b v="0"/>
    <s v="food/food trucks"/>
    <x v="2037"/>
    <x v="1986"/>
    <x v="7"/>
    <x v="19"/>
    <x v="2682"/>
    <d v="2015-11-06T02:32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x v="83"/>
    <b v="0"/>
    <s v="food/food trucks"/>
    <x v="1156"/>
    <x v="1053"/>
    <x v="7"/>
    <x v="19"/>
    <x v="2683"/>
    <d v="2016-02-15T17:29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x v="80"/>
    <b v="0"/>
    <s v="food/food trucks"/>
    <x v="736"/>
    <x v="444"/>
    <x v="7"/>
    <x v="19"/>
    <x v="2684"/>
    <d v="2015-07-22T13:13:37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x v="29"/>
    <b v="0"/>
    <s v="food/food trucks"/>
    <x v="459"/>
    <x v="119"/>
    <x v="7"/>
    <x v="19"/>
    <x v="2685"/>
    <d v="2016-04-13T20:07: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x v="78"/>
    <b v="0"/>
    <s v="food/food trucks"/>
    <x v="109"/>
    <x v="121"/>
    <x v="7"/>
    <x v="19"/>
    <x v="2686"/>
    <d v="2015-09-13T17:15:17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x v="78"/>
    <b v="0"/>
    <s v="food/food trucks"/>
    <x v="109"/>
    <x v="121"/>
    <x v="7"/>
    <x v="19"/>
    <x v="2687"/>
    <d v="2016-06-17T03:56:54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x v="25"/>
    <b v="0"/>
    <s v="food/food trucks"/>
    <x v="2038"/>
    <x v="1987"/>
    <x v="7"/>
    <x v="19"/>
    <x v="2688"/>
    <d v="2016-02-09T23:29:2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x v="29"/>
    <b v="0"/>
    <s v="food/food trucks"/>
    <x v="1870"/>
    <x v="120"/>
    <x v="7"/>
    <x v="19"/>
    <x v="2689"/>
    <d v="2017-07-27T22:33:0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x v="115"/>
    <b v="0"/>
    <s v="food/food trucks"/>
    <x v="2039"/>
    <x v="1988"/>
    <x v="7"/>
    <x v="19"/>
    <x v="2690"/>
    <d v="2016-05-21T01:33:13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x v="84"/>
    <b v="0"/>
    <s v="food/food trucks"/>
    <x v="2040"/>
    <x v="844"/>
    <x v="7"/>
    <x v="19"/>
    <x v="2691"/>
    <d v="2016-04-27T04:28: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x v="29"/>
    <b v="0"/>
    <s v="food/food trucks"/>
    <x v="1154"/>
    <x v="384"/>
    <x v="7"/>
    <x v="19"/>
    <x v="2692"/>
    <d v="2016-03-10T18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x v="83"/>
    <b v="0"/>
    <s v="food/food trucks"/>
    <x v="417"/>
    <x v="140"/>
    <x v="7"/>
    <x v="19"/>
    <x v="2693"/>
    <d v="2015-07-25T20:14: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x v="29"/>
    <b v="0"/>
    <s v="food/food trucks"/>
    <x v="372"/>
    <x v="120"/>
    <x v="7"/>
    <x v="19"/>
    <x v="2694"/>
    <d v="2015-09-08T18:45:46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x v="83"/>
    <b v="0"/>
    <s v="food/food trucks"/>
    <x v="2041"/>
    <x v="1989"/>
    <x v="7"/>
    <x v="19"/>
    <x v="2695"/>
    <d v="2016-03-31T00:53:0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x v="44"/>
    <b v="0"/>
    <s v="food/food trucks"/>
    <x v="2042"/>
    <x v="1990"/>
    <x v="7"/>
    <x v="19"/>
    <x v="2696"/>
    <d v="2015-12-10T09:58:2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x v="47"/>
    <b v="0"/>
    <s v="food/food trucks"/>
    <x v="2043"/>
    <x v="1991"/>
    <x v="7"/>
    <x v="19"/>
    <x v="2697"/>
    <d v="2016-07-22T04:05: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x v="84"/>
    <b v="0"/>
    <s v="food/food trucks"/>
    <x v="2044"/>
    <x v="1992"/>
    <x v="7"/>
    <x v="19"/>
    <x v="2698"/>
    <d v="2015-06-08T14:52:03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x v="78"/>
    <b v="0"/>
    <s v="food/food trucks"/>
    <x v="109"/>
    <x v="121"/>
    <x v="7"/>
    <x v="19"/>
    <x v="2699"/>
    <d v="2015-07-21T12:16:2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x v="80"/>
    <b v="0"/>
    <s v="food/food trucks"/>
    <x v="2045"/>
    <x v="844"/>
    <x v="7"/>
    <x v="19"/>
    <x v="2700"/>
    <d v="2015-09-01T08:40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x v="67"/>
    <b v="0"/>
    <s v="theater/spaces"/>
    <x v="2046"/>
    <x v="1993"/>
    <x v="1"/>
    <x v="38"/>
    <x v="2701"/>
    <d v="2018-04-10T01:06: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x v="55"/>
    <b v="0"/>
    <s v="theater/spaces"/>
    <x v="2047"/>
    <x v="1994"/>
    <x v="1"/>
    <x v="38"/>
    <x v="2702"/>
    <d v="2018-04-08T00:45:34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x v="43"/>
    <b v="0"/>
    <s v="theater/spaces"/>
    <x v="603"/>
    <x v="1995"/>
    <x v="1"/>
    <x v="38"/>
    <x v="2703"/>
    <d v="2018-03-24T14:52:2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x v="63"/>
    <b v="0"/>
    <s v="theater/spaces"/>
    <x v="2048"/>
    <x v="1996"/>
    <x v="1"/>
    <x v="38"/>
    <x v="2704"/>
    <d v="2018-04-08T02:14:42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x v="22"/>
    <b v="0"/>
    <s v="theater/spaces"/>
    <x v="2049"/>
    <x v="1997"/>
    <x v="1"/>
    <x v="38"/>
    <x v="2705"/>
    <d v="2018-03-26T21:26:0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x v="40"/>
    <b v="1"/>
    <s v="theater/spaces"/>
    <x v="2050"/>
    <x v="1998"/>
    <x v="1"/>
    <x v="38"/>
    <x v="2706"/>
    <d v="2015-09-29T08:39:5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x v="476"/>
    <b v="1"/>
    <s v="theater/spaces"/>
    <x v="2051"/>
    <x v="1999"/>
    <x v="1"/>
    <x v="38"/>
    <x v="2707"/>
    <d v="2014-04-29T13:46:1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x v="477"/>
    <b v="1"/>
    <s v="theater/spaces"/>
    <x v="2052"/>
    <x v="2000"/>
    <x v="1"/>
    <x v="38"/>
    <x v="2708"/>
    <d v="2017-07-18T11:29: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x v="478"/>
    <b v="1"/>
    <s v="theater/spaces"/>
    <x v="2053"/>
    <x v="2001"/>
    <x v="1"/>
    <x v="38"/>
    <x v="2709"/>
    <d v="2017-10-02T12:44:56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x v="479"/>
    <b v="1"/>
    <s v="theater/spaces"/>
    <x v="2054"/>
    <x v="2002"/>
    <x v="1"/>
    <x v="38"/>
    <x v="2710"/>
    <d v="2015-07-21T16:51:0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x v="196"/>
    <b v="1"/>
    <s v="theater/spaces"/>
    <x v="2055"/>
    <x v="2003"/>
    <x v="1"/>
    <x v="38"/>
    <x v="2711"/>
    <d v="2015-06-01T11:45:4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x v="235"/>
    <b v="1"/>
    <s v="theater/spaces"/>
    <x v="2056"/>
    <x v="2004"/>
    <x v="1"/>
    <x v="38"/>
    <x v="2712"/>
    <d v="2014-06-17T01:01: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x v="480"/>
    <b v="1"/>
    <s v="theater/spaces"/>
    <x v="2057"/>
    <x v="2005"/>
    <x v="1"/>
    <x v="38"/>
    <x v="2713"/>
    <d v="2016-12-15T23:10:22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x v="120"/>
    <b v="1"/>
    <s v="theater/spaces"/>
    <x v="2058"/>
    <x v="2006"/>
    <x v="1"/>
    <x v="38"/>
    <x v="2714"/>
    <d v="2017-10-13T13:16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x v="481"/>
    <b v="1"/>
    <s v="theater/spaces"/>
    <x v="2059"/>
    <x v="2007"/>
    <x v="1"/>
    <x v="38"/>
    <x v="2715"/>
    <d v="2017-02-13T23:02: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x v="482"/>
    <b v="1"/>
    <s v="theater/spaces"/>
    <x v="2060"/>
    <x v="2008"/>
    <x v="1"/>
    <x v="38"/>
    <x v="2716"/>
    <d v="2016-09-2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x v="166"/>
    <b v="1"/>
    <s v="theater/spaces"/>
    <x v="2061"/>
    <x v="2009"/>
    <x v="1"/>
    <x v="38"/>
    <x v="2717"/>
    <d v="2015-11-21T03:01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x v="265"/>
    <b v="1"/>
    <s v="theater/spaces"/>
    <x v="2062"/>
    <x v="2010"/>
    <x v="1"/>
    <x v="38"/>
    <x v="2718"/>
    <d v="2017-04-29T01:31: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x v="50"/>
    <b v="1"/>
    <s v="theater/spaces"/>
    <x v="2063"/>
    <x v="2011"/>
    <x v="1"/>
    <x v="38"/>
    <x v="2719"/>
    <d v="2017-04-12T18:07:33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x v="210"/>
    <b v="1"/>
    <s v="theater/spaces"/>
    <x v="2064"/>
    <x v="2012"/>
    <x v="1"/>
    <x v="38"/>
    <x v="2720"/>
    <d v="2017-11-10T16:31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x v="314"/>
    <b v="1"/>
    <s v="technology/hardware"/>
    <x v="2065"/>
    <x v="2013"/>
    <x v="2"/>
    <x v="30"/>
    <x v="2721"/>
    <d v="2014-08-12T06:07: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x v="333"/>
    <b v="1"/>
    <s v="technology/hardware"/>
    <x v="2066"/>
    <x v="2014"/>
    <x v="2"/>
    <x v="30"/>
    <x v="2722"/>
    <d v="2018-01-30T17:26: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x v="282"/>
    <b v="1"/>
    <s v="technology/hardware"/>
    <x v="2067"/>
    <x v="2015"/>
    <x v="2"/>
    <x v="30"/>
    <x v="2723"/>
    <d v="2015-12-16T13:55: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x v="483"/>
    <b v="1"/>
    <s v="technology/hardware"/>
    <x v="2068"/>
    <x v="2016"/>
    <x v="2"/>
    <x v="30"/>
    <x v="2724"/>
    <d v="2016-08-03T20:16: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x v="116"/>
    <b v="1"/>
    <s v="technology/hardware"/>
    <x v="2069"/>
    <x v="2017"/>
    <x v="2"/>
    <x v="30"/>
    <x v="2725"/>
    <d v="2018-03-03T06:30:23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x v="442"/>
    <b v="1"/>
    <s v="technology/hardware"/>
    <x v="2070"/>
    <x v="2018"/>
    <x v="2"/>
    <x v="30"/>
    <x v="2726"/>
    <d v="2017-04-17T10:38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x v="484"/>
    <b v="1"/>
    <s v="technology/hardware"/>
    <x v="2071"/>
    <x v="2019"/>
    <x v="2"/>
    <x v="30"/>
    <x v="2727"/>
    <d v="2016-07-27T00:45:20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x v="413"/>
    <b v="1"/>
    <s v="technology/hardware"/>
    <x v="2072"/>
    <x v="2020"/>
    <x v="2"/>
    <x v="30"/>
    <x v="2728"/>
    <d v="2016-12-22T00:55:03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x v="23"/>
    <b v="1"/>
    <s v="technology/hardware"/>
    <x v="970"/>
    <x v="2021"/>
    <x v="2"/>
    <x v="30"/>
    <x v="2729"/>
    <d v="2016-04-17T12:01:39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x v="345"/>
    <b v="1"/>
    <s v="technology/hardware"/>
    <x v="2073"/>
    <x v="2022"/>
    <x v="2"/>
    <x v="30"/>
    <x v="2730"/>
    <d v="2014-03-25T02:02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x v="77"/>
    <b v="1"/>
    <s v="technology/hardware"/>
    <x v="2074"/>
    <x v="2023"/>
    <x v="2"/>
    <x v="30"/>
    <x v="2731"/>
    <d v="2015-10-01T06:38: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x v="96"/>
    <b v="1"/>
    <s v="technology/hardware"/>
    <x v="2075"/>
    <x v="2024"/>
    <x v="2"/>
    <x v="30"/>
    <x v="2732"/>
    <d v="2014-04-30T07:08:5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x v="46"/>
    <b v="1"/>
    <s v="technology/hardware"/>
    <x v="2076"/>
    <x v="2025"/>
    <x v="2"/>
    <x v="30"/>
    <x v="2733"/>
    <d v="2016-03-27T01:04: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x v="430"/>
    <b v="1"/>
    <s v="technology/hardware"/>
    <x v="2077"/>
    <x v="2026"/>
    <x v="2"/>
    <x v="30"/>
    <x v="2734"/>
    <d v="2017-10-12T11:43: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x v="485"/>
    <b v="1"/>
    <s v="technology/hardware"/>
    <x v="2078"/>
    <x v="2027"/>
    <x v="2"/>
    <x v="30"/>
    <x v="2735"/>
    <d v="2014-02-12T12:45:5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x v="6"/>
    <b v="1"/>
    <s v="technology/hardware"/>
    <x v="2079"/>
    <x v="2028"/>
    <x v="2"/>
    <x v="30"/>
    <x v="2736"/>
    <d v="2015-04-02T23:59: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x v="231"/>
    <b v="1"/>
    <s v="technology/hardware"/>
    <x v="2080"/>
    <x v="2029"/>
    <x v="2"/>
    <x v="30"/>
    <x v="2737"/>
    <d v="2014-12-24T01:01: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x v="41"/>
    <b v="1"/>
    <s v="technology/hardware"/>
    <x v="2081"/>
    <x v="2030"/>
    <x v="2"/>
    <x v="30"/>
    <x v="2738"/>
    <d v="2017-11-05T05:03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x v="277"/>
    <b v="1"/>
    <s v="technology/hardware"/>
    <x v="2082"/>
    <x v="2031"/>
    <x v="2"/>
    <x v="30"/>
    <x v="2739"/>
    <d v="2015-04-15T11:33:03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x v="57"/>
    <b v="1"/>
    <s v="technology/hardware"/>
    <x v="101"/>
    <x v="2032"/>
    <x v="2"/>
    <x v="30"/>
    <x v="2740"/>
    <d v="2016-02-26T04:21:19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x v="80"/>
    <b v="0"/>
    <s v="publishing/children's books"/>
    <x v="2083"/>
    <x v="440"/>
    <x v="3"/>
    <x v="39"/>
    <x v="2741"/>
    <d v="2015-10-03T05:44:1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x v="59"/>
    <b v="0"/>
    <s v="publishing/children's books"/>
    <x v="2084"/>
    <x v="2033"/>
    <x v="3"/>
    <x v="39"/>
    <x v="2742"/>
    <d v="2013-04-09T23:46: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x v="78"/>
    <b v="0"/>
    <s v="publishing/children's books"/>
    <x v="109"/>
    <x v="121"/>
    <x v="3"/>
    <x v="39"/>
    <x v="2743"/>
    <d v="2017-10-18T00:23: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x v="19"/>
    <b v="0"/>
    <s v="publishing/children's books"/>
    <x v="2085"/>
    <x v="2034"/>
    <x v="3"/>
    <x v="39"/>
    <x v="2744"/>
    <d v="2013-01-21T16:51:0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x v="72"/>
    <b v="0"/>
    <s v="publishing/children's books"/>
    <x v="2086"/>
    <x v="2035"/>
    <x v="3"/>
    <x v="39"/>
    <x v="2745"/>
    <d v="2013-06-10T12:59:0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x v="10"/>
    <b v="0"/>
    <s v="publishing/children's books"/>
    <x v="2087"/>
    <x v="2036"/>
    <x v="3"/>
    <x v="39"/>
    <x v="2746"/>
    <d v="2015-08-11T20:10: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x v="80"/>
    <b v="0"/>
    <s v="publishing/children's books"/>
    <x v="2088"/>
    <x v="436"/>
    <x v="3"/>
    <x v="39"/>
    <x v="2747"/>
    <d v="2013-05-12T01:42:08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x v="80"/>
    <b v="0"/>
    <s v="publishing/children's books"/>
    <x v="550"/>
    <x v="514"/>
    <x v="3"/>
    <x v="39"/>
    <x v="2748"/>
    <d v="2017-08-31T09:45:34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x v="84"/>
    <b v="0"/>
    <s v="publishing/children's books"/>
    <x v="2089"/>
    <x v="698"/>
    <x v="3"/>
    <x v="39"/>
    <x v="2749"/>
    <d v="2016-03-21T10:54:1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x v="78"/>
    <b v="0"/>
    <s v="publishing/children's books"/>
    <x v="109"/>
    <x v="121"/>
    <x v="3"/>
    <x v="39"/>
    <x v="2750"/>
    <d v="2013-05-27T02:02: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x v="78"/>
    <b v="0"/>
    <s v="publishing/children's books"/>
    <x v="109"/>
    <x v="121"/>
    <x v="3"/>
    <x v="39"/>
    <x v="2751"/>
    <d v="2015-05-29T09:29: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x v="25"/>
    <b v="0"/>
    <s v="publishing/children's books"/>
    <x v="2090"/>
    <x v="2037"/>
    <x v="3"/>
    <x v="39"/>
    <x v="2752"/>
    <d v="2012-11-08T20:47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x v="22"/>
    <b v="0"/>
    <s v="publishing/children's books"/>
    <x v="2091"/>
    <x v="125"/>
    <x v="3"/>
    <x v="39"/>
    <x v="2753"/>
    <d v="2013-07-24T08:48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x v="78"/>
    <b v="0"/>
    <s v="publishing/children's books"/>
    <x v="109"/>
    <x v="121"/>
    <x v="3"/>
    <x v="39"/>
    <x v="2754"/>
    <d v="2015-08-24T23:14:5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x v="41"/>
    <b v="0"/>
    <s v="publishing/children's books"/>
    <x v="2092"/>
    <x v="2038"/>
    <x v="3"/>
    <x v="39"/>
    <x v="2755"/>
    <d v="2016-03-25T13:45:5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x v="51"/>
    <b v="0"/>
    <s v="publishing/children's books"/>
    <x v="156"/>
    <x v="2039"/>
    <x v="3"/>
    <x v="39"/>
    <x v="2756"/>
    <d v="2014-12-20T01:38:44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x v="84"/>
    <b v="0"/>
    <s v="publishing/children's books"/>
    <x v="886"/>
    <x v="144"/>
    <x v="3"/>
    <x v="39"/>
    <x v="2757"/>
    <d v="2017-08-03T18:38: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x v="79"/>
    <b v="0"/>
    <s v="publishing/children's books"/>
    <x v="2093"/>
    <x v="498"/>
    <x v="3"/>
    <x v="39"/>
    <x v="2758"/>
    <d v="2017-10-08T22:34: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x v="84"/>
    <b v="0"/>
    <s v="publishing/children's books"/>
    <x v="1131"/>
    <x v="1859"/>
    <x v="3"/>
    <x v="39"/>
    <x v="2759"/>
    <d v="2017-07-13T00:48:4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x v="78"/>
    <b v="0"/>
    <s v="publishing/children's books"/>
    <x v="109"/>
    <x v="121"/>
    <x v="3"/>
    <x v="39"/>
    <x v="2760"/>
    <d v="2014-05-24T06:12:03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x v="80"/>
    <b v="0"/>
    <s v="publishing/children's books"/>
    <x v="174"/>
    <x v="377"/>
    <x v="3"/>
    <x v="39"/>
    <x v="2761"/>
    <d v="2013-12-03T06:39:5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x v="29"/>
    <b v="0"/>
    <s v="publishing/children's books"/>
    <x v="2094"/>
    <x v="384"/>
    <x v="3"/>
    <x v="39"/>
    <x v="2762"/>
    <d v="2013-02-10T00:54:23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x v="83"/>
    <b v="0"/>
    <s v="publishing/children's books"/>
    <x v="2095"/>
    <x v="180"/>
    <x v="3"/>
    <x v="39"/>
    <x v="2763"/>
    <d v="2014-04-26T19:18:53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x v="80"/>
    <b v="0"/>
    <s v="publishing/children's books"/>
    <x v="2096"/>
    <x v="798"/>
    <x v="3"/>
    <x v="39"/>
    <x v="2764"/>
    <d v="2013-04-25T09:11: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x v="78"/>
    <b v="0"/>
    <s v="publishing/children's books"/>
    <x v="109"/>
    <x v="121"/>
    <x v="3"/>
    <x v="39"/>
    <x v="2765"/>
    <d v="2013-09-26T09:05:09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x v="80"/>
    <b v="0"/>
    <s v="publishing/children's books"/>
    <x v="172"/>
    <x v="384"/>
    <x v="3"/>
    <x v="39"/>
    <x v="2766"/>
    <d v="2012-06-30T00:32:39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x v="83"/>
    <b v="0"/>
    <s v="publishing/children's books"/>
    <x v="1671"/>
    <x v="2040"/>
    <x v="3"/>
    <x v="39"/>
    <x v="2767"/>
    <d v="2016-08-05T12:16: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x v="69"/>
    <b v="0"/>
    <s v="publishing/children's books"/>
    <x v="2097"/>
    <x v="2041"/>
    <x v="3"/>
    <x v="39"/>
    <x v="2768"/>
    <d v="2013-02-20T20:10:36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x v="84"/>
    <b v="0"/>
    <s v="publishing/children's books"/>
    <x v="1161"/>
    <x v="120"/>
    <x v="3"/>
    <x v="39"/>
    <x v="2769"/>
    <d v="2015-05-17T01:52: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x v="51"/>
    <b v="0"/>
    <s v="publishing/children's books"/>
    <x v="2098"/>
    <x v="2042"/>
    <x v="3"/>
    <x v="39"/>
    <x v="2770"/>
    <d v="2015-02-25T05:32: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x v="78"/>
    <b v="0"/>
    <s v="publishing/children's books"/>
    <x v="109"/>
    <x v="121"/>
    <x v="3"/>
    <x v="39"/>
    <x v="2771"/>
    <d v="2014-01-02T13:16: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x v="78"/>
    <b v="0"/>
    <s v="publishing/children's books"/>
    <x v="109"/>
    <x v="121"/>
    <x v="3"/>
    <x v="39"/>
    <x v="2772"/>
    <d v="2014-09-10T22:50:07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x v="29"/>
    <b v="0"/>
    <s v="publishing/children's books"/>
    <x v="2099"/>
    <x v="120"/>
    <x v="3"/>
    <x v="39"/>
    <x v="2773"/>
    <d v="2017-04-19T18:38: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x v="62"/>
    <b v="0"/>
    <s v="publishing/children's books"/>
    <x v="2100"/>
    <x v="2043"/>
    <x v="3"/>
    <x v="39"/>
    <x v="2774"/>
    <d v="2014-02-06T16:53: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x v="84"/>
    <b v="0"/>
    <s v="publishing/children's books"/>
    <x v="419"/>
    <x v="766"/>
    <x v="3"/>
    <x v="39"/>
    <x v="2775"/>
    <d v="2012-11-06T01:20:5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x v="17"/>
    <b v="0"/>
    <s v="publishing/children's books"/>
    <x v="2101"/>
    <x v="2044"/>
    <x v="3"/>
    <x v="39"/>
    <x v="2776"/>
    <d v="2016-05-30T10:51: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x v="29"/>
    <b v="0"/>
    <s v="publishing/children's books"/>
    <x v="119"/>
    <x v="119"/>
    <x v="3"/>
    <x v="39"/>
    <x v="2777"/>
    <d v="2016-07-05T13:50: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x v="41"/>
    <b v="0"/>
    <s v="publishing/children's books"/>
    <x v="2102"/>
    <x v="2045"/>
    <x v="3"/>
    <x v="39"/>
    <x v="2778"/>
    <d v="2015-08-07T22:57:0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x v="29"/>
    <b v="0"/>
    <s v="publishing/children's books"/>
    <x v="2103"/>
    <x v="450"/>
    <x v="3"/>
    <x v="39"/>
    <x v="2779"/>
    <d v="2016-11-13T06:11:25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x v="78"/>
    <b v="0"/>
    <s v="publishing/children's books"/>
    <x v="109"/>
    <x v="121"/>
    <x v="3"/>
    <x v="39"/>
    <x v="2780"/>
    <d v="2018-03-12T03:49:3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x v="33"/>
    <b v="1"/>
    <s v="theater/plays"/>
    <x v="2104"/>
    <x v="1224"/>
    <x v="1"/>
    <x v="6"/>
    <x v="2781"/>
    <d v="2016-01-28T21:26:49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x v="59"/>
    <b v="1"/>
    <s v="theater/plays"/>
    <x v="43"/>
    <x v="590"/>
    <x v="1"/>
    <x v="6"/>
    <x v="2782"/>
    <d v="2016-02-02T21:56: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x v="42"/>
    <b v="1"/>
    <s v="theater/plays"/>
    <x v="1444"/>
    <x v="2046"/>
    <x v="1"/>
    <x v="6"/>
    <x v="2783"/>
    <d v="2016-04-09T15:09: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x v="52"/>
    <b v="1"/>
    <s v="theater/plays"/>
    <x v="984"/>
    <x v="2047"/>
    <x v="1"/>
    <x v="6"/>
    <x v="2784"/>
    <d v="2015-10-13T03:28:2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x v="136"/>
    <b v="1"/>
    <s v="theater/plays"/>
    <x v="212"/>
    <x v="2048"/>
    <x v="1"/>
    <x v="6"/>
    <x v="2785"/>
    <d v="2017-08-02T23:29:22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x v="142"/>
    <b v="1"/>
    <s v="theater/plays"/>
    <x v="2105"/>
    <x v="2049"/>
    <x v="1"/>
    <x v="6"/>
    <x v="2786"/>
    <d v="2015-06-20T12:55:5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x v="44"/>
    <b v="1"/>
    <s v="theater/plays"/>
    <x v="2106"/>
    <x v="2050"/>
    <x v="1"/>
    <x v="6"/>
    <x v="2787"/>
    <d v="2015-06-29T08:26:25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x v="9"/>
    <b v="1"/>
    <s v="theater/plays"/>
    <x v="78"/>
    <x v="594"/>
    <x v="1"/>
    <x v="6"/>
    <x v="2788"/>
    <d v="2017-07-26T15:40:18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x v="54"/>
    <b v="1"/>
    <s v="theater/plays"/>
    <x v="2107"/>
    <x v="2051"/>
    <x v="1"/>
    <x v="6"/>
    <x v="2789"/>
    <d v="2016-02-26T08:40: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x v="36"/>
    <b v="1"/>
    <s v="theater/plays"/>
    <x v="2108"/>
    <x v="2052"/>
    <x v="1"/>
    <x v="6"/>
    <x v="2790"/>
    <d v="2016-01-28T12:47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x v="33"/>
    <b v="1"/>
    <s v="theater/plays"/>
    <x v="78"/>
    <x v="2053"/>
    <x v="1"/>
    <x v="6"/>
    <x v="2791"/>
    <d v="2017-09-0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x v="54"/>
    <b v="1"/>
    <s v="theater/plays"/>
    <x v="2109"/>
    <x v="2054"/>
    <x v="1"/>
    <x v="6"/>
    <x v="2792"/>
    <d v="2016-07-31T16:23: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x v="196"/>
    <b v="1"/>
    <s v="theater/plays"/>
    <x v="2110"/>
    <x v="2055"/>
    <x v="1"/>
    <x v="6"/>
    <x v="2793"/>
    <d v="2016-07-09T09:45: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x v="83"/>
    <b v="1"/>
    <s v="theater/plays"/>
    <x v="2111"/>
    <x v="384"/>
    <x v="1"/>
    <x v="6"/>
    <x v="2794"/>
    <d v="2017-02-25T14:17:52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x v="9"/>
    <b v="1"/>
    <s v="theater/plays"/>
    <x v="2112"/>
    <x v="2056"/>
    <x v="1"/>
    <x v="6"/>
    <x v="2795"/>
    <d v="2015-05-18T05:37:0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x v="64"/>
    <b v="1"/>
    <s v="theater/plays"/>
    <x v="2113"/>
    <x v="895"/>
    <x v="1"/>
    <x v="6"/>
    <x v="2796"/>
    <d v="2015-06-16T09:52:4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x v="225"/>
    <b v="1"/>
    <s v="theater/plays"/>
    <x v="2114"/>
    <x v="2057"/>
    <x v="1"/>
    <x v="6"/>
    <x v="2797"/>
    <d v="2015-06-19T21:30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x v="237"/>
    <b v="1"/>
    <s v="theater/plays"/>
    <x v="578"/>
    <x v="2058"/>
    <x v="1"/>
    <x v="6"/>
    <x v="2798"/>
    <d v="2016-07-19T20:56: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x v="208"/>
    <b v="1"/>
    <s v="theater/plays"/>
    <x v="2115"/>
    <x v="2059"/>
    <x v="1"/>
    <x v="6"/>
    <x v="2799"/>
    <d v="2017-06-13T17:21: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x v="162"/>
    <b v="1"/>
    <s v="theater/plays"/>
    <x v="2116"/>
    <x v="2060"/>
    <x v="1"/>
    <x v="6"/>
    <x v="2800"/>
    <d v="2015-12-20T07:56:01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x v="62"/>
    <b v="1"/>
    <s v="theater/plays"/>
    <x v="2117"/>
    <x v="2061"/>
    <x v="1"/>
    <x v="6"/>
    <x v="2801"/>
    <d v="2015-09-23T09:42: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x v="240"/>
    <b v="1"/>
    <s v="theater/plays"/>
    <x v="2118"/>
    <x v="2062"/>
    <x v="1"/>
    <x v="6"/>
    <x v="2802"/>
    <d v="2016-07-25T23:31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x v="261"/>
    <b v="1"/>
    <s v="theater/plays"/>
    <x v="2119"/>
    <x v="2063"/>
    <x v="1"/>
    <x v="6"/>
    <x v="2803"/>
    <d v="2016-07-03T20:56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x v="23"/>
    <b v="1"/>
    <s v="theater/plays"/>
    <x v="935"/>
    <x v="73"/>
    <x v="1"/>
    <x v="6"/>
    <x v="2804"/>
    <d v="2015-09-12T03:58: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x v="59"/>
    <b v="1"/>
    <s v="theater/plays"/>
    <x v="1007"/>
    <x v="2064"/>
    <x v="1"/>
    <x v="6"/>
    <x v="2805"/>
    <d v="2016-08-11T04:13:09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x v="88"/>
    <b v="1"/>
    <s v="theater/plays"/>
    <x v="2120"/>
    <x v="2065"/>
    <x v="1"/>
    <x v="6"/>
    <x v="2806"/>
    <d v="2016-07-24T18:22:59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x v="251"/>
    <b v="1"/>
    <s v="theater/plays"/>
    <x v="582"/>
    <x v="2066"/>
    <x v="1"/>
    <x v="6"/>
    <x v="2807"/>
    <d v="2016-06-17T09:39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x v="50"/>
    <b v="1"/>
    <s v="theater/plays"/>
    <x v="2121"/>
    <x v="2067"/>
    <x v="1"/>
    <x v="6"/>
    <x v="2808"/>
    <d v="2016-08-11T12:34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x v="64"/>
    <b v="1"/>
    <s v="theater/plays"/>
    <x v="2122"/>
    <x v="2068"/>
    <x v="1"/>
    <x v="6"/>
    <x v="2809"/>
    <d v="2017-03-24T23:38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x v="7"/>
    <b v="1"/>
    <s v="theater/plays"/>
    <x v="2123"/>
    <x v="2069"/>
    <x v="1"/>
    <x v="6"/>
    <x v="2810"/>
    <d v="2015-05-12T07:38:33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x v="52"/>
    <b v="1"/>
    <s v="theater/plays"/>
    <x v="2124"/>
    <x v="2070"/>
    <x v="1"/>
    <x v="6"/>
    <x v="2811"/>
    <d v="2016-02-09T08:05:0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x v="183"/>
    <b v="1"/>
    <s v="theater/plays"/>
    <x v="2125"/>
    <x v="2071"/>
    <x v="1"/>
    <x v="6"/>
    <x v="2812"/>
    <d v="2016-03-22T21:26:4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x v="93"/>
    <b v="1"/>
    <s v="theater/plays"/>
    <x v="2126"/>
    <x v="2072"/>
    <x v="1"/>
    <x v="6"/>
    <x v="2813"/>
    <d v="2017-12-14T15:08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x v="31"/>
    <b v="1"/>
    <s v="theater/plays"/>
    <x v="2127"/>
    <x v="2073"/>
    <x v="1"/>
    <x v="6"/>
    <x v="2814"/>
    <d v="2016-04-25T20:00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x v="25"/>
    <b v="1"/>
    <s v="theater/plays"/>
    <x v="1003"/>
    <x v="2074"/>
    <x v="1"/>
    <x v="6"/>
    <x v="2815"/>
    <d v="2017-08-04T22:06:0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x v="39"/>
    <b v="1"/>
    <s v="theater/plays"/>
    <x v="2128"/>
    <x v="2075"/>
    <x v="1"/>
    <x v="6"/>
    <x v="2816"/>
    <d v="2016-07-21T21:57:27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x v="51"/>
    <b v="1"/>
    <s v="theater/plays"/>
    <x v="2129"/>
    <x v="2076"/>
    <x v="1"/>
    <x v="6"/>
    <x v="2817"/>
    <d v="2016-02-14T14:01:54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x v="332"/>
    <b v="1"/>
    <s v="theater/plays"/>
    <x v="2130"/>
    <x v="2077"/>
    <x v="1"/>
    <x v="6"/>
    <x v="2818"/>
    <d v="2016-09-12T22:49:5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x v="201"/>
    <b v="1"/>
    <s v="theater/plays"/>
    <x v="2131"/>
    <x v="2078"/>
    <x v="1"/>
    <x v="6"/>
    <x v="2819"/>
    <d v="2016-06-01T17:28:4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x v="9"/>
    <b v="1"/>
    <s v="theater/plays"/>
    <x v="1627"/>
    <x v="2079"/>
    <x v="1"/>
    <x v="6"/>
    <x v="2820"/>
    <d v="2017-02-18T15:49:4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x v="2"/>
    <b v="1"/>
    <s v="theater/plays"/>
    <x v="31"/>
    <x v="1383"/>
    <x v="1"/>
    <x v="6"/>
    <x v="2821"/>
    <d v="2015-09-06T12:24: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x v="225"/>
    <b v="1"/>
    <s v="theater/plays"/>
    <x v="31"/>
    <x v="2080"/>
    <x v="1"/>
    <x v="6"/>
    <x v="2822"/>
    <d v="2016-03-13T03:59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x v="25"/>
    <b v="1"/>
    <s v="theater/plays"/>
    <x v="1014"/>
    <x v="2081"/>
    <x v="1"/>
    <x v="6"/>
    <x v="2823"/>
    <d v="2016-03-17T13:46:13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x v="41"/>
    <b v="1"/>
    <s v="theater/plays"/>
    <x v="2132"/>
    <x v="704"/>
    <x v="1"/>
    <x v="6"/>
    <x v="2824"/>
    <d v="2016-05-31T05:50:1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x v="13"/>
    <b v="1"/>
    <s v="theater/plays"/>
    <x v="101"/>
    <x v="2082"/>
    <x v="1"/>
    <x v="6"/>
    <x v="2825"/>
    <d v="2016-11-25T16:21:5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x v="10"/>
    <b v="1"/>
    <s v="theater/plays"/>
    <x v="2133"/>
    <x v="2083"/>
    <x v="1"/>
    <x v="6"/>
    <x v="2826"/>
    <d v="2016-06-28T01:01: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x v="23"/>
    <b v="1"/>
    <s v="theater/plays"/>
    <x v="966"/>
    <x v="2084"/>
    <x v="1"/>
    <x v="6"/>
    <x v="2827"/>
    <d v="2017-05-30T10:43:2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x v="174"/>
    <b v="1"/>
    <s v="theater/plays"/>
    <x v="2134"/>
    <x v="2085"/>
    <x v="1"/>
    <x v="6"/>
    <x v="2828"/>
    <d v="2016-09-22T12:15:1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x v="88"/>
    <b v="1"/>
    <s v="theater/plays"/>
    <x v="2135"/>
    <x v="2086"/>
    <x v="1"/>
    <x v="6"/>
    <x v="2829"/>
    <d v="2017-05-29T04:00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x v="202"/>
    <b v="1"/>
    <s v="theater/plays"/>
    <x v="31"/>
    <x v="2087"/>
    <x v="1"/>
    <x v="6"/>
    <x v="2830"/>
    <d v="2015-04-21T21:25:47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x v="47"/>
    <b v="1"/>
    <s v="theater/plays"/>
    <x v="1934"/>
    <x v="2088"/>
    <x v="1"/>
    <x v="6"/>
    <x v="2831"/>
    <d v="2016-07-04T17:09:1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x v="195"/>
    <b v="1"/>
    <s v="theater/plays"/>
    <x v="2136"/>
    <x v="2089"/>
    <x v="1"/>
    <x v="6"/>
    <x v="2832"/>
    <d v="2015-11-07T19:24:15"/>
  </r>
  <r>
    <n v="2833"/>
    <s v="Star Man Rocket Man"/>
    <s v="A new play about exploring outer space"/>
    <n v="2700"/>
    <n v="2923"/>
    <x v="0"/>
    <s v="US"/>
    <x v="0"/>
    <n v="1444528800"/>
    <n v="1442804633"/>
    <b v="0"/>
    <x v="2"/>
    <b v="1"/>
    <s v="theater/plays"/>
    <x v="2137"/>
    <x v="2090"/>
    <x v="1"/>
    <x v="6"/>
    <x v="2833"/>
    <d v="2016-09-30T19:24: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x v="64"/>
    <b v="1"/>
    <s v="theater/plays"/>
    <x v="2138"/>
    <x v="2091"/>
    <x v="1"/>
    <x v="6"/>
    <x v="2834"/>
    <d v="2016-01-16T07:11:09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x v="251"/>
    <b v="1"/>
    <s v="theater/plays"/>
    <x v="2139"/>
    <x v="2092"/>
    <x v="1"/>
    <x v="6"/>
    <x v="2835"/>
    <d v="2016-11-25T21:26:4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x v="202"/>
    <b v="1"/>
    <s v="theater/plays"/>
    <x v="919"/>
    <x v="2093"/>
    <x v="1"/>
    <x v="6"/>
    <x v="2836"/>
    <d v="2018-02-19T11:43:4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x v="64"/>
    <b v="1"/>
    <s v="theater/plays"/>
    <x v="31"/>
    <x v="799"/>
    <x v="1"/>
    <x v="6"/>
    <x v="2837"/>
    <d v="2016-11-30T22:46:3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x v="241"/>
    <b v="1"/>
    <s v="theater/plays"/>
    <x v="966"/>
    <x v="2094"/>
    <x v="1"/>
    <x v="6"/>
    <x v="2838"/>
    <d v="2015-07-26T15:19:0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x v="162"/>
    <b v="1"/>
    <s v="theater/plays"/>
    <x v="2140"/>
    <x v="2095"/>
    <x v="1"/>
    <x v="6"/>
    <x v="2839"/>
    <d v="2015-08-07T04:04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x v="462"/>
    <b v="1"/>
    <s v="theater/plays"/>
    <x v="87"/>
    <x v="2096"/>
    <x v="1"/>
    <x v="6"/>
    <x v="2840"/>
    <d v="2016-03-04T01:01:1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x v="29"/>
    <b v="0"/>
    <s v="theater/plays"/>
    <x v="460"/>
    <x v="119"/>
    <x v="1"/>
    <x v="6"/>
    <x v="2841"/>
    <d v="2016-12-04T20:40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x v="78"/>
    <b v="0"/>
    <s v="theater/plays"/>
    <x v="109"/>
    <x v="121"/>
    <x v="1"/>
    <x v="6"/>
    <x v="2842"/>
    <d v="2015-06-02T01:01:1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x v="78"/>
    <b v="0"/>
    <s v="theater/plays"/>
    <x v="109"/>
    <x v="121"/>
    <x v="1"/>
    <x v="6"/>
    <x v="2843"/>
    <d v="2017-06-09T03:03: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x v="29"/>
    <b v="0"/>
    <s v="theater/plays"/>
    <x v="2141"/>
    <x v="180"/>
    <x v="1"/>
    <x v="6"/>
    <x v="2844"/>
    <d v="2018-01-04T21:02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x v="70"/>
    <b v="0"/>
    <s v="theater/plays"/>
    <x v="2142"/>
    <x v="2097"/>
    <x v="1"/>
    <x v="6"/>
    <x v="2845"/>
    <d v="2016-05-26T01:56: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x v="78"/>
    <b v="0"/>
    <s v="theater/plays"/>
    <x v="109"/>
    <x v="121"/>
    <x v="1"/>
    <x v="6"/>
    <x v="2846"/>
    <d v="2016-05-16T13:23:18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x v="78"/>
    <b v="0"/>
    <s v="theater/plays"/>
    <x v="109"/>
    <x v="121"/>
    <x v="1"/>
    <x v="6"/>
    <x v="2847"/>
    <d v="2017-05-19T08:01:0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x v="83"/>
    <b v="0"/>
    <s v="theater/plays"/>
    <x v="418"/>
    <x v="463"/>
    <x v="1"/>
    <x v="6"/>
    <x v="2848"/>
    <d v="2016-05-16T12:19:44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x v="29"/>
    <b v="0"/>
    <s v="theater/plays"/>
    <x v="460"/>
    <x v="144"/>
    <x v="1"/>
    <x v="6"/>
    <x v="2849"/>
    <d v="2017-04-18T07:25:5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x v="62"/>
    <b v="0"/>
    <s v="theater/plays"/>
    <x v="2143"/>
    <x v="2098"/>
    <x v="1"/>
    <x v="6"/>
    <x v="2850"/>
    <d v="2015-08-19T05:16: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x v="78"/>
    <b v="0"/>
    <s v="theater/plays"/>
    <x v="109"/>
    <x v="121"/>
    <x v="1"/>
    <x v="6"/>
    <x v="2851"/>
    <d v="2017-01-22T01:18:38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x v="79"/>
    <b v="0"/>
    <s v="theater/plays"/>
    <x v="1160"/>
    <x v="2099"/>
    <x v="1"/>
    <x v="6"/>
    <x v="2852"/>
    <d v="2015-06-01T14:53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x v="78"/>
    <b v="0"/>
    <s v="theater/plays"/>
    <x v="109"/>
    <x v="121"/>
    <x v="1"/>
    <x v="6"/>
    <x v="2853"/>
    <d v="2015-08-27T13:52:1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x v="25"/>
    <b v="0"/>
    <s v="theater/plays"/>
    <x v="2144"/>
    <x v="2100"/>
    <x v="1"/>
    <x v="6"/>
    <x v="2854"/>
    <d v="2016-04-24T02:45: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x v="81"/>
    <b v="0"/>
    <s v="theater/plays"/>
    <x v="2145"/>
    <x v="88"/>
    <x v="1"/>
    <x v="6"/>
    <x v="2855"/>
    <d v="2017-01-22T01:3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x v="79"/>
    <b v="0"/>
    <s v="theater/plays"/>
    <x v="2146"/>
    <x v="838"/>
    <x v="1"/>
    <x v="6"/>
    <x v="2856"/>
    <d v="2016-07-28T06:42:2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x v="41"/>
    <b v="0"/>
    <s v="theater/plays"/>
    <x v="2147"/>
    <x v="130"/>
    <x v="1"/>
    <x v="6"/>
    <x v="2857"/>
    <d v="2018-02-22T02:02:3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x v="78"/>
    <b v="0"/>
    <s v="theater/plays"/>
    <x v="109"/>
    <x v="121"/>
    <x v="1"/>
    <x v="6"/>
    <x v="2858"/>
    <d v="2015-11-19T14:46:28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x v="29"/>
    <b v="0"/>
    <s v="theater/plays"/>
    <x v="1922"/>
    <x v="436"/>
    <x v="1"/>
    <x v="6"/>
    <x v="2859"/>
    <d v="2016-10-06T04:47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x v="82"/>
    <b v="0"/>
    <s v="theater/plays"/>
    <x v="2148"/>
    <x v="2101"/>
    <x v="1"/>
    <x v="6"/>
    <x v="2860"/>
    <d v="2017-06-15T21:40:01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x v="83"/>
    <b v="0"/>
    <s v="theater/plays"/>
    <x v="2149"/>
    <x v="2102"/>
    <x v="1"/>
    <x v="6"/>
    <x v="2861"/>
    <d v="2016-09-13T23:09:4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x v="83"/>
    <b v="0"/>
    <s v="theater/plays"/>
    <x v="2150"/>
    <x v="1782"/>
    <x v="1"/>
    <x v="6"/>
    <x v="2862"/>
    <d v="2015-06-05T10:40:30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x v="29"/>
    <b v="0"/>
    <s v="theater/plays"/>
    <x v="167"/>
    <x v="135"/>
    <x v="1"/>
    <x v="6"/>
    <x v="2863"/>
    <d v="2015-08-22T23:11:02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x v="83"/>
    <b v="0"/>
    <s v="theater/plays"/>
    <x v="1462"/>
    <x v="140"/>
    <x v="1"/>
    <x v="6"/>
    <x v="2864"/>
    <d v="2016-07-05T11:01:47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x v="78"/>
    <b v="0"/>
    <s v="theater/plays"/>
    <x v="109"/>
    <x v="121"/>
    <x v="1"/>
    <x v="6"/>
    <x v="2865"/>
    <d v="2015-12-21T22:12:0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x v="84"/>
    <b v="0"/>
    <s v="theater/plays"/>
    <x v="2151"/>
    <x v="381"/>
    <x v="1"/>
    <x v="6"/>
    <x v="2866"/>
    <d v="2017-10-13T12:15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x v="73"/>
    <b v="0"/>
    <s v="theater/plays"/>
    <x v="2152"/>
    <x v="2103"/>
    <x v="1"/>
    <x v="6"/>
    <x v="2867"/>
    <d v="2017-06-30T13:47: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x v="65"/>
    <b v="0"/>
    <s v="theater/plays"/>
    <x v="2153"/>
    <x v="2104"/>
    <x v="1"/>
    <x v="6"/>
    <x v="2868"/>
    <d v="2017-10-04T05:27:4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x v="81"/>
    <b v="0"/>
    <s v="theater/plays"/>
    <x v="2011"/>
    <x v="1271"/>
    <x v="1"/>
    <x v="6"/>
    <x v="2869"/>
    <d v="2017-07-16T07:54:3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x v="82"/>
    <b v="0"/>
    <s v="theater/plays"/>
    <x v="2154"/>
    <x v="161"/>
    <x v="1"/>
    <x v="6"/>
    <x v="2870"/>
    <d v="2015-04-27T00:33:2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x v="62"/>
    <b v="0"/>
    <s v="theater/plays"/>
    <x v="2155"/>
    <x v="2105"/>
    <x v="1"/>
    <x v="6"/>
    <x v="2871"/>
    <d v="2015-12-06T05:20:1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x v="78"/>
    <b v="0"/>
    <s v="theater/plays"/>
    <x v="109"/>
    <x v="121"/>
    <x v="1"/>
    <x v="6"/>
    <x v="2872"/>
    <d v="2016-06-07T10:30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x v="22"/>
    <b v="0"/>
    <s v="theater/plays"/>
    <x v="2156"/>
    <x v="2106"/>
    <x v="1"/>
    <x v="6"/>
    <x v="2873"/>
    <d v="2016-01-14T02:40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x v="83"/>
    <b v="0"/>
    <s v="theater/plays"/>
    <x v="1656"/>
    <x v="2107"/>
    <x v="1"/>
    <x v="6"/>
    <x v="2874"/>
    <d v="2018-01-18T11:00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x v="83"/>
    <b v="0"/>
    <s v="theater/plays"/>
    <x v="2157"/>
    <x v="1054"/>
    <x v="1"/>
    <x v="6"/>
    <x v="2875"/>
    <d v="2017-04-30T06:12: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x v="78"/>
    <b v="0"/>
    <s v="theater/plays"/>
    <x v="109"/>
    <x v="121"/>
    <x v="1"/>
    <x v="6"/>
    <x v="2876"/>
    <d v="2016-07-04T15:10: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x v="79"/>
    <b v="0"/>
    <s v="theater/plays"/>
    <x v="2158"/>
    <x v="149"/>
    <x v="1"/>
    <x v="6"/>
    <x v="2877"/>
    <d v="2017-11-30T07:08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x v="80"/>
    <b v="0"/>
    <s v="theater/plays"/>
    <x v="1153"/>
    <x v="2108"/>
    <x v="1"/>
    <x v="6"/>
    <x v="2878"/>
    <d v="2016-06-21T05:23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x v="29"/>
    <b v="0"/>
    <s v="theater/plays"/>
    <x v="2159"/>
    <x v="2109"/>
    <x v="1"/>
    <x v="6"/>
    <x v="2879"/>
    <d v="2017-01-12T14:42:4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x v="60"/>
    <b v="0"/>
    <s v="theater/plays"/>
    <x v="2160"/>
    <x v="2110"/>
    <x v="1"/>
    <x v="6"/>
    <x v="2880"/>
    <d v="2016-08-09T08:15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x v="78"/>
    <b v="0"/>
    <s v="theater/plays"/>
    <x v="109"/>
    <x v="121"/>
    <x v="1"/>
    <x v="6"/>
    <x v="2881"/>
    <d v="2015-11-17T17:42:4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x v="80"/>
    <b v="0"/>
    <s v="theater/plays"/>
    <x v="2161"/>
    <x v="2111"/>
    <x v="1"/>
    <x v="6"/>
    <x v="2882"/>
    <d v="2017-04-26T15:38: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x v="81"/>
    <b v="0"/>
    <s v="theater/plays"/>
    <x v="2162"/>
    <x v="2112"/>
    <x v="1"/>
    <x v="6"/>
    <x v="2883"/>
    <d v="2017-01-29T10:42:23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x v="80"/>
    <b v="0"/>
    <s v="theater/plays"/>
    <x v="2163"/>
    <x v="2113"/>
    <x v="1"/>
    <x v="6"/>
    <x v="2884"/>
    <d v="2015-11-19T20:53:22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x v="81"/>
    <b v="0"/>
    <s v="theater/plays"/>
    <x v="2164"/>
    <x v="438"/>
    <x v="1"/>
    <x v="6"/>
    <x v="2885"/>
    <d v="2016-02-28T06:28:0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x v="29"/>
    <b v="0"/>
    <s v="theater/plays"/>
    <x v="152"/>
    <x v="119"/>
    <x v="1"/>
    <x v="6"/>
    <x v="2886"/>
    <d v="2016-09-08T10:11: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x v="29"/>
    <b v="0"/>
    <s v="theater/plays"/>
    <x v="874"/>
    <x v="144"/>
    <x v="1"/>
    <x v="6"/>
    <x v="2887"/>
    <d v="2015-12-27T08:25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x v="78"/>
    <b v="0"/>
    <s v="theater/plays"/>
    <x v="109"/>
    <x v="121"/>
    <x v="1"/>
    <x v="6"/>
    <x v="2888"/>
    <d v="2015-10-01T07:38:33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x v="25"/>
    <b v="0"/>
    <s v="theater/plays"/>
    <x v="2165"/>
    <x v="2114"/>
    <x v="1"/>
    <x v="6"/>
    <x v="2889"/>
    <d v="2015-08-11T22:10: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x v="83"/>
    <b v="0"/>
    <s v="theater/plays"/>
    <x v="857"/>
    <x v="589"/>
    <x v="1"/>
    <x v="6"/>
    <x v="2890"/>
    <d v="2015-07-21T17:52:2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x v="73"/>
    <b v="0"/>
    <s v="theater/plays"/>
    <x v="2166"/>
    <x v="2115"/>
    <x v="1"/>
    <x v="6"/>
    <x v="2891"/>
    <d v="2017-04-10T13:28:59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x v="57"/>
    <b v="0"/>
    <s v="theater/plays"/>
    <x v="2167"/>
    <x v="2116"/>
    <x v="1"/>
    <x v="6"/>
    <x v="2892"/>
    <d v="2015-08-07T20:25:32"/>
  </r>
  <r>
    <n v="2893"/>
    <s v="REDISCOVERING KIA THE PLAY"/>
    <s v="Fundraising for REDISCOVERING KIA THE PLAY"/>
    <n v="5000"/>
    <n v="25"/>
    <x v="2"/>
    <s v="US"/>
    <x v="0"/>
    <n v="1420768800"/>
    <n v="1415644395"/>
    <b v="0"/>
    <x v="84"/>
    <b v="0"/>
    <s v="theater/plays"/>
    <x v="724"/>
    <x v="385"/>
    <x v="1"/>
    <x v="6"/>
    <x v="2893"/>
    <d v="2015-12-24T22:58:43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x v="78"/>
    <b v="0"/>
    <s v="theater/plays"/>
    <x v="109"/>
    <x v="121"/>
    <x v="1"/>
    <x v="6"/>
    <x v="2894"/>
    <d v="2016-03-20T14:58: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x v="80"/>
    <b v="0"/>
    <s v="theater/plays"/>
    <x v="2168"/>
    <x v="2117"/>
    <x v="1"/>
    <x v="6"/>
    <x v="2895"/>
    <d v="2015-06-03T11:44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x v="8"/>
    <b v="0"/>
    <s v="theater/plays"/>
    <x v="2169"/>
    <x v="2118"/>
    <x v="1"/>
    <x v="6"/>
    <x v="2896"/>
    <d v="2017-12-12T02:02:33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x v="83"/>
    <b v="0"/>
    <s v="theater/plays"/>
    <x v="2170"/>
    <x v="2119"/>
    <x v="1"/>
    <x v="6"/>
    <x v="2897"/>
    <d v="2016-10-01T09:10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x v="8"/>
    <b v="0"/>
    <s v="theater/plays"/>
    <x v="2171"/>
    <x v="2120"/>
    <x v="1"/>
    <x v="6"/>
    <x v="2898"/>
    <d v="2016-10-21T19:52:2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x v="78"/>
    <b v="0"/>
    <s v="theater/plays"/>
    <x v="109"/>
    <x v="121"/>
    <x v="1"/>
    <x v="6"/>
    <x v="2899"/>
    <d v="2017-07-20T21:49:5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x v="63"/>
    <b v="0"/>
    <s v="theater/plays"/>
    <x v="2172"/>
    <x v="2121"/>
    <x v="1"/>
    <x v="6"/>
    <x v="2900"/>
    <d v="2015-07-21T20:32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x v="84"/>
    <b v="0"/>
    <s v="theater/plays"/>
    <x v="417"/>
    <x v="366"/>
    <x v="1"/>
    <x v="6"/>
    <x v="2901"/>
    <d v="2016-01-24T09:54:4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x v="29"/>
    <b v="0"/>
    <s v="theater/plays"/>
    <x v="374"/>
    <x v="384"/>
    <x v="1"/>
    <x v="6"/>
    <x v="2902"/>
    <d v="2016-08-13T03:37:4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x v="80"/>
    <b v="0"/>
    <s v="theater/plays"/>
    <x v="2173"/>
    <x v="2122"/>
    <x v="1"/>
    <x v="6"/>
    <x v="2903"/>
    <d v="2016-08-29T05:06:4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x v="80"/>
    <b v="0"/>
    <s v="theater/plays"/>
    <x v="152"/>
    <x v="654"/>
    <x v="1"/>
    <x v="6"/>
    <x v="2904"/>
    <d v="2015-10-24T02:02:3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x v="57"/>
    <b v="0"/>
    <s v="theater/plays"/>
    <x v="2174"/>
    <x v="2123"/>
    <x v="1"/>
    <x v="6"/>
    <x v="2905"/>
    <d v="2017-09-04T20:17: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x v="63"/>
    <b v="0"/>
    <s v="theater/plays"/>
    <x v="2175"/>
    <x v="2124"/>
    <x v="1"/>
    <x v="6"/>
    <x v="2906"/>
    <d v="2016-07-20T06:07:4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x v="84"/>
    <b v="0"/>
    <s v="theater/plays"/>
    <x v="123"/>
    <x v="120"/>
    <x v="1"/>
    <x v="6"/>
    <x v="2907"/>
    <d v="2017-05-10T05:10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x v="81"/>
    <b v="0"/>
    <s v="theater/plays"/>
    <x v="178"/>
    <x v="1854"/>
    <x v="1"/>
    <x v="6"/>
    <x v="2908"/>
    <d v="2017-06-04T14:21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x v="29"/>
    <b v="0"/>
    <s v="theater/plays"/>
    <x v="469"/>
    <x v="135"/>
    <x v="1"/>
    <x v="6"/>
    <x v="2909"/>
    <d v="2015-11-09T18:08:41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x v="29"/>
    <b v="0"/>
    <s v="theater/plays"/>
    <x v="372"/>
    <x v="120"/>
    <x v="1"/>
    <x v="6"/>
    <x v="2910"/>
    <d v="2016-05-31T00:11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x v="25"/>
    <b v="0"/>
    <s v="theater/plays"/>
    <x v="2176"/>
    <x v="2125"/>
    <x v="1"/>
    <x v="6"/>
    <x v="2911"/>
    <d v="2016-06-15T06:04:42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x v="55"/>
    <b v="0"/>
    <s v="theater/plays"/>
    <x v="2177"/>
    <x v="2126"/>
    <x v="1"/>
    <x v="6"/>
    <x v="2912"/>
    <d v="2017-01-06T21:36:3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x v="84"/>
    <b v="0"/>
    <s v="theater/plays"/>
    <x v="459"/>
    <x v="120"/>
    <x v="1"/>
    <x v="6"/>
    <x v="2913"/>
    <d v="2015-08-20T03:43:3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x v="29"/>
    <b v="0"/>
    <s v="theater/plays"/>
    <x v="524"/>
    <x v="120"/>
    <x v="1"/>
    <x v="6"/>
    <x v="2914"/>
    <d v="2016-02-29T02:50:0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x v="83"/>
    <b v="0"/>
    <s v="theater/plays"/>
    <x v="2178"/>
    <x v="2127"/>
    <x v="1"/>
    <x v="6"/>
    <x v="2915"/>
    <d v="2017-03-10T10:16:0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x v="63"/>
    <b v="0"/>
    <s v="theater/plays"/>
    <x v="2179"/>
    <x v="2128"/>
    <x v="1"/>
    <x v="6"/>
    <x v="2916"/>
    <d v="2015-04-29T08:37: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x v="82"/>
    <b v="0"/>
    <s v="theater/plays"/>
    <x v="2180"/>
    <x v="2129"/>
    <x v="1"/>
    <x v="6"/>
    <x v="2917"/>
    <d v="2016-09-05T10:20:2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x v="9"/>
    <b v="0"/>
    <s v="theater/plays"/>
    <x v="2181"/>
    <x v="2130"/>
    <x v="1"/>
    <x v="6"/>
    <x v="2918"/>
    <d v="2016-10-19T17:59:16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x v="79"/>
    <b v="0"/>
    <s v="theater/plays"/>
    <x v="2182"/>
    <x v="439"/>
    <x v="1"/>
    <x v="6"/>
    <x v="2919"/>
    <d v="2015-07-18T03:57:0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x v="62"/>
    <b v="0"/>
    <s v="theater/plays"/>
    <x v="2183"/>
    <x v="2131"/>
    <x v="1"/>
    <x v="6"/>
    <x v="2920"/>
    <d v="2016-03-11T05:38: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x v="83"/>
    <b v="1"/>
    <s v="theater/musical"/>
    <x v="2184"/>
    <x v="1380"/>
    <x v="1"/>
    <x v="40"/>
    <x v="2921"/>
    <d v="2015-09-08T12:32:2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x v="79"/>
    <b v="1"/>
    <s v="theater/musical"/>
    <x v="31"/>
    <x v="161"/>
    <x v="1"/>
    <x v="40"/>
    <x v="2922"/>
    <d v="2016-05-05T12:14:05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x v="73"/>
    <b v="1"/>
    <s v="theater/musical"/>
    <x v="31"/>
    <x v="180"/>
    <x v="1"/>
    <x v="40"/>
    <x v="2923"/>
    <d v="2016-01-09T07:39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x v="206"/>
    <b v="1"/>
    <s v="theater/musical"/>
    <x v="1912"/>
    <x v="2132"/>
    <x v="1"/>
    <x v="40"/>
    <x v="2924"/>
    <d v="2016-04-25T14:16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x v="473"/>
    <b v="1"/>
    <s v="theater/musical"/>
    <x v="2185"/>
    <x v="2133"/>
    <x v="1"/>
    <x v="40"/>
    <x v="2925"/>
    <d v="2015-08-24T21:58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x v="133"/>
    <b v="1"/>
    <s v="theater/musical"/>
    <x v="1054"/>
    <x v="766"/>
    <x v="1"/>
    <x v="40"/>
    <x v="2926"/>
    <d v="2016-02-09T14:41: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x v="64"/>
    <b v="1"/>
    <s v="theater/musical"/>
    <x v="2186"/>
    <x v="2134"/>
    <x v="1"/>
    <x v="40"/>
    <x v="2927"/>
    <d v="2015-06-26T07:08:56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x v="54"/>
    <b v="1"/>
    <s v="theater/musical"/>
    <x v="31"/>
    <x v="694"/>
    <x v="1"/>
    <x v="40"/>
    <x v="2928"/>
    <d v="2017-02-26T19:52: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x v="58"/>
    <b v="1"/>
    <s v="theater/musical"/>
    <x v="2187"/>
    <x v="2135"/>
    <x v="1"/>
    <x v="40"/>
    <x v="2929"/>
    <d v="2015-05-05T13:49:5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x v="95"/>
    <b v="1"/>
    <s v="theater/musical"/>
    <x v="2188"/>
    <x v="2136"/>
    <x v="1"/>
    <x v="40"/>
    <x v="2930"/>
    <d v="2016-04-23T23:30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x v="82"/>
    <b v="1"/>
    <s v="theater/musical"/>
    <x v="938"/>
    <x v="2137"/>
    <x v="1"/>
    <x v="40"/>
    <x v="2931"/>
    <d v="2015-08-28T15:57:5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x v="44"/>
    <b v="1"/>
    <s v="theater/musical"/>
    <x v="2189"/>
    <x v="2138"/>
    <x v="1"/>
    <x v="40"/>
    <x v="2932"/>
    <d v="2016-02-07T06:07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x v="241"/>
    <b v="1"/>
    <s v="theater/musical"/>
    <x v="2190"/>
    <x v="2139"/>
    <x v="1"/>
    <x v="40"/>
    <x v="2933"/>
    <d v="2017-05-31T17:49:50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x v="77"/>
    <b v="1"/>
    <s v="theater/musical"/>
    <x v="1277"/>
    <x v="2140"/>
    <x v="1"/>
    <x v="40"/>
    <x v="2934"/>
    <d v="2015-05-27T02:18:5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x v="70"/>
    <b v="1"/>
    <s v="theater/musical"/>
    <x v="2191"/>
    <x v="2141"/>
    <x v="1"/>
    <x v="40"/>
    <x v="2935"/>
    <d v="2017-08-27T07:39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x v="69"/>
    <b v="1"/>
    <s v="theater/musical"/>
    <x v="602"/>
    <x v="1829"/>
    <x v="1"/>
    <x v="40"/>
    <x v="2936"/>
    <d v="2015-09-26T05:05:22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x v="165"/>
    <b v="1"/>
    <s v="theater/musical"/>
    <x v="25"/>
    <x v="2142"/>
    <x v="1"/>
    <x v="40"/>
    <x v="2937"/>
    <d v="2015-06-24T12:13:5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x v="58"/>
    <b v="1"/>
    <s v="theater/musical"/>
    <x v="300"/>
    <x v="2143"/>
    <x v="1"/>
    <x v="40"/>
    <x v="2938"/>
    <d v="2016-01-16T00:54: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x v="20"/>
    <b v="1"/>
    <s v="theater/musical"/>
    <x v="2192"/>
    <x v="2144"/>
    <x v="1"/>
    <x v="40"/>
    <x v="2939"/>
    <d v="2015-08-10T01:31: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x v="51"/>
    <b v="1"/>
    <s v="theater/musical"/>
    <x v="2193"/>
    <x v="2145"/>
    <x v="1"/>
    <x v="40"/>
    <x v="2940"/>
    <d v="2016-01-03T20:29: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x v="29"/>
    <b v="0"/>
    <s v="theater/spaces"/>
    <x v="524"/>
    <x v="120"/>
    <x v="1"/>
    <x v="38"/>
    <x v="2941"/>
    <d v="2016-02-15T22:30: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x v="91"/>
    <b v="0"/>
    <s v="theater/spaces"/>
    <x v="2194"/>
    <x v="2146"/>
    <x v="1"/>
    <x v="38"/>
    <x v="2942"/>
    <d v="2016-12-07T23:47:4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x v="78"/>
    <b v="0"/>
    <s v="theater/spaces"/>
    <x v="109"/>
    <x v="121"/>
    <x v="1"/>
    <x v="38"/>
    <x v="2943"/>
    <d v="2016-03-30T00:06:2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x v="29"/>
    <b v="0"/>
    <s v="theater/spaces"/>
    <x v="460"/>
    <x v="101"/>
    <x v="1"/>
    <x v="38"/>
    <x v="2944"/>
    <d v="2016-05-25T23:25: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x v="78"/>
    <b v="0"/>
    <s v="theater/spaces"/>
    <x v="109"/>
    <x v="121"/>
    <x v="1"/>
    <x v="38"/>
    <x v="2945"/>
    <d v="2016-05-10T21:17: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x v="84"/>
    <b v="0"/>
    <s v="theater/spaces"/>
    <x v="370"/>
    <x v="120"/>
    <x v="1"/>
    <x v="38"/>
    <x v="2946"/>
    <d v="2017-08-12T20:10:0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x v="62"/>
    <b v="0"/>
    <s v="theater/spaces"/>
    <x v="2195"/>
    <x v="2147"/>
    <x v="1"/>
    <x v="38"/>
    <x v="2947"/>
    <d v="2017-11-24T04:16:2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x v="82"/>
    <b v="0"/>
    <s v="theater/spaces"/>
    <x v="2196"/>
    <x v="2148"/>
    <x v="1"/>
    <x v="38"/>
    <x v="2948"/>
    <d v="2016-05-20T14:22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x v="84"/>
    <b v="0"/>
    <s v="theater/spaces"/>
    <x v="453"/>
    <x v="385"/>
    <x v="1"/>
    <x v="38"/>
    <x v="2949"/>
    <d v="2016-11-10T10:28: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x v="78"/>
    <b v="0"/>
    <s v="theater/spaces"/>
    <x v="109"/>
    <x v="121"/>
    <x v="1"/>
    <x v="38"/>
    <x v="2950"/>
    <d v="2017-01-15T07:25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x v="6"/>
    <b v="0"/>
    <s v="theater/spaces"/>
    <x v="2197"/>
    <x v="2149"/>
    <x v="1"/>
    <x v="38"/>
    <x v="2951"/>
    <d v="2015-09-18T15:35:4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x v="22"/>
    <b v="0"/>
    <s v="theater/spaces"/>
    <x v="2198"/>
    <x v="2150"/>
    <x v="1"/>
    <x v="38"/>
    <x v="2952"/>
    <d v="2017-10-15T19:24: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x v="83"/>
    <b v="0"/>
    <s v="theater/spaces"/>
    <x v="2199"/>
    <x v="2151"/>
    <x v="1"/>
    <x v="38"/>
    <x v="2953"/>
    <d v="2016-09-28T11:14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x v="78"/>
    <b v="0"/>
    <s v="theater/spaces"/>
    <x v="109"/>
    <x v="121"/>
    <x v="1"/>
    <x v="38"/>
    <x v="2954"/>
    <d v="2018-03-18T09:11:32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x v="202"/>
    <b v="0"/>
    <s v="theater/spaces"/>
    <x v="2200"/>
    <x v="178"/>
    <x v="1"/>
    <x v="38"/>
    <x v="2955"/>
    <d v="2016-06-03T23:4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x v="9"/>
    <b v="0"/>
    <s v="theater/spaces"/>
    <x v="2201"/>
    <x v="2152"/>
    <x v="1"/>
    <x v="38"/>
    <x v="2956"/>
    <d v="2017-04-30T02:03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x v="83"/>
    <b v="0"/>
    <s v="theater/spaces"/>
    <x v="2202"/>
    <x v="736"/>
    <x v="1"/>
    <x v="38"/>
    <x v="2957"/>
    <d v="2016-03-13T12:01:14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x v="78"/>
    <b v="0"/>
    <s v="theater/spaces"/>
    <x v="109"/>
    <x v="121"/>
    <x v="1"/>
    <x v="38"/>
    <x v="2958"/>
    <d v="2017-05-03T22:40: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x v="78"/>
    <b v="0"/>
    <s v="theater/spaces"/>
    <x v="109"/>
    <x v="121"/>
    <x v="1"/>
    <x v="38"/>
    <x v="2959"/>
    <d v="2017-06-02T20:07: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x v="78"/>
    <b v="0"/>
    <s v="theater/spaces"/>
    <x v="109"/>
    <x v="121"/>
    <x v="1"/>
    <x v="38"/>
    <x v="2960"/>
    <d v="2015-08-25T02:13:0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x v="52"/>
    <b v="1"/>
    <s v="theater/plays"/>
    <x v="2203"/>
    <x v="2153"/>
    <x v="1"/>
    <x v="6"/>
    <x v="2961"/>
    <d v="2016-03-11T15:49:4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x v="9"/>
    <b v="1"/>
    <s v="theater/plays"/>
    <x v="662"/>
    <x v="2154"/>
    <x v="1"/>
    <x v="6"/>
    <x v="2962"/>
    <d v="2016-02-15T06:06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x v="15"/>
    <b v="1"/>
    <s v="theater/plays"/>
    <x v="2204"/>
    <x v="2155"/>
    <x v="1"/>
    <x v="6"/>
    <x v="2963"/>
    <d v="2016-06-20T01:18: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x v="193"/>
    <b v="1"/>
    <s v="theater/plays"/>
    <x v="2205"/>
    <x v="2156"/>
    <x v="1"/>
    <x v="6"/>
    <x v="2964"/>
    <d v="2015-07-19T11:16:0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x v="70"/>
    <b v="1"/>
    <s v="theater/plays"/>
    <x v="2206"/>
    <x v="2157"/>
    <x v="1"/>
    <x v="6"/>
    <x v="2965"/>
    <d v="2016-06-25T10:13:2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x v="130"/>
    <b v="1"/>
    <s v="theater/plays"/>
    <x v="2207"/>
    <x v="2158"/>
    <x v="1"/>
    <x v="6"/>
    <x v="2966"/>
    <d v="2016-09-05T22:41:5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x v="26"/>
    <b v="1"/>
    <s v="theater/plays"/>
    <x v="2208"/>
    <x v="2159"/>
    <x v="1"/>
    <x v="6"/>
    <x v="2967"/>
    <d v="2016-02-23T06:53:29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x v="5"/>
    <b v="1"/>
    <s v="theater/plays"/>
    <x v="938"/>
    <x v="2160"/>
    <x v="1"/>
    <x v="6"/>
    <x v="2968"/>
    <d v="2017-08-14T12:14: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x v="57"/>
    <b v="1"/>
    <s v="theater/plays"/>
    <x v="2209"/>
    <x v="2161"/>
    <x v="1"/>
    <x v="6"/>
    <x v="2969"/>
    <d v="2016-04-20T06:29: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x v="110"/>
    <b v="1"/>
    <s v="theater/plays"/>
    <x v="938"/>
    <x v="2162"/>
    <x v="1"/>
    <x v="6"/>
    <x v="2970"/>
    <d v="2015-06-29T19:59: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x v="68"/>
    <b v="1"/>
    <s v="theater/plays"/>
    <x v="2210"/>
    <x v="2163"/>
    <x v="1"/>
    <x v="6"/>
    <x v="2971"/>
    <d v="2015-08-13T18:10:41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x v="57"/>
    <b v="1"/>
    <s v="theater/plays"/>
    <x v="2211"/>
    <x v="2164"/>
    <x v="1"/>
    <x v="6"/>
    <x v="2972"/>
    <d v="2017-12-04T17:21:4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x v="51"/>
    <b v="1"/>
    <s v="theater/plays"/>
    <x v="2212"/>
    <x v="2165"/>
    <x v="1"/>
    <x v="6"/>
    <x v="2973"/>
    <d v="2016-12-23T15:19: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x v="45"/>
    <b v="1"/>
    <s v="theater/plays"/>
    <x v="607"/>
    <x v="2166"/>
    <x v="1"/>
    <x v="6"/>
    <x v="2974"/>
    <d v="2015-09-08T16:56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x v="116"/>
    <b v="1"/>
    <s v="theater/plays"/>
    <x v="2213"/>
    <x v="2167"/>
    <x v="1"/>
    <x v="6"/>
    <x v="2975"/>
    <d v="2015-11-11T02:02:33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x v="25"/>
    <b v="1"/>
    <s v="theater/plays"/>
    <x v="2214"/>
    <x v="2168"/>
    <x v="1"/>
    <x v="6"/>
    <x v="2976"/>
    <d v="2017-03-07T12:15:1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x v="209"/>
    <b v="1"/>
    <s v="theater/plays"/>
    <x v="2215"/>
    <x v="801"/>
    <x v="1"/>
    <x v="6"/>
    <x v="2977"/>
    <d v="2016-03-08T12:29:3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x v="38"/>
    <b v="1"/>
    <s v="theater/plays"/>
    <x v="2216"/>
    <x v="2169"/>
    <x v="1"/>
    <x v="6"/>
    <x v="2978"/>
    <d v="2015-10-03T09:41:06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x v="67"/>
    <b v="1"/>
    <s v="theater/plays"/>
    <x v="578"/>
    <x v="2170"/>
    <x v="1"/>
    <x v="6"/>
    <x v="2979"/>
    <d v="2015-12-22T01:31:5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x v="54"/>
    <b v="1"/>
    <s v="theater/plays"/>
    <x v="2217"/>
    <x v="2171"/>
    <x v="1"/>
    <x v="6"/>
    <x v="2980"/>
    <d v="2016-08-12T18:53: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x v="174"/>
    <b v="1"/>
    <s v="theater/spaces"/>
    <x v="2218"/>
    <x v="2172"/>
    <x v="1"/>
    <x v="38"/>
    <x v="2981"/>
    <d v="2016-09-12T21:53:1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x v="211"/>
    <b v="1"/>
    <s v="theater/spaces"/>
    <x v="2219"/>
    <x v="2173"/>
    <x v="1"/>
    <x v="38"/>
    <x v="2982"/>
    <d v="2017-02-04T01:00:1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x v="486"/>
    <b v="1"/>
    <s v="theater/spaces"/>
    <x v="2220"/>
    <x v="2174"/>
    <x v="1"/>
    <x v="38"/>
    <x v="2983"/>
    <d v="2015-10-26T07:19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x v="423"/>
    <b v="1"/>
    <s v="theater/spaces"/>
    <x v="2221"/>
    <x v="2175"/>
    <x v="1"/>
    <x v="38"/>
    <x v="2984"/>
    <d v="2017-08-21T18:34:3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x v="112"/>
    <b v="1"/>
    <s v="theater/spaces"/>
    <x v="2222"/>
    <x v="2176"/>
    <x v="1"/>
    <x v="38"/>
    <x v="2985"/>
    <d v="2017-10-30T02:33:11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x v="66"/>
    <b v="1"/>
    <s v="theater/spaces"/>
    <x v="269"/>
    <x v="2177"/>
    <x v="1"/>
    <x v="38"/>
    <x v="2986"/>
    <d v="2017-04-26T12:15: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x v="236"/>
    <b v="1"/>
    <s v="theater/spaces"/>
    <x v="2223"/>
    <x v="2178"/>
    <x v="1"/>
    <x v="38"/>
    <x v="2987"/>
    <d v="2017-10-11T13:16: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x v="33"/>
    <b v="1"/>
    <s v="theater/spaces"/>
    <x v="31"/>
    <x v="680"/>
    <x v="1"/>
    <x v="38"/>
    <x v="2988"/>
    <d v="2017-06-16T11:25:38"/>
  </r>
  <r>
    <n v="2989"/>
    <s v="Let's Light Up The Gem!"/>
    <s v="Bring the movies back to Bethel, Maine."/>
    <n v="20000"/>
    <n v="35307"/>
    <x v="0"/>
    <s v="US"/>
    <x v="0"/>
    <n v="1450673940"/>
    <n v="1448756962"/>
    <b v="0"/>
    <x v="487"/>
    <b v="1"/>
    <s v="theater/spaces"/>
    <x v="2224"/>
    <x v="2179"/>
    <x v="1"/>
    <x v="38"/>
    <x v="2989"/>
    <d v="2016-12-12T10:42: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x v="74"/>
    <b v="1"/>
    <s v="theater/spaces"/>
    <x v="31"/>
    <x v="2180"/>
    <x v="1"/>
    <x v="38"/>
    <x v="2990"/>
    <d v="2016-12-30T04:22:2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x v="251"/>
    <b v="1"/>
    <s v="theater/spaces"/>
    <x v="2225"/>
    <x v="2181"/>
    <x v="1"/>
    <x v="38"/>
    <x v="2991"/>
    <d v="2018-01-28T15:55:24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x v="31"/>
    <b v="1"/>
    <s v="theater/spaces"/>
    <x v="2226"/>
    <x v="2182"/>
    <x v="1"/>
    <x v="38"/>
    <x v="2992"/>
    <d v="2017-10-08T06:02:43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x v="19"/>
    <b v="1"/>
    <s v="theater/spaces"/>
    <x v="2227"/>
    <x v="2183"/>
    <x v="1"/>
    <x v="38"/>
    <x v="2993"/>
    <d v="2017-02-13T09:19: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x v="211"/>
    <b v="1"/>
    <s v="theater/spaces"/>
    <x v="2228"/>
    <x v="2184"/>
    <x v="1"/>
    <x v="38"/>
    <x v="2994"/>
    <d v="2015-09-16T06:37:4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x v="437"/>
    <b v="1"/>
    <s v="theater/spaces"/>
    <x v="2229"/>
    <x v="2185"/>
    <x v="1"/>
    <x v="38"/>
    <x v="2995"/>
    <d v="2018-01-20T07:37:23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x v="413"/>
    <b v="1"/>
    <s v="theater/spaces"/>
    <x v="2230"/>
    <x v="2186"/>
    <x v="1"/>
    <x v="38"/>
    <x v="2996"/>
    <d v="2016-05-13T17:15: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x v="248"/>
    <b v="1"/>
    <s v="theater/spaces"/>
    <x v="2231"/>
    <x v="2187"/>
    <x v="1"/>
    <x v="38"/>
    <x v="2997"/>
    <d v="2018-02-28T16:19: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x v="488"/>
    <b v="1"/>
    <s v="theater/spaces"/>
    <x v="2232"/>
    <x v="2188"/>
    <x v="1"/>
    <x v="38"/>
    <x v="2998"/>
    <d v="2015-05-27T15:44:41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x v="9"/>
    <b v="1"/>
    <s v="theater/spaces"/>
    <x v="2233"/>
    <x v="2189"/>
    <x v="1"/>
    <x v="38"/>
    <x v="2999"/>
    <d v="2018-03-02T14:17:5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x v="22"/>
    <b v="1"/>
    <s v="theater/spaces"/>
    <x v="31"/>
    <x v="372"/>
    <x v="1"/>
    <x v="38"/>
    <x v="3000"/>
    <d v="2018-02-01T15:49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x v="489"/>
    <b v="1"/>
    <s v="theater/spaces"/>
    <x v="2234"/>
    <x v="2190"/>
    <x v="1"/>
    <x v="38"/>
    <x v="3001"/>
    <d v="2017-07-10T12:15: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x v="201"/>
    <b v="1"/>
    <s v="theater/spaces"/>
    <x v="2235"/>
    <x v="2191"/>
    <x v="1"/>
    <x v="38"/>
    <x v="3002"/>
    <d v="2013-11-25T21:31: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x v="57"/>
    <b v="1"/>
    <s v="theater/spaces"/>
    <x v="2107"/>
    <x v="2192"/>
    <x v="1"/>
    <x v="38"/>
    <x v="3003"/>
    <d v="2017-02-22T23:58:5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x v="490"/>
    <b v="1"/>
    <s v="theater/spaces"/>
    <x v="2236"/>
    <x v="2193"/>
    <x v="1"/>
    <x v="38"/>
    <x v="3004"/>
    <d v="2015-10-30T15:28: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x v="115"/>
    <b v="1"/>
    <s v="theater/spaces"/>
    <x v="2237"/>
    <x v="2194"/>
    <x v="1"/>
    <x v="38"/>
    <x v="3005"/>
    <d v="2015-09-19T12:57:57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x v="174"/>
    <b v="1"/>
    <s v="theater/spaces"/>
    <x v="2133"/>
    <x v="2195"/>
    <x v="1"/>
    <x v="38"/>
    <x v="3006"/>
    <d v="2015-11-29T02:12:37"/>
  </r>
  <r>
    <n v="3007"/>
    <s v="Bethlem"/>
    <s v="Consuite for 2015 CoreCon.  An adventure into insanity."/>
    <n v="600"/>
    <n v="1080"/>
    <x v="0"/>
    <s v="US"/>
    <x v="0"/>
    <n v="1429938683"/>
    <n v="1428124283"/>
    <b v="0"/>
    <x v="9"/>
    <b v="1"/>
    <s v="theater/spaces"/>
    <x v="2238"/>
    <x v="1237"/>
    <x v="1"/>
    <x v="38"/>
    <x v="3007"/>
    <d v="2016-04-11T08:21:5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x v="55"/>
    <b v="1"/>
    <s v="theater/spaces"/>
    <x v="2107"/>
    <x v="2196"/>
    <x v="1"/>
    <x v="38"/>
    <x v="3008"/>
    <d v="2017-01-13T02:38:3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x v="130"/>
    <b v="1"/>
    <s v="theater/spaces"/>
    <x v="2239"/>
    <x v="2197"/>
    <x v="1"/>
    <x v="38"/>
    <x v="3009"/>
    <d v="2015-11-10T13:27: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x v="41"/>
    <b v="1"/>
    <s v="theater/spaces"/>
    <x v="2240"/>
    <x v="2198"/>
    <x v="1"/>
    <x v="38"/>
    <x v="3010"/>
    <d v="2016-02-07T15:17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x v="20"/>
    <b v="1"/>
    <s v="theater/spaces"/>
    <x v="2241"/>
    <x v="2199"/>
    <x v="1"/>
    <x v="38"/>
    <x v="3011"/>
    <d v="2016-12-15T06:06:38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x v="165"/>
    <b v="1"/>
    <s v="theater/spaces"/>
    <x v="2242"/>
    <x v="2200"/>
    <x v="1"/>
    <x v="38"/>
    <x v="3012"/>
    <d v="2016-01-27T06:30: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x v="329"/>
    <b v="1"/>
    <s v="theater/spaces"/>
    <x v="2243"/>
    <x v="2201"/>
    <x v="1"/>
    <x v="38"/>
    <x v="3013"/>
    <d v="2016-06-09T04:39: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x v="491"/>
    <b v="1"/>
    <s v="theater/spaces"/>
    <x v="2244"/>
    <x v="2202"/>
    <x v="1"/>
    <x v="38"/>
    <x v="3014"/>
    <d v="2015-10-19T16:51:04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x v="244"/>
    <b v="1"/>
    <s v="theater/spaces"/>
    <x v="2245"/>
    <x v="2203"/>
    <x v="1"/>
    <x v="38"/>
    <x v="3015"/>
    <d v="2015-05-22T12:45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x v="17"/>
    <b v="1"/>
    <s v="theater/spaces"/>
    <x v="2246"/>
    <x v="2204"/>
    <x v="1"/>
    <x v="38"/>
    <x v="3016"/>
    <d v="2015-06-29T17:00: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x v="180"/>
    <b v="1"/>
    <s v="theater/spaces"/>
    <x v="2247"/>
    <x v="2205"/>
    <x v="1"/>
    <x v="38"/>
    <x v="3017"/>
    <d v="2015-08-02T17:1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x v="14"/>
    <b v="1"/>
    <s v="theater/spaces"/>
    <x v="2248"/>
    <x v="2206"/>
    <x v="1"/>
    <x v="38"/>
    <x v="3018"/>
    <d v="2016-07-08T21:26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x v="334"/>
    <b v="1"/>
    <s v="theater/spaces"/>
    <x v="2249"/>
    <x v="2207"/>
    <x v="1"/>
    <x v="38"/>
    <x v="3019"/>
    <d v="2015-05-07T04:05:0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x v="209"/>
    <b v="1"/>
    <s v="theater/spaces"/>
    <x v="2250"/>
    <x v="2208"/>
    <x v="1"/>
    <x v="38"/>
    <x v="3020"/>
    <d v="2016-08-03T08:29: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x v="273"/>
    <b v="1"/>
    <s v="theater/spaces"/>
    <x v="2251"/>
    <x v="2209"/>
    <x v="1"/>
    <x v="38"/>
    <x v="3021"/>
    <d v="2017-11-21T15:48:4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x v="95"/>
    <b v="1"/>
    <s v="theater/spaces"/>
    <x v="2252"/>
    <x v="2210"/>
    <x v="1"/>
    <x v="38"/>
    <x v="3022"/>
    <d v="2017-08-25T12:39: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x v="79"/>
    <b v="1"/>
    <s v="theater/spaces"/>
    <x v="288"/>
    <x v="2211"/>
    <x v="1"/>
    <x v="38"/>
    <x v="3023"/>
    <d v="2016-05-29T19:37: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x v="0"/>
    <b v="1"/>
    <s v="theater/spaces"/>
    <x v="2253"/>
    <x v="2212"/>
    <x v="1"/>
    <x v="38"/>
    <x v="3024"/>
    <d v="2013-09-04T08:01: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x v="108"/>
    <b v="1"/>
    <s v="theater/spaces"/>
    <x v="2254"/>
    <x v="2213"/>
    <x v="1"/>
    <x v="38"/>
    <x v="3025"/>
    <d v="2015-05-10T18:53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x v="20"/>
    <b v="1"/>
    <s v="theater/spaces"/>
    <x v="2255"/>
    <x v="1847"/>
    <x v="1"/>
    <x v="38"/>
    <x v="3026"/>
    <d v="2018-03-05T00:32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x v="492"/>
    <b v="1"/>
    <s v="theater/spaces"/>
    <x v="2256"/>
    <x v="2214"/>
    <x v="1"/>
    <x v="38"/>
    <x v="3027"/>
    <d v="2016-03-06T00:55:20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x v="221"/>
    <b v="1"/>
    <s v="theater/spaces"/>
    <x v="2257"/>
    <x v="2215"/>
    <x v="1"/>
    <x v="38"/>
    <x v="3028"/>
    <d v="2017-08-12T13:37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x v="493"/>
    <b v="1"/>
    <s v="theater/spaces"/>
    <x v="2258"/>
    <x v="2216"/>
    <x v="1"/>
    <x v="38"/>
    <x v="3029"/>
    <d v="2015-11-01T23:03:5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x v="14"/>
    <b v="1"/>
    <s v="theater/spaces"/>
    <x v="2259"/>
    <x v="2217"/>
    <x v="1"/>
    <x v="38"/>
    <x v="3030"/>
    <d v="2016-09-05T22:54: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x v="60"/>
    <b v="1"/>
    <s v="theater/spaces"/>
    <x v="31"/>
    <x v="2218"/>
    <x v="1"/>
    <x v="38"/>
    <x v="3031"/>
    <d v="2017-10-13T11:25:03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x v="20"/>
    <b v="1"/>
    <s v="theater/spaces"/>
    <x v="66"/>
    <x v="2219"/>
    <x v="1"/>
    <x v="38"/>
    <x v="3032"/>
    <d v="2016-08-31T03:08:1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x v="23"/>
    <b v="1"/>
    <s v="theater/spaces"/>
    <x v="2260"/>
    <x v="2220"/>
    <x v="1"/>
    <x v="38"/>
    <x v="3033"/>
    <d v="2017-08-15T11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x v="494"/>
    <b v="1"/>
    <s v="theater/spaces"/>
    <x v="2261"/>
    <x v="2221"/>
    <x v="1"/>
    <x v="38"/>
    <x v="3034"/>
    <d v="2017-10-31T03:02:49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x v="495"/>
    <b v="1"/>
    <s v="theater/spaces"/>
    <x v="2262"/>
    <x v="2222"/>
    <x v="1"/>
    <x v="38"/>
    <x v="3035"/>
    <d v="2014-04-06T08:37: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x v="313"/>
    <b v="1"/>
    <s v="theater/spaces"/>
    <x v="2263"/>
    <x v="2223"/>
    <x v="1"/>
    <x v="38"/>
    <x v="3036"/>
    <d v="2014-07-21T12:14: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x v="58"/>
    <b v="1"/>
    <s v="theater/spaces"/>
    <x v="2264"/>
    <x v="2224"/>
    <x v="1"/>
    <x v="38"/>
    <x v="3037"/>
    <d v="2011-08-14T21:25:4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x v="74"/>
    <b v="1"/>
    <s v="theater/spaces"/>
    <x v="10"/>
    <x v="2225"/>
    <x v="1"/>
    <x v="38"/>
    <x v="3038"/>
    <d v="2017-02-26T01:35: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x v="163"/>
    <b v="1"/>
    <s v="theater/spaces"/>
    <x v="2265"/>
    <x v="2226"/>
    <x v="1"/>
    <x v="38"/>
    <x v="3039"/>
    <d v="2014-12-06T05:05:22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x v="288"/>
    <b v="1"/>
    <s v="theater/spaces"/>
    <x v="1881"/>
    <x v="2227"/>
    <x v="1"/>
    <x v="38"/>
    <x v="3040"/>
    <d v="2016-06-14T10:12:46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x v="195"/>
    <b v="1"/>
    <s v="theater/spaces"/>
    <x v="2266"/>
    <x v="2228"/>
    <x v="1"/>
    <x v="38"/>
    <x v="3041"/>
    <d v="2017-01-12T18:13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x v="77"/>
    <b v="1"/>
    <s v="theater/spaces"/>
    <x v="602"/>
    <x v="2229"/>
    <x v="1"/>
    <x v="38"/>
    <x v="3042"/>
    <d v="2016-09-26T07:40: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x v="130"/>
    <b v="1"/>
    <s v="theater/spaces"/>
    <x v="2267"/>
    <x v="2230"/>
    <x v="1"/>
    <x v="38"/>
    <x v="3043"/>
    <d v="2016-04-02T01:21: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x v="239"/>
    <b v="1"/>
    <s v="theater/spaces"/>
    <x v="2268"/>
    <x v="2231"/>
    <x v="1"/>
    <x v="38"/>
    <x v="3044"/>
    <d v="2017-01-25T21:23:2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x v="31"/>
    <b v="1"/>
    <s v="theater/spaces"/>
    <x v="2269"/>
    <x v="2232"/>
    <x v="1"/>
    <x v="38"/>
    <x v="3045"/>
    <d v="2015-08-04T01:15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x v="6"/>
    <b v="1"/>
    <s v="theater/spaces"/>
    <x v="2270"/>
    <x v="2233"/>
    <x v="1"/>
    <x v="38"/>
    <x v="3046"/>
    <d v="2015-08-23T12:07:09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x v="9"/>
    <b v="1"/>
    <s v="theater/spaces"/>
    <x v="2271"/>
    <x v="2234"/>
    <x v="1"/>
    <x v="38"/>
    <x v="3047"/>
    <d v="2017-04-22T12:31: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x v="5"/>
    <b v="1"/>
    <s v="theater/spaces"/>
    <x v="2272"/>
    <x v="2235"/>
    <x v="1"/>
    <x v="38"/>
    <x v="3048"/>
    <d v="2015-12-16T14:09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x v="241"/>
    <b v="1"/>
    <s v="theater/spaces"/>
    <x v="313"/>
    <x v="2236"/>
    <x v="1"/>
    <x v="38"/>
    <x v="3049"/>
    <d v="2016-06-01T04:57:06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x v="82"/>
    <b v="1"/>
    <s v="theater/spaces"/>
    <x v="938"/>
    <x v="2237"/>
    <x v="1"/>
    <x v="38"/>
    <x v="3050"/>
    <d v="2017-04-30T07:11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x v="2"/>
    <b v="0"/>
    <s v="theater/spaces"/>
    <x v="2273"/>
    <x v="2238"/>
    <x v="1"/>
    <x v="38"/>
    <x v="3051"/>
    <d v="2018-02-09T11:43:4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x v="84"/>
    <b v="0"/>
    <s v="theater/spaces"/>
    <x v="840"/>
    <x v="839"/>
    <x v="1"/>
    <x v="38"/>
    <x v="3052"/>
    <d v="2016-05-15T12:14: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x v="83"/>
    <b v="0"/>
    <s v="theater/spaces"/>
    <x v="177"/>
    <x v="140"/>
    <x v="1"/>
    <x v="38"/>
    <x v="3053"/>
    <d v="2015-09-14T22:27:0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x v="78"/>
    <b v="0"/>
    <s v="theater/spaces"/>
    <x v="109"/>
    <x v="121"/>
    <x v="1"/>
    <x v="38"/>
    <x v="3054"/>
    <d v="2016-02-16T00:34:4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x v="29"/>
    <b v="0"/>
    <s v="theater/spaces"/>
    <x v="2274"/>
    <x v="120"/>
    <x v="1"/>
    <x v="38"/>
    <x v="3055"/>
    <d v="2015-12-25T20:25:2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x v="78"/>
    <b v="0"/>
    <s v="theater/spaces"/>
    <x v="109"/>
    <x v="121"/>
    <x v="1"/>
    <x v="38"/>
    <x v="3056"/>
    <d v="2015-09-12T08:26:5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x v="78"/>
    <b v="0"/>
    <s v="theater/spaces"/>
    <x v="109"/>
    <x v="121"/>
    <x v="1"/>
    <x v="38"/>
    <x v="3057"/>
    <d v="2017-03-29T01:38:5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x v="83"/>
    <b v="0"/>
    <s v="theater/spaces"/>
    <x v="374"/>
    <x v="120"/>
    <x v="1"/>
    <x v="38"/>
    <x v="3058"/>
    <d v="2017-05-15T19:53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x v="202"/>
    <b v="0"/>
    <s v="theater/spaces"/>
    <x v="2275"/>
    <x v="2239"/>
    <x v="1"/>
    <x v="38"/>
    <x v="3059"/>
    <d v="2015-07-21T13:13:58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x v="79"/>
    <b v="0"/>
    <s v="theater/spaces"/>
    <x v="2276"/>
    <x v="1795"/>
    <x v="1"/>
    <x v="38"/>
    <x v="3060"/>
    <d v="2016-09-17T17:27:23"/>
  </r>
  <r>
    <n v="3061"/>
    <s v="Help Save Parkway Cinemas!"/>
    <s v="Save a historic Local theater."/>
    <n v="1000000"/>
    <n v="0"/>
    <x v="2"/>
    <s v="US"/>
    <x v="0"/>
    <n v="1407955748"/>
    <n v="1405363748"/>
    <b v="0"/>
    <x v="78"/>
    <b v="0"/>
    <s v="theater/spaces"/>
    <x v="109"/>
    <x v="121"/>
    <x v="1"/>
    <x v="38"/>
    <x v="3061"/>
    <d v="2015-07-26T12:04: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x v="85"/>
    <b v="0"/>
    <s v="theater/spaces"/>
    <x v="2277"/>
    <x v="2240"/>
    <x v="1"/>
    <x v="38"/>
    <x v="3062"/>
    <d v="2016-09-20T06:07:4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x v="23"/>
    <b v="0"/>
    <s v="theater/spaces"/>
    <x v="2278"/>
    <x v="2241"/>
    <x v="1"/>
    <x v="38"/>
    <x v="3063"/>
    <d v="2017-10-21T16:29:35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x v="250"/>
    <b v="0"/>
    <s v="theater/spaces"/>
    <x v="2279"/>
    <x v="2242"/>
    <x v="1"/>
    <x v="38"/>
    <x v="3064"/>
    <d v="2016-11-12T21:56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x v="84"/>
    <b v="0"/>
    <s v="theater/spaces"/>
    <x v="167"/>
    <x v="144"/>
    <x v="1"/>
    <x v="38"/>
    <x v="3065"/>
    <d v="2015-07-11T11:03:2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x v="41"/>
    <b v="0"/>
    <s v="theater/spaces"/>
    <x v="2280"/>
    <x v="2243"/>
    <x v="1"/>
    <x v="38"/>
    <x v="3066"/>
    <d v="2017-07-06T18:21: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x v="29"/>
    <b v="0"/>
    <s v="theater/spaces"/>
    <x v="453"/>
    <x v="444"/>
    <x v="1"/>
    <x v="38"/>
    <x v="3067"/>
    <d v="2016-08-30T00:01: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x v="84"/>
    <b v="0"/>
    <s v="theater/spaces"/>
    <x v="2281"/>
    <x v="2244"/>
    <x v="1"/>
    <x v="38"/>
    <x v="3068"/>
    <d v="2016-10-06T12:51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x v="63"/>
    <b v="0"/>
    <s v="theater/spaces"/>
    <x v="2282"/>
    <x v="2245"/>
    <x v="1"/>
    <x v="38"/>
    <x v="3069"/>
    <d v="2015-11-29T04:05: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x v="38"/>
    <b v="0"/>
    <s v="theater/spaces"/>
    <x v="2283"/>
    <x v="2246"/>
    <x v="1"/>
    <x v="38"/>
    <x v="3070"/>
    <d v="2017-12-07T11:20:1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x v="27"/>
    <b v="0"/>
    <s v="theater/spaces"/>
    <x v="2284"/>
    <x v="2247"/>
    <x v="1"/>
    <x v="38"/>
    <x v="3071"/>
    <d v="2016-04-07T07:07:5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x v="84"/>
    <b v="0"/>
    <s v="theater/spaces"/>
    <x v="374"/>
    <x v="120"/>
    <x v="1"/>
    <x v="38"/>
    <x v="3072"/>
    <d v="2017-10-28T23:45:4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x v="63"/>
    <b v="0"/>
    <s v="theater/spaces"/>
    <x v="2285"/>
    <x v="2248"/>
    <x v="1"/>
    <x v="38"/>
    <x v="3073"/>
    <d v="2016-06-02T00:19: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x v="83"/>
    <b v="0"/>
    <s v="theater/spaces"/>
    <x v="2286"/>
    <x v="2249"/>
    <x v="1"/>
    <x v="38"/>
    <x v="3074"/>
    <d v="2017-03-04T12:28:14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x v="9"/>
    <b v="0"/>
    <s v="theater/spaces"/>
    <x v="2287"/>
    <x v="2250"/>
    <x v="1"/>
    <x v="38"/>
    <x v="3075"/>
    <d v="2017-08-16T11:41:57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x v="133"/>
    <b v="0"/>
    <s v="theater/spaces"/>
    <x v="2288"/>
    <x v="2251"/>
    <x v="1"/>
    <x v="38"/>
    <x v="3076"/>
    <d v="2016-09-29T08:19:0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x v="84"/>
    <b v="0"/>
    <s v="theater/spaces"/>
    <x v="2289"/>
    <x v="1859"/>
    <x v="1"/>
    <x v="38"/>
    <x v="3077"/>
    <d v="2018-03-04T12:13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x v="83"/>
    <b v="0"/>
    <s v="theater/spaces"/>
    <x v="2290"/>
    <x v="1989"/>
    <x v="1"/>
    <x v="38"/>
    <x v="3078"/>
    <d v="2016-02-12T00:50:5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x v="74"/>
    <b v="0"/>
    <s v="theater/spaces"/>
    <x v="2291"/>
    <x v="2252"/>
    <x v="1"/>
    <x v="38"/>
    <x v="3079"/>
    <d v="2016-03-08T02:09: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x v="63"/>
    <b v="0"/>
    <s v="theater/spaces"/>
    <x v="2292"/>
    <x v="2253"/>
    <x v="1"/>
    <x v="38"/>
    <x v="3080"/>
    <d v="2015-12-11T16:00:4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x v="81"/>
    <b v="0"/>
    <s v="theater/spaces"/>
    <x v="2293"/>
    <x v="2254"/>
    <x v="1"/>
    <x v="38"/>
    <x v="3081"/>
    <d v="2016-09-09T11:05:2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x v="78"/>
    <b v="0"/>
    <s v="theater/spaces"/>
    <x v="109"/>
    <x v="121"/>
    <x v="1"/>
    <x v="38"/>
    <x v="3082"/>
    <d v="2016-11-06T10:52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x v="83"/>
    <b v="0"/>
    <s v="theater/spaces"/>
    <x v="1228"/>
    <x v="806"/>
    <x v="1"/>
    <x v="38"/>
    <x v="3083"/>
    <d v="2015-08-14T07:3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x v="79"/>
    <b v="0"/>
    <s v="theater/spaces"/>
    <x v="2294"/>
    <x v="2255"/>
    <x v="1"/>
    <x v="38"/>
    <x v="3084"/>
    <d v="2016-04-22T03:22: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x v="82"/>
    <b v="0"/>
    <s v="theater/spaces"/>
    <x v="2295"/>
    <x v="2256"/>
    <x v="1"/>
    <x v="38"/>
    <x v="3085"/>
    <d v="2016-09-19T08:53:4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x v="83"/>
    <b v="0"/>
    <s v="theater/spaces"/>
    <x v="1161"/>
    <x v="412"/>
    <x v="1"/>
    <x v="38"/>
    <x v="3086"/>
    <d v="2016-08-06T05:43:0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x v="84"/>
    <b v="0"/>
    <s v="theater/spaces"/>
    <x v="895"/>
    <x v="372"/>
    <x v="1"/>
    <x v="38"/>
    <x v="3087"/>
    <d v="2017-12-21T05:13:0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x v="83"/>
    <b v="0"/>
    <s v="theater/spaces"/>
    <x v="2296"/>
    <x v="840"/>
    <x v="1"/>
    <x v="38"/>
    <x v="3088"/>
    <d v="2015-12-24T10:24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x v="43"/>
    <b v="0"/>
    <s v="theater/spaces"/>
    <x v="2297"/>
    <x v="2257"/>
    <x v="1"/>
    <x v="38"/>
    <x v="3089"/>
    <d v="2017-07-05T14:16:5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x v="82"/>
    <b v="0"/>
    <s v="theater/spaces"/>
    <x v="2298"/>
    <x v="2258"/>
    <x v="1"/>
    <x v="38"/>
    <x v="3090"/>
    <d v="2016-04-18T01:10:3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x v="82"/>
    <b v="0"/>
    <s v="theater/spaces"/>
    <x v="2299"/>
    <x v="2259"/>
    <x v="1"/>
    <x v="38"/>
    <x v="3091"/>
    <d v="2017-08-12T05:53: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x v="64"/>
    <b v="0"/>
    <s v="theater/spaces"/>
    <x v="2300"/>
    <x v="2260"/>
    <x v="1"/>
    <x v="38"/>
    <x v="3092"/>
    <d v="2016-10-05T17:52: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x v="57"/>
    <b v="0"/>
    <s v="theater/spaces"/>
    <x v="2301"/>
    <x v="2261"/>
    <x v="1"/>
    <x v="38"/>
    <x v="3093"/>
    <d v="2015-05-12T07:38: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x v="29"/>
    <b v="0"/>
    <s v="theater/spaces"/>
    <x v="1866"/>
    <x v="384"/>
    <x v="1"/>
    <x v="38"/>
    <x v="3094"/>
    <d v="2016-09-10T02:08: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x v="29"/>
    <b v="0"/>
    <s v="theater/spaces"/>
    <x v="2302"/>
    <x v="73"/>
    <x v="1"/>
    <x v="38"/>
    <x v="3095"/>
    <d v="2017-07-29T00:37: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x v="25"/>
    <b v="0"/>
    <s v="theater/spaces"/>
    <x v="2303"/>
    <x v="2262"/>
    <x v="1"/>
    <x v="38"/>
    <x v="3096"/>
    <d v="2016-05-07T12:03:5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x v="288"/>
    <b v="0"/>
    <s v="theater/spaces"/>
    <x v="2304"/>
    <x v="2263"/>
    <x v="1"/>
    <x v="38"/>
    <x v="3097"/>
    <d v="2017-10-06T00:30: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x v="74"/>
    <b v="0"/>
    <s v="theater/spaces"/>
    <x v="2305"/>
    <x v="2264"/>
    <x v="1"/>
    <x v="38"/>
    <x v="3098"/>
    <d v="2017-01-31T06:55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x v="81"/>
    <b v="0"/>
    <s v="theater/spaces"/>
    <x v="2306"/>
    <x v="2265"/>
    <x v="1"/>
    <x v="38"/>
    <x v="3099"/>
    <d v="2017-02-04T13:19:5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x v="62"/>
    <b v="0"/>
    <s v="theater/spaces"/>
    <x v="2307"/>
    <x v="2266"/>
    <x v="1"/>
    <x v="38"/>
    <x v="3100"/>
    <d v="2015-10-03T18:49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x v="8"/>
    <b v="0"/>
    <s v="theater/spaces"/>
    <x v="746"/>
    <x v="384"/>
    <x v="1"/>
    <x v="38"/>
    <x v="3101"/>
    <d v="2016-07-04T05:02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x v="240"/>
    <b v="0"/>
    <s v="theater/spaces"/>
    <x v="2308"/>
    <x v="2267"/>
    <x v="1"/>
    <x v="38"/>
    <x v="3102"/>
    <d v="2017-08-20T19:34:46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x v="84"/>
    <b v="0"/>
    <s v="theater/spaces"/>
    <x v="2309"/>
    <x v="148"/>
    <x v="1"/>
    <x v="38"/>
    <x v="3103"/>
    <d v="2016-05-30T07:24: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x v="81"/>
    <b v="0"/>
    <s v="theater/spaces"/>
    <x v="2310"/>
    <x v="2268"/>
    <x v="1"/>
    <x v="38"/>
    <x v="3104"/>
    <d v="2016-01-19T11:44:4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x v="162"/>
    <b v="0"/>
    <s v="theater/spaces"/>
    <x v="2311"/>
    <x v="2269"/>
    <x v="1"/>
    <x v="38"/>
    <x v="3105"/>
    <d v="2015-10-02T08:10: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x v="80"/>
    <b v="0"/>
    <s v="theater/spaces"/>
    <x v="2312"/>
    <x v="2270"/>
    <x v="1"/>
    <x v="38"/>
    <x v="3106"/>
    <d v="2016-09-06T03:03:5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x v="60"/>
    <b v="0"/>
    <s v="theater/spaces"/>
    <x v="2313"/>
    <x v="2271"/>
    <x v="1"/>
    <x v="38"/>
    <x v="3107"/>
    <d v="2016-04-28T07:11:30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x v="84"/>
    <b v="0"/>
    <s v="theater/spaces"/>
    <x v="2314"/>
    <x v="31"/>
    <x v="1"/>
    <x v="38"/>
    <x v="3108"/>
    <d v="2016-04-14T20:15: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x v="229"/>
    <b v="0"/>
    <s v="theater/spaces"/>
    <x v="2315"/>
    <x v="2272"/>
    <x v="1"/>
    <x v="38"/>
    <x v="3109"/>
    <d v="2015-08-10T03:34:38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x v="29"/>
    <b v="0"/>
    <s v="theater/spaces"/>
    <x v="167"/>
    <x v="119"/>
    <x v="1"/>
    <x v="38"/>
    <x v="3110"/>
    <d v="2018-02-20T07:55:13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x v="88"/>
    <b v="0"/>
    <s v="theater/spaces"/>
    <x v="2316"/>
    <x v="2273"/>
    <x v="1"/>
    <x v="38"/>
    <x v="3111"/>
    <d v="2015-09-17T09:59:2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x v="82"/>
    <b v="0"/>
    <s v="theater/spaces"/>
    <x v="2317"/>
    <x v="2274"/>
    <x v="1"/>
    <x v="38"/>
    <x v="3112"/>
    <d v="2017-10-31T01:58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x v="77"/>
    <b v="0"/>
    <s v="theater/spaces"/>
    <x v="2318"/>
    <x v="2275"/>
    <x v="1"/>
    <x v="38"/>
    <x v="3113"/>
    <d v="2016-04-03T16:54: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x v="78"/>
    <b v="0"/>
    <s v="theater/spaces"/>
    <x v="109"/>
    <x v="121"/>
    <x v="1"/>
    <x v="38"/>
    <x v="3114"/>
    <d v="2015-09-04T04:16:1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x v="29"/>
    <b v="0"/>
    <s v="theater/spaces"/>
    <x v="419"/>
    <x v="468"/>
    <x v="1"/>
    <x v="38"/>
    <x v="3115"/>
    <d v="2017-06-01T05:51:06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x v="73"/>
    <b v="0"/>
    <s v="theater/spaces"/>
    <x v="2319"/>
    <x v="1380"/>
    <x v="1"/>
    <x v="38"/>
    <x v="3116"/>
    <d v="2016-03-18T03:26:23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x v="29"/>
    <b v="0"/>
    <s v="theater/spaces"/>
    <x v="370"/>
    <x v="120"/>
    <x v="1"/>
    <x v="38"/>
    <x v="3117"/>
    <d v="2017-05-23T03:46:43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x v="84"/>
    <b v="0"/>
    <s v="theater/spaces"/>
    <x v="691"/>
    <x v="2276"/>
    <x v="1"/>
    <x v="38"/>
    <x v="3118"/>
    <d v="2017-06-29T00:36:0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x v="29"/>
    <b v="0"/>
    <s v="theater/spaces"/>
    <x v="833"/>
    <x v="144"/>
    <x v="1"/>
    <x v="38"/>
    <x v="3119"/>
    <d v="2016-03-12T12:20:58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x v="73"/>
    <b v="0"/>
    <s v="theater/spaces"/>
    <x v="2320"/>
    <x v="2277"/>
    <x v="1"/>
    <x v="38"/>
    <x v="3120"/>
    <d v="2017-05-01T01:08:01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x v="29"/>
    <b v="0"/>
    <s v="theater/spaces"/>
    <x v="886"/>
    <x v="119"/>
    <x v="1"/>
    <x v="38"/>
    <x v="3121"/>
    <d v="2015-09-09T07:58:54"/>
  </r>
  <r>
    <n v="3122"/>
    <s v="be back soon (Canceled)"/>
    <s v="cancelled until further notice"/>
    <n v="199"/>
    <n v="116"/>
    <x v="1"/>
    <s v="US"/>
    <x v="0"/>
    <n v="1478733732"/>
    <n v="1478298132"/>
    <b v="0"/>
    <x v="84"/>
    <b v="0"/>
    <s v="theater/spaces"/>
    <x v="2321"/>
    <x v="2278"/>
    <x v="1"/>
    <x v="38"/>
    <x v="3122"/>
    <d v="2017-11-09T02:55:5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x v="493"/>
    <b v="0"/>
    <s v="theater/spaces"/>
    <x v="2322"/>
    <x v="2279"/>
    <x v="1"/>
    <x v="38"/>
    <x v="3123"/>
    <d v="2017-07-06T12:35:43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x v="80"/>
    <b v="0"/>
    <s v="theater/spaces"/>
    <x v="2323"/>
    <x v="2280"/>
    <x v="1"/>
    <x v="38"/>
    <x v="3124"/>
    <d v="2016-01-19T04:18:44"/>
  </r>
  <r>
    <n v="3125"/>
    <s v="N/A (Canceled)"/>
    <s v="N/A"/>
    <n v="1500000"/>
    <n v="0"/>
    <x v="1"/>
    <s v="US"/>
    <x v="0"/>
    <n v="1452142672"/>
    <n v="1449550672"/>
    <b v="0"/>
    <x v="78"/>
    <b v="0"/>
    <s v="theater/spaces"/>
    <x v="109"/>
    <x v="121"/>
    <x v="1"/>
    <x v="38"/>
    <x v="3125"/>
    <d v="2016-12-29T19:22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x v="57"/>
    <b v="0"/>
    <s v="theater/spaces"/>
    <x v="2324"/>
    <x v="2281"/>
    <x v="1"/>
    <x v="38"/>
    <x v="3126"/>
    <d v="2017-03-22T07:04:5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x v="78"/>
    <b v="0"/>
    <s v="theater/spaces"/>
    <x v="109"/>
    <x v="121"/>
    <x v="1"/>
    <x v="38"/>
    <x v="3127"/>
    <d v="2016-02-15T19:58:4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x v="27"/>
    <b v="0"/>
    <s v="theater/plays"/>
    <x v="2325"/>
    <x v="2282"/>
    <x v="1"/>
    <x v="6"/>
    <x v="3128"/>
    <d v="2018-03-18T15:07: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x v="29"/>
    <b v="0"/>
    <s v="theater/plays"/>
    <x v="417"/>
    <x v="119"/>
    <x v="1"/>
    <x v="6"/>
    <x v="3129"/>
    <d v="2018-04-21T08:24:0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x v="80"/>
    <b v="0"/>
    <s v="theater/plays"/>
    <x v="2326"/>
    <x v="2283"/>
    <x v="1"/>
    <x v="6"/>
    <x v="3130"/>
    <d v="2018-04-16T15:48:46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x v="8"/>
    <b v="0"/>
    <s v="theater/plays"/>
    <x v="2327"/>
    <x v="404"/>
    <x v="1"/>
    <x v="6"/>
    <x v="3131"/>
    <d v="2018-04-10T20:50:08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x v="29"/>
    <b v="0"/>
    <s v="theater/plays"/>
    <x v="108"/>
    <x v="119"/>
    <x v="1"/>
    <x v="6"/>
    <x v="3132"/>
    <d v="2018-04-23T21:51: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x v="38"/>
    <b v="0"/>
    <s v="theater/plays"/>
    <x v="1277"/>
    <x v="1209"/>
    <x v="1"/>
    <x v="6"/>
    <x v="3133"/>
    <d v="2018-03-26T12:49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x v="8"/>
    <b v="0"/>
    <s v="theater/plays"/>
    <x v="2328"/>
    <x v="654"/>
    <x v="1"/>
    <x v="6"/>
    <x v="3134"/>
    <d v="2018-03-29T18:09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x v="63"/>
    <b v="0"/>
    <s v="theater/plays"/>
    <x v="2329"/>
    <x v="2284"/>
    <x v="1"/>
    <x v="6"/>
    <x v="3135"/>
    <d v="2018-04-06T09:20:2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x v="19"/>
    <b v="0"/>
    <s v="theater/plays"/>
    <x v="2330"/>
    <x v="2285"/>
    <x v="1"/>
    <x v="6"/>
    <x v="3136"/>
    <d v="2018-04-03T03:02:4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x v="29"/>
    <b v="0"/>
    <s v="theater/plays"/>
    <x v="422"/>
    <x v="73"/>
    <x v="1"/>
    <x v="6"/>
    <x v="3137"/>
    <d v="2018-05-06T16:02:0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x v="78"/>
    <b v="0"/>
    <s v="theater/plays"/>
    <x v="109"/>
    <x v="121"/>
    <x v="1"/>
    <x v="6"/>
    <x v="3138"/>
    <d v="2018-04-05T20:56: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x v="79"/>
    <b v="0"/>
    <s v="theater/plays"/>
    <x v="2331"/>
    <x v="2286"/>
    <x v="1"/>
    <x v="6"/>
    <x v="3139"/>
    <d v="2018-03-27T05:09: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x v="80"/>
    <b v="0"/>
    <s v="theater/plays"/>
    <x v="2332"/>
    <x v="1228"/>
    <x v="1"/>
    <x v="6"/>
    <x v="3140"/>
    <d v="2018-04-09T23:44:4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x v="22"/>
    <b v="0"/>
    <s v="theater/plays"/>
    <x v="2333"/>
    <x v="2287"/>
    <x v="1"/>
    <x v="6"/>
    <x v="3141"/>
    <d v="2018-04-19T08:10: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x v="83"/>
    <b v="0"/>
    <s v="theater/plays"/>
    <x v="2334"/>
    <x v="2"/>
    <x v="1"/>
    <x v="6"/>
    <x v="3142"/>
    <d v="2018-03-21T09:00: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x v="78"/>
    <b v="0"/>
    <s v="theater/plays"/>
    <x v="109"/>
    <x v="121"/>
    <x v="1"/>
    <x v="6"/>
    <x v="3143"/>
    <d v="2018-04-11T16:57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x v="209"/>
    <b v="0"/>
    <s v="theater/plays"/>
    <x v="2335"/>
    <x v="2288"/>
    <x v="1"/>
    <x v="6"/>
    <x v="3144"/>
    <d v="2018-03-21T03:34:28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x v="78"/>
    <b v="0"/>
    <s v="theater/plays"/>
    <x v="109"/>
    <x v="121"/>
    <x v="1"/>
    <x v="6"/>
    <x v="3145"/>
    <d v="2018-03-30T02:01:26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x v="8"/>
    <b v="0"/>
    <s v="theater/plays"/>
    <x v="1131"/>
    <x v="2289"/>
    <x v="1"/>
    <x v="6"/>
    <x v="3146"/>
    <d v="2018-04-19T03:27:0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x v="496"/>
    <b v="1"/>
    <s v="theater/plays"/>
    <x v="2336"/>
    <x v="2290"/>
    <x v="1"/>
    <x v="6"/>
    <x v="3147"/>
    <d v="2015-10-21T13:02:13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x v="7"/>
    <b v="1"/>
    <s v="theater/plays"/>
    <x v="2337"/>
    <x v="2291"/>
    <x v="1"/>
    <x v="6"/>
    <x v="3148"/>
    <d v="2015-09-13T21:57:2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x v="20"/>
    <b v="1"/>
    <s v="theater/plays"/>
    <x v="87"/>
    <x v="368"/>
    <x v="1"/>
    <x v="6"/>
    <x v="3149"/>
    <d v="2013-11-05T17:21:4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x v="201"/>
    <b v="1"/>
    <s v="theater/plays"/>
    <x v="50"/>
    <x v="2292"/>
    <x v="1"/>
    <x v="6"/>
    <x v="3150"/>
    <d v="2011-12-10T07:08:56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x v="69"/>
    <b v="1"/>
    <s v="theater/plays"/>
    <x v="84"/>
    <x v="2293"/>
    <x v="1"/>
    <x v="6"/>
    <x v="3151"/>
    <d v="2015-08-24T03:44: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x v="85"/>
    <b v="1"/>
    <s v="theater/plays"/>
    <x v="2338"/>
    <x v="2294"/>
    <x v="1"/>
    <x v="6"/>
    <x v="3152"/>
    <d v="2014-10-09T13:05:49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x v="198"/>
    <b v="1"/>
    <s v="theater/plays"/>
    <x v="2339"/>
    <x v="2295"/>
    <x v="1"/>
    <x v="6"/>
    <x v="3153"/>
    <d v="2012-03-17T09:10:2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x v="252"/>
    <b v="1"/>
    <s v="theater/plays"/>
    <x v="2340"/>
    <x v="2296"/>
    <x v="1"/>
    <x v="6"/>
    <x v="3154"/>
    <d v="2013-02-24T04:06:0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x v="177"/>
    <b v="1"/>
    <s v="theater/plays"/>
    <x v="2341"/>
    <x v="2297"/>
    <x v="1"/>
    <x v="6"/>
    <x v="3155"/>
    <d v="2013-11-19T10:11: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x v="30"/>
    <b v="1"/>
    <s v="theater/plays"/>
    <x v="2342"/>
    <x v="2298"/>
    <x v="1"/>
    <x v="6"/>
    <x v="3156"/>
    <d v="2013-04-27T14:10:07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x v="14"/>
    <b v="1"/>
    <s v="theater/plays"/>
    <x v="50"/>
    <x v="2299"/>
    <x v="1"/>
    <x v="6"/>
    <x v="3157"/>
    <d v="2015-06-30T09:11:29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x v="50"/>
    <b v="1"/>
    <s v="theater/plays"/>
    <x v="430"/>
    <x v="2300"/>
    <x v="1"/>
    <x v="6"/>
    <x v="3158"/>
    <d v="2014-06-26T07:48:58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x v="47"/>
    <b v="1"/>
    <s v="theater/plays"/>
    <x v="2343"/>
    <x v="2301"/>
    <x v="1"/>
    <x v="6"/>
    <x v="3159"/>
    <d v="2012-12-10T17:21:42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x v="7"/>
    <b v="1"/>
    <s v="theater/plays"/>
    <x v="1400"/>
    <x v="2302"/>
    <x v="1"/>
    <x v="6"/>
    <x v="3160"/>
    <d v="2015-07-25T21:56: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x v="142"/>
    <b v="1"/>
    <s v="theater/plays"/>
    <x v="2344"/>
    <x v="2303"/>
    <x v="1"/>
    <x v="6"/>
    <x v="3161"/>
    <d v="2015-09-28T14:09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x v="287"/>
    <b v="1"/>
    <s v="theater/plays"/>
    <x v="2345"/>
    <x v="2304"/>
    <x v="1"/>
    <x v="6"/>
    <x v="3162"/>
    <d v="2015-06-18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x v="250"/>
    <b v="1"/>
    <s v="theater/plays"/>
    <x v="2346"/>
    <x v="2305"/>
    <x v="1"/>
    <x v="6"/>
    <x v="3163"/>
    <d v="2015-05-27T05:11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x v="26"/>
    <b v="1"/>
    <s v="theater/plays"/>
    <x v="2347"/>
    <x v="2306"/>
    <x v="1"/>
    <x v="6"/>
    <x v="3164"/>
    <d v="2015-05-21T03:24:3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x v="64"/>
    <b v="1"/>
    <s v="theater/plays"/>
    <x v="2348"/>
    <x v="2307"/>
    <x v="1"/>
    <x v="6"/>
    <x v="3165"/>
    <d v="2012-03-19T09:10:2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x v="497"/>
    <b v="1"/>
    <s v="theater/plays"/>
    <x v="2349"/>
    <x v="2308"/>
    <x v="1"/>
    <x v="6"/>
    <x v="3166"/>
    <d v="2015-11-10T06:37:17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x v="165"/>
    <b v="1"/>
    <s v="theater/plays"/>
    <x v="2350"/>
    <x v="2309"/>
    <x v="1"/>
    <x v="6"/>
    <x v="3167"/>
    <d v="2015-07-14T15:32:27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x v="42"/>
    <b v="1"/>
    <s v="theater/plays"/>
    <x v="2351"/>
    <x v="2310"/>
    <x v="1"/>
    <x v="6"/>
    <x v="3168"/>
    <d v="2015-05-25T08:10:13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x v="141"/>
    <b v="1"/>
    <s v="theater/plays"/>
    <x v="2352"/>
    <x v="984"/>
    <x v="1"/>
    <x v="6"/>
    <x v="3169"/>
    <d v="2014-11-19T17:51:19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x v="26"/>
    <b v="1"/>
    <s v="theater/plays"/>
    <x v="2353"/>
    <x v="2311"/>
    <x v="1"/>
    <x v="6"/>
    <x v="3170"/>
    <d v="2015-06-12T23:29:2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x v="27"/>
    <b v="1"/>
    <s v="theater/plays"/>
    <x v="2354"/>
    <x v="2312"/>
    <x v="1"/>
    <x v="6"/>
    <x v="3171"/>
    <d v="2017-05-01T18:29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x v="60"/>
    <b v="1"/>
    <s v="theater/plays"/>
    <x v="935"/>
    <x v="2313"/>
    <x v="1"/>
    <x v="6"/>
    <x v="3172"/>
    <d v="2013-01-07T01:33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x v="142"/>
    <b v="1"/>
    <s v="theater/plays"/>
    <x v="288"/>
    <x v="2314"/>
    <x v="1"/>
    <x v="6"/>
    <x v="3173"/>
    <d v="2015-09-09T12:50:5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x v="23"/>
    <b v="1"/>
    <s v="theater/plays"/>
    <x v="2355"/>
    <x v="2315"/>
    <x v="1"/>
    <x v="6"/>
    <x v="3174"/>
    <d v="2015-08-07T20:10: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x v="65"/>
    <b v="1"/>
    <s v="theater/plays"/>
    <x v="2356"/>
    <x v="2316"/>
    <x v="1"/>
    <x v="6"/>
    <x v="3175"/>
    <d v="2012-01-03T12:32: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x v="165"/>
    <b v="1"/>
    <s v="theater/plays"/>
    <x v="2357"/>
    <x v="2317"/>
    <x v="1"/>
    <x v="6"/>
    <x v="3176"/>
    <d v="2014-07-23T16:20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x v="13"/>
    <b v="1"/>
    <s v="theater/plays"/>
    <x v="2358"/>
    <x v="2318"/>
    <x v="1"/>
    <x v="6"/>
    <x v="3177"/>
    <d v="2015-06-02T06:07:4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x v="76"/>
    <b v="1"/>
    <s v="theater/plays"/>
    <x v="2359"/>
    <x v="2319"/>
    <x v="1"/>
    <x v="6"/>
    <x v="3178"/>
    <d v="2015-06-27T17:22:59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x v="95"/>
    <b v="1"/>
    <s v="theater/plays"/>
    <x v="2360"/>
    <x v="2320"/>
    <x v="1"/>
    <x v="6"/>
    <x v="3179"/>
    <d v="2014-04-08T13:07:35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x v="43"/>
    <b v="1"/>
    <s v="theater/plays"/>
    <x v="2361"/>
    <x v="2321"/>
    <x v="1"/>
    <x v="6"/>
    <x v="3180"/>
    <d v="2015-05-31T23:23: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x v="41"/>
    <b v="1"/>
    <s v="theater/plays"/>
    <x v="2206"/>
    <x v="828"/>
    <x v="1"/>
    <x v="6"/>
    <x v="3181"/>
    <d v="2015-05-27T03:03:5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x v="299"/>
    <b v="1"/>
    <s v="theater/plays"/>
    <x v="2191"/>
    <x v="2322"/>
    <x v="1"/>
    <x v="6"/>
    <x v="3182"/>
    <d v="2012-12-23T17:52:2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x v="32"/>
    <b v="1"/>
    <s v="theater/plays"/>
    <x v="2206"/>
    <x v="2323"/>
    <x v="1"/>
    <x v="6"/>
    <x v="3183"/>
    <d v="2014-07-28T23:03:18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x v="67"/>
    <b v="1"/>
    <s v="theater/plays"/>
    <x v="2362"/>
    <x v="2324"/>
    <x v="1"/>
    <x v="6"/>
    <x v="3184"/>
    <d v="2015-06-12T19:14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x v="54"/>
    <b v="1"/>
    <s v="theater/plays"/>
    <x v="31"/>
    <x v="694"/>
    <x v="1"/>
    <x v="6"/>
    <x v="3185"/>
    <d v="2015-06-28T02:30:29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x v="16"/>
    <b v="1"/>
    <s v="theater/plays"/>
    <x v="2363"/>
    <x v="2325"/>
    <x v="1"/>
    <x v="6"/>
    <x v="3186"/>
    <d v="2015-08-30T07:39: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x v="138"/>
    <b v="1"/>
    <s v="theater/plays"/>
    <x v="2364"/>
    <x v="2326"/>
    <x v="1"/>
    <x v="6"/>
    <x v="3187"/>
    <d v="2015-07-17T04:35:1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x v="82"/>
    <b v="0"/>
    <s v="theater/musical"/>
    <x v="2365"/>
    <x v="2327"/>
    <x v="1"/>
    <x v="40"/>
    <x v="3188"/>
    <d v="2016-05-28T12:44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x v="10"/>
    <b v="0"/>
    <s v="theater/musical"/>
    <x v="2366"/>
    <x v="2328"/>
    <x v="1"/>
    <x v="40"/>
    <x v="3189"/>
    <d v="2016-05-11T02:21:49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x v="78"/>
    <b v="0"/>
    <s v="theater/musical"/>
    <x v="109"/>
    <x v="121"/>
    <x v="1"/>
    <x v="40"/>
    <x v="3190"/>
    <d v="2017-12-08T23:06:49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x v="80"/>
    <b v="0"/>
    <s v="theater/musical"/>
    <x v="2367"/>
    <x v="2329"/>
    <x v="1"/>
    <x v="40"/>
    <x v="3191"/>
    <d v="2017-08-14T02:10:3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x v="22"/>
    <b v="0"/>
    <s v="theater/musical"/>
    <x v="391"/>
    <x v="800"/>
    <x v="1"/>
    <x v="40"/>
    <x v="3192"/>
    <d v="2016-02-14T20:56: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x v="54"/>
    <b v="0"/>
    <s v="theater/musical"/>
    <x v="2368"/>
    <x v="2330"/>
    <x v="1"/>
    <x v="40"/>
    <x v="3193"/>
    <d v="2016-02-06T18:06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x v="78"/>
    <b v="0"/>
    <s v="theater/musical"/>
    <x v="109"/>
    <x v="121"/>
    <x v="1"/>
    <x v="40"/>
    <x v="3194"/>
    <d v="2016-07-15T04:05:0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x v="70"/>
    <b v="0"/>
    <s v="theater/musical"/>
    <x v="2369"/>
    <x v="2331"/>
    <x v="1"/>
    <x v="40"/>
    <x v="3195"/>
    <d v="2016-01-29T04:51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x v="79"/>
    <b v="0"/>
    <s v="theater/musical"/>
    <x v="1855"/>
    <x v="468"/>
    <x v="1"/>
    <x v="40"/>
    <x v="3196"/>
    <d v="2016-07-20T19:24:15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x v="80"/>
    <b v="0"/>
    <s v="theater/musical"/>
    <x v="2370"/>
    <x v="2332"/>
    <x v="1"/>
    <x v="40"/>
    <x v="3197"/>
    <d v="2016-01-20T22:18: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x v="83"/>
    <b v="0"/>
    <s v="theater/musical"/>
    <x v="456"/>
    <x v="2333"/>
    <x v="1"/>
    <x v="40"/>
    <x v="3198"/>
    <d v="2016-02-02T02:44: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x v="28"/>
    <b v="0"/>
    <s v="theater/musical"/>
    <x v="2371"/>
    <x v="2334"/>
    <x v="1"/>
    <x v="40"/>
    <x v="3199"/>
    <d v="2015-08-20T02:33:1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x v="29"/>
    <b v="0"/>
    <s v="theater/musical"/>
    <x v="133"/>
    <x v="120"/>
    <x v="1"/>
    <x v="40"/>
    <x v="3200"/>
    <d v="2017-04-25T06:11:4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x v="84"/>
    <b v="0"/>
    <s v="theater/musical"/>
    <x v="2372"/>
    <x v="385"/>
    <x v="1"/>
    <x v="40"/>
    <x v="3201"/>
    <d v="2015-08-13T20:50: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x v="20"/>
    <b v="0"/>
    <s v="theater/musical"/>
    <x v="2373"/>
    <x v="2335"/>
    <x v="1"/>
    <x v="40"/>
    <x v="3202"/>
    <d v="2016-12-05T08:09: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x v="79"/>
    <b v="0"/>
    <s v="theater/musical"/>
    <x v="180"/>
    <x v="694"/>
    <x v="1"/>
    <x v="40"/>
    <x v="3203"/>
    <d v="2016-09-15T09:25: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x v="78"/>
    <b v="0"/>
    <s v="theater/musical"/>
    <x v="109"/>
    <x v="121"/>
    <x v="1"/>
    <x v="40"/>
    <x v="3204"/>
    <d v="2016-07-05T14:01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x v="8"/>
    <b v="0"/>
    <s v="theater/musical"/>
    <x v="2374"/>
    <x v="1965"/>
    <x v="1"/>
    <x v="40"/>
    <x v="3205"/>
    <d v="2016-04-17T15:18: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x v="78"/>
    <b v="0"/>
    <s v="theater/musical"/>
    <x v="109"/>
    <x v="121"/>
    <x v="1"/>
    <x v="40"/>
    <x v="3206"/>
    <d v="2016-09-08T12:53: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x v="17"/>
    <b v="0"/>
    <s v="theater/musical"/>
    <x v="2375"/>
    <x v="2336"/>
    <x v="1"/>
    <x v="40"/>
    <x v="3207"/>
    <d v="2016-04-09T07:49: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x v="141"/>
    <b v="1"/>
    <s v="theater/plays"/>
    <x v="991"/>
    <x v="2337"/>
    <x v="1"/>
    <x v="6"/>
    <x v="3208"/>
    <d v="2015-07-09T23:30: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x v="334"/>
    <b v="1"/>
    <s v="theater/plays"/>
    <x v="2376"/>
    <x v="2338"/>
    <x v="1"/>
    <x v="6"/>
    <x v="3209"/>
    <d v="2015-06-01T12:45:5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x v="65"/>
    <b v="1"/>
    <s v="theater/plays"/>
    <x v="2377"/>
    <x v="2339"/>
    <x v="1"/>
    <x v="6"/>
    <x v="3210"/>
    <d v="2013-04-26T18:52:3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x v="498"/>
    <b v="1"/>
    <s v="theater/plays"/>
    <x v="2378"/>
    <x v="2340"/>
    <x v="1"/>
    <x v="6"/>
    <x v="3211"/>
    <d v="2015-07-27T19:54:54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x v="225"/>
    <b v="1"/>
    <s v="theater/plays"/>
    <x v="2379"/>
    <x v="2341"/>
    <x v="1"/>
    <x v="6"/>
    <x v="3212"/>
    <d v="2015-07-21T09:48:0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x v="5"/>
    <b v="1"/>
    <s v="theater/plays"/>
    <x v="2380"/>
    <x v="2342"/>
    <x v="1"/>
    <x v="6"/>
    <x v="3213"/>
    <d v="2016-07-14T20:45: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x v="248"/>
    <b v="1"/>
    <s v="theater/plays"/>
    <x v="2381"/>
    <x v="2343"/>
    <x v="1"/>
    <x v="6"/>
    <x v="3214"/>
    <d v="2016-12-28T13:42: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x v="179"/>
    <b v="1"/>
    <s v="theater/plays"/>
    <x v="2382"/>
    <x v="2344"/>
    <x v="1"/>
    <x v="6"/>
    <x v="3215"/>
    <d v="2016-08-30T05:36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x v="2"/>
    <b v="1"/>
    <s v="theater/plays"/>
    <x v="2383"/>
    <x v="2345"/>
    <x v="1"/>
    <x v="6"/>
    <x v="3216"/>
    <d v="2016-06-29T09:11:29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x v="201"/>
    <b v="1"/>
    <s v="theater/plays"/>
    <x v="2251"/>
    <x v="2346"/>
    <x v="1"/>
    <x v="6"/>
    <x v="3217"/>
    <d v="2017-11-03T13:53:4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x v="192"/>
    <b v="1"/>
    <s v="theater/plays"/>
    <x v="426"/>
    <x v="2347"/>
    <x v="1"/>
    <x v="6"/>
    <x v="3218"/>
    <d v="2015-12-15T16:20:2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x v="46"/>
    <b v="1"/>
    <s v="theater/plays"/>
    <x v="2384"/>
    <x v="2348"/>
    <x v="1"/>
    <x v="6"/>
    <x v="3219"/>
    <d v="2016-03-08T08:46:45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x v="211"/>
    <b v="1"/>
    <s v="theater/plays"/>
    <x v="2385"/>
    <x v="2349"/>
    <x v="1"/>
    <x v="6"/>
    <x v="3220"/>
    <d v="2018-03-14T15:19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x v="116"/>
    <b v="1"/>
    <s v="theater/plays"/>
    <x v="2386"/>
    <x v="2350"/>
    <x v="1"/>
    <x v="6"/>
    <x v="3221"/>
    <d v="2016-06-23T08:23:5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x v="87"/>
    <b v="1"/>
    <s v="theater/plays"/>
    <x v="2387"/>
    <x v="2351"/>
    <x v="1"/>
    <x v="6"/>
    <x v="3222"/>
    <d v="2016-10-14T21:56:26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x v="142"/>
    <b v="1"/>
    <s v="theater/plays"/>
    <x v="2388"/>
    <x v="2352"/>
    <x v="1"/>
    <x v="6"/>
    <x v="3223"/>
    <d v="2016-08-09T11:17: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x v="499"/>
    <b v="1"/>
    <s v="theater/plays"/>
    <x v="2389"/>
    <x v="2353"/>
    <x v="1"/>
    <x v="6"/>
    <x v="3224"/>
    <d v="2018-01-10T15:49: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x v="70"/>
    <b v="1"/>
    <s v="theater/plays"/>
    <x v="1099"/>
    <x v="2354"/>
    <x v="1"/>
    <x v="6"/>
    <x v="3225"/>
    <d v="2017-05-30T15:19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x v="64"/>
    <b v="1"/>
    <s v="theater/plays"/>
    <x v="44"/>
    <x v="2355"/>
    <x v="1"/>
    <x v="6"/>
    <x v="3226"/>
    <d v="2016-10-20T17:21:5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x v="209"/>
    <b v="1"/>
    <s v="theater/plays"/>
    <x v="1054"/>
    <x v="73"/>
    <x v="1"/>
    <x v="6"/>
    <x v="3227"/>
    <d v="2018-01-18T11:55:30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x v="77"/>
    <b v="1"/>
    <s v="theater/plays"/>
    <x v="2390"/>
    <x v="2356"/>
    <x v="1"/>
    <x v="6"/>
    <x v="3228"/>
    <d v="2016-12-08T08:39:5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x v="91"/>
    <b v="1"/>
    <s v="theater/plays"/>
    <x v="2391"/>
    <x v="2357"/>
    <x v="1"/>
    <x v="6"/>
    <x v="3229"/>
    <d v="2015-11-04T03:34: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x v="77"/>
    <b v="1"/>
    <s v="theater/plays"/>
    <x v="2392"/>
    <x v="2358"/>
    <x v="1"/>
    <x v="6"/>
    <x v="3230"/>
    <d v="2015-09-13T21:56: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x v="33"/>
    <b v="1"/>
    <s v="theater/plays"/>
    <x v="2393"/>
    <x v="405"/>
    <x v="1"/>
    <x v="6"/>
    <x v="3231"/>
    <d v="2017-04-11T16:29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x v="55"/>
    <b v="1"/>
    <s v="theater/plays"/>
    <x v="2394"/>
    <x v="2359"/>
    <x v="1"/>
    <x v="6"/>
    <x v="3232"/>
    <d v="2017-04-29T06:37:17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x v="42"/>
    <b v="1"/>
    <s v="theater/plays"/>
    <x v="2395"/>
    <x v="2360"/>
    <x v="1"/>
    <x v="6"/>
    <x v="3233"/>
    <d v="2018-03-04T08:29:5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x v="248"/>
    <b v="1"/>
    <s v="theater/plays"/>
    <x v="2396"/>
    <x v="2361"/>
    <x v="1"/>
    <x v="6"/>
    <x v="3234"/>
    <d v="2018-02-02T21:58:2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x v="331"/>
    <b v="1"/>
    <s v="theater/plays"/>
    <x v="2397"/>
    <x v="2362"/>
    <x v="1"/>
    <x v="6"/>
    <x v="3235"/>
    <d v="2017-06-27T16:41:4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x v="238"/>
    <b v="1"/>
    <s v="theater/plays"/>
    <x v="1794"/>
    <x v="2363"/>
    <x v="1"/>
    <x v="6"/>
    <x v="3236"/>
    <d v="2017-12-29T02:33:45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x v="314"/>
    <b v="1"/>
    <s v="theater/plays"/>
    <x v="2398"/>
    <x v="2364"/>
    <x v="1"/>
    <x v="6"/>
    <x v="3237"/>
    <d v="2016-09-18T15:18:0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x v="1"/>
    <b v="1"/>
    <s v="theater/plays"/>
    <x v="2399"/>
    <x v="2365"/>
    <x v="1"/>
    <x v="6"/>
    <x v="3238"/>
    <d v="2016-06-19T01:47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x v="201"/>
    <b v="1"/>
    <s v="theater/plays"/>
    <x v="2400"/>
    <x v="2366"/>
    <x v="1"/>
    <x v="6"/>
    <x v="3239"/>
    <d v="2016-10-16T01:00: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x v="69"/>
    <b v="1"/>
    <s v="theater/plays"/>
    <x v="518"/>
    <x v="2367"/>
    <x v="1"/>
    <x v="6"/>
    <x v="3240"/>
    <d v="2018-02-18T05:06: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x v="157"/>
    <b v="1"/>
    <s v="theater/plays"/>
    <x v="2401"/>
    <x v="2368"/>
    <x v="1"/>
    <x v="6"/>
    <x v="3241"/>
    <d v="2015-09-27T07:38:33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x v="275"/>
    <b v="1"/>
    <s v="theater/plays"/>
    <x v="2402"/>
    <x v="2369"/>
    <x v="1"/>
    <x v="6"/>
    <x v="3242"/>
    <d v="2015-09-02T06:16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x v="26"/>
    <b v="1"/>
    <s v="theater/plays"/>
    <x v="2403"/>
    <x v="2370"/>
    <x v="1"/>
    <x v="6"/>
    <x v="3243"/>
    <d v="2016-09-28T16:20:26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x v="50"/>
    <b v="1"/>
    <s v="theater/plays"/>
    <x v="2404"/>
    <x v="2371"/>
    <x v="1"/>
    <x v="6"/>
    <x v="3244"/>
    <d v="2017-12-01T08:20:0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x v="500"/>
    <b v="1"/>
    <s v="theater/plays"/>
    <x v="2405"/>
    <x v="2372"/>
    <x v="1"/>
    <x v="6"/>
    <x v="3245"/>
    <d v="2016-05-30T05:37:01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x v="189"/>
    <b v="1"/>
    <s v="theater/plays"/>
    <x v="2406"/>
    <x v="2373"/>
    <x v="1"/>
    <x v="6"/>
    <x v="3246"/>
    <d v="2016-09-01T06:37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x v="7"/>
    <b v="1"/>
    <s v="theater/plays"/>
    <x v="2407"/>
    <x v="2374"/>
    <x v="1"/>
    <x v="6"/>
    <x v="3247"/>
    <d v="2016-06-30T05:32:07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x v="452"/>
    <b v="1"/>
    <s v="theater/plays"/>
    <x v="2408"/>
    <x v="2375"/>
    <x v="1"/>
    <x v="6"/>
    <x v="3248"/>
    <d v="2016-03-21T13:05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x v="106"/>
    <b v="1"/>
    <s v="theater/plays"/>
    <x v="2409"/>
    <x v="2376"/>
    <x v="1"/>
    <x v="6"/>
    <x v="3249"/>
    <d v="2016-06-08T01:57: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x v="496"/>
    <b v="1"/>
    <s v="theater/plays"/>
    <x v="2410"/>
    <x v="2377"/>
    <x v="1"/>
    <x v="6"/>
    <x v="3250"/>
    <d v="2015-10-20T06:57:2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x v="9"/>
    <b v="1"/>
    <s v="theater/plays"/>
    <x v="1613"/>
    <x v="2378"/>
    <x v="1"/>
    <x v="6"/>
    <x v="3251"/>
    <d v="2016-06-09T02:05:23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x v="133"/>
    <b v="1"/>
    <s v="theater/plays"/>
    <x v="2411"/>
    <x v="2379"/>
    <x v="1"/>
    <x v="6"/>
    <x v="3252"/>
    <d v="2017-09-05T06:28:46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x v="248"/>
    <b v="1"/>
    <s v="theater/plays"/>
    <x v="2412"/>
    <x v="2380"/>
    <x v="1"/>
    <x v="6"/>
    <x v="3253"/>
    <d v="2017-09-05T23:14:0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x v="153"/>
    <b v="1"/>
    <s v="theater/plays"/>
    <x v="2413"/>
    <x v="2381"/>
    <x v="1"/>
    <x v="6"/>
    <x v="3254"/>
    <d v="2016-03-11T12:49:3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x v="59"/>
    <b v="1"/>
    <s v="theater/plays"/>
    <x v="1290"/>
    <x v="2382"/>
    <x v="1"/>
    <x v="6"/>
    <x v="3255"/>
    <d v="2015-09-20T15:45: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x v="282"/>
    <b v="1"/>
    <s v="theater/plays"/>
    <x v="2414"/>
    <x v="2383"/>
    <x v="1"/>
    <x v="6"/>
    <x v="3256"/>
    <d v="2016-05-29T07:07: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x v="14"/>
    <b v="1"/>
    <s v="theater/plays"/>
    <x v="2415"/>
    <x v="2384"/>
    <x v="1"/>
    <x v="6"/>
    <x v="3257"/>
    <d v="2018-02-23T22:23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x v="11"/>
    <b v="1"/>
    <s v="theater/plays"/>
    <x v="2416"/>
    <x v="2385"/>
    <x v="1"/>
    <x v="6"/>
    <x v="3258"/>
    <d v="2015-12-24T18:10: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x v="174"/>
    <b v="1"/>
    <s v="theater/plays"/>
    <x v="2417"/>
    <x v="2386"/>
    <x v="1"/>
    <x v="6"/>
    <x v="3259"/>
    <d v="2017-09-29T11:13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x v="196"/>
    <b v="1"/>
    <s v="theater/plays"/>
    <x v="2418"/>
    <x v="2387"/>
    <x v="1"/>
    <x v="6"/>
    <x v="3260"/>
    <d v="2016-11-21T12:24:0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x v="72"/>
    <b v="1"/>
    <s v="theater/plays"/>
    <x v="2419"/>
    <x v="2388"/>
    <x v="1"/>
    <x v="6"/>
    <x v="3261"/>
    <d v="2016-07-04T14:43:00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x v="179"/>
    <b v="1"/>
    <s v="theater/plays"/>
    <x v="2420"/>
    <x v="2389"/>
    <x v="1"/>
    <x v="6"/>
    <x v="3262"/>
    <d v="2015-12-06T15:49:47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x v="32"/>
    <b v="1"/>
    <s v="theater/plays"/>
    <x v="2421"/>
    <x v="2390"/>
    <x v="1"/>
    <x v="6"/>
    <x v="3263"/>
    <d v="2016-10-21T00:30:38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x v="72"/>
    <b v="1"/>
    <s v="theater/plays"/>
    <x v="288"/>
    <x v="2391"/>
    <x v="1"/>
    <x v="6"/>
    <x v="3264"/>
    <d v="2016-01-14T05:06: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x v="287"/>
    <b v="1"/>
    <s v="theater/plays"/>
    <x v="2002"/>
    <x v="2392"/>
    <x v="1"/>
    <x v="6"/>
    <x v="3265"/>
    <d v="2016-11-24T13:47:14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x v="430"/>
    <b v="1"/>
    <s v="theater/plays"/>
    <x v="2422"/>
    <x v="2393"/>
    <x v="1"/>
    <x v="6"/>
    <x v="3266"/>
    <d v="2016-05-31T01:01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x v="449"/>
    <b v="1"/>
    <s v="theater/plays"/>
    <x v="426"/>
    <x v="2394"/>
    <x v="1"/>
    <x v="6"/>
    <x v="3267"/>
    <d v="2016-07-05T16:01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x v="288"/>
    <b v="1"/>
    <s v="theater/plays"/>
    <x v="602"/>
    <x v="2395"/>
    <x v="1"/>
    <x v="6"/>
    <x v="3268"/>
    <d v="2017-08-22T09:54:3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x v="16"/>
    <b v="1"/>
    <s v="theater/plays"/>
    <x v="1240"/>
    <x v="2396"/>
    <x v="1"/>
    <x v="6"/>
    <x v="3269"/>
    <d v="2016-06-03T16:51:0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x v="209"/>
    <b v="1"/>
    <s v="theater/plays"/>
    <x v="658"/>
    <x v="2397"/>
    <x v="1"/>
    <x v="6"/>
    <x v="3270"/>
    <d v="2016-06-30T07:57:42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x v="13"/>
    <b v="1"/>
    <s v="theater/plays"/>
    <x v="2129"/>
    <x v="2398"/>
    <x v="1"/>
    <x v="6"/>
    <x v="3271"/>
    <d v="2015-10-16T21:57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x v="108"/>
    <b v="1"/>
    <s v="theater/plays"/>
    <x v="2423"/>
    <x v="2399"/>
    <x v="1"/>
    <x v="6"/>
    <x v="3272"/>
    <d v="2016-10-27T19:55: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x v="64"/>
    <b v="1"/>
    <s v="theater/plays"/>
    <x v="202"/>
    <x v="2400"/>
    <x v="1"/>
    <x v="6"/>
    <x v="3273"/>
    <d v="2017-09-12T17:52:2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x v="172"/>
    <b v="1"/>
    <s v="theater/plays"/>
    <x v="2424"/>
    <x v="2401"/>
    <x v="1"/>
    <x v="6"/>
    <x v="3274"/>
    <d v="2017-03-09T22:28: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x v="8"/>
    <b v="1"/>
    <s v="theater/plays"/>
    <x v="2425"/>
    <x v="2402"/>
    <x v="1"/>
    <x v="6"/>
    <x v="3275"/>
    <d v="2016-01-25T17:21:4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x v="61"/>
    <b v="1"/>
    <s v="theater/plays"/>
    <x v="2426"/>
    <x v="2403"/>
    <x v="1"/>
    <x v="6"/>
    <x v="3276"/>
    <d v="2017-03-26T13:46: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x v="61"/>
    <b v="1"/>
    <s v="theater/plays"/>
    <x v="1878"/>
    <x v="2404"/>
    <x v="1"/>
    <x v="6"/>
    <x v="3277"/>
    <d v="2015-11-02T12:08: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x v="69"/>
    <b v="1"/>
    <s v="theater/plays"/>
    <x v="1936"/>
    <x v="2405"/>
    <x v="1"/>
    <x v="6"/>
    <x v="3278"/>
    <d v="2016-05-17T17:43:5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x v="287"/>
    <b v="1"/>
    <s v="theater/plays"/>
    <x v="2427"/>
    <x v="2406"/>
    <x v="1"/>
    <x v="6"/>
    <x v="3279"/>
    <d v="2017-03-26T11:11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x v="209"/>
    <b v="1"/>
    <s v="theater/plays"/>
    <x v="288"/>
    <x v="2407"/>
    <x v="1"/>
    <x v="6"/>
    <x v="3280"/>
    <d v="2016-05-19T03:03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x v="5"/>
    <b v="1"/>
    <s v="theater/plays"/>
    <x v="2428"/>
    <x v="2408"/>
    <x v="1"/>
    <x v="6"/>
    <x v="3281"/>
    <d v="2016-08-21T21:55: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x v="186"/>
    <b v="1"/>
    <s v="theater/plays"/>
    <x v="2429"/>
    <x v="2409"/>
    <x v="1"/>
    <x v="6"/>
    <x v="3282"/>
    <d v="2017-04-24T04:45:4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x v="5"/>
    <b v="1"/>
    <s v="theater/plays"/>
    <x v="2430"/>
    <x v="2410"/>
    <x v="1"/>
    <x v="6"/>
    <x v="3283"/>
    <d v="2017-02-03T05:06:23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x v="41"/>
    <b v="1"/>
    <s v="theater/plays"/>
    <x v="264"/>
    <x v="2411"/>
    <x v="1"/>
    <x v="6"/>
    <x v="3284"/>
    <d v="2017-01-21T07:38:33"/>
  </r>
  <r>
    <n v="3285"/>
    <s v="By Morning"/>
    <s v="A new play by Matthew Gasda"/>
    <n v="4999"/>
    <n v="5604"/>
    <x v="0"/>
    <s v="US"/>
    <x v="0"/>
    <n v="1488258000"/>
    <n v="1485556626"/>
    <b v="0"/>
    <x v="75"/>
    <b v="1"/>
    <s v="theater/plays"/>
    <x v="2431"/>
    <x v="2412"/>
    <x v="1"/>
    <x v="6"/>
    <x v="3285"/>
    <d v="2018-03-01T16:51: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x v="259"/>
    <b v="1"/>
    <s v="theater/plays"/>
    <x v="2432"/>
    <x v="2413"/>
    <x v="1"/>
    <x v="6"/>
    <x v="3286"/>
    <d v="2017-08-13T03:44:2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x v="69"/>
    <b v="1"/>
    <s v="theater/plays"/>
    <x v="31"/>
    <x v="2414"/>
    <x v="1"/>
    <x v="6"/>
    <x v="3287"/>
    <d v="2016-11-19T12:15:4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x v="447"/>
    <b v="1"/>
    <s v="theater/plays"/>
    <x v="2433"/>
    <x v="2415"/>
    <x v="1"/>
    <x v="6"/>
    <x v="3288"/>
    <d v="2017-06-17T02:02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x v="20"/>
    <b v="1"/>
    <s v="theater/plays"/>
    <x v="2434"/>
    <x v="2416"/>
    <x v="1"/>
    <x v="6"/>
    <x v="3289"/>
    <d v="2018-02-21T16:40:5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x v="250"/>
    <b v="1"/>
    <s v="theater/plays"/>
    <x v="1247"/>
    <x v="2417"/>
    <x v="1"/>
    <x v="6"/>
    <x v="3290"/>
    <d v="2018-03-13T05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x v="25"/>
    <b v="1"/>
    <s v="theater/plays"/>
    <x v="430"/>
    <x v="2418"/>
    <x v="1"/>
    <x v="6"/>
    <x v="3291"/>
    <d v="2016-09-06T09:10:2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x v="41"/>
    <b v="1"/>
    <s v="theater/plays"/>
    <x v="2435"/>
    <x v="2419"/>
    <x v="1"/>
    <x v="6"/>
    <x v="3292"/>
    <d v="2016-11-25T16:50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x v="110"/>
    <b v="1"/>
    <s v="theater/plays"/>
    <x v="2436"/>
    <x v="524"/>
    <x v="1"/>
    <x v="6"/>
    <x v="3293"/>
    <d v="2018-03-06T00:12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x v="54"/>
    <b v="1"/>
    <s v="theater/plays"/>
    <x v="1237"/>
    <x v="2420"/>
    <x v="1"/>
    <x v="6"/>
    <x v="3294"/>
    <d v="2016-06-03T18:52:5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x v="74"/>
    <b v="1"/>
    <s v="theater/plays"/>
    <x v="2437"/>
    <x v="2421"/>
    <x v="1"/>
    <x v="6"/>
    <x v="3295"/>
    <d v="2017-09-24T15:26:2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x v="5"/>
    <b v="1"/>
    <s v="theater/plays"/>
    <x v="2438"/>
    <x v="2422"/>
    <x v="1"/>
    <x v="6"/>
    <x v="3296"/>
    <d v="2016-11-13T13:16:36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x v="34"/>
    <b v="1"/>
    <s v="theater/plays"/>
    <x v="2439"/>
    <x v="2423"/>
    <x v="1"/>
    <x v="6"/>
    <x v="3297"/>
    <d v="2016-07-16T02:01: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x v="250"/>
    <b v="1"/>
    <s v="theater/plays"/>
    <x v="2440"/>
    <x v="2424"/>
    <x v="1"/>
    <x v="6"/>
    <x v="3298"/>
    <d v="2016-09-02T03:03:5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x v="287"/>
    <b v="1"/>
    <s v="theater/plays"/>
    <x v="2441"/>
    <x v="2425"/>
    <x v="1"/>
    <x v="6"/>
    <x v="3299"/>
    <d v="2016-10-04T17:22:46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x v="106"/>
    <b v="1"/>
    <s v="theater/plays"/>
    <x v="2442"/>
    <x v="2426"/>
    <x v="1"/>
    <x v="6"/>
    <x v="3300"/>
    <d v="2016-04-15T23:20: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x v="16"/>
    <b v="1"/>
    <s v="theater/plays"/>
    <x v="1424"/>
    <x v="711"/>
    <x v="1"/>
    <x v="6"/>
    <x v="3301"/>
    <d v="2017-07-29T07:07:55"/>
  </r>
  <r>
    <n v="3302"/>
    <s v="El muro de BorÃ­s KiÃ©n"/>
    <s v="FilosofÃ­a de los anÃ³nimos"/>
    <n v="8400"/>
    <n v="8685"/>
    <x v="0"/>
    <s v="ES"/>
    <x v="3"/>
    <n v="1481099176"/>
    <n v="1478507176"/>
    <b v="0"/>
    <x v="133"/>
    <b v="1"/>
    <s v="theater/plays"/>
    <x v="2443"/>
    <x v="2427"/>
    <x v="1"/>
    <x v="6"/>
    <x v="3302"/>
    <d v="2017-12-07T01:58:4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x v="2"/>
    <b v="1"/>
    <s v="theater/plays"/>
    <x v="2444"/>
    <x v="2428"/>
    <x v="1"/>
    <x v="6"/>
    <x v="3303"/>
    <d v="2016-03-14T03:42:42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x v="489"/>
    <b v="1"/>
    <s v="theater/plays"/>
    <x v="2445"/>
    <x v="2429"/>
    <x v="1"/>
    <x v="6"/>
    <x v="3304"/>
    <d v="2017-12-22T16:19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x v="9"/>
    <b v="1"/>
    <s v="theater/plays"/>
    <x v="2446"/>
    <x v="2430"/>
    <x v="1"/>
    <x v="6"/>
    <x v="3305"/>
    <d v="2016-07-20T01:34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x v="241"/>
    <b v="1"/>
    <s v="theater/plays"/>
    <x v="2447"/>
    <x v="2431"/>
    <x v="1"/>
    <x v="6"/>
    <x v="3306"/>
    <d v="2017-06-06T00:30: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x v="9"/>
    <b v="1"/>
    <s v="theater/plays"/>
    <x v="2448"/>
    <x v="2432"/>
    <x v="1"/>
    <x v="6"/>
    <x v="3307"/>
    <d v="2017-05-10T09:34:17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x v="7"/>
    <b v="1"/>
    <s v="theater/plays"/>
    <x v="2449"/>
    <x v="2433"/>
    <x v="1"/>
    <x v="6"/>
    <x v="3308"/>
    <d v="2017-04-08T13:19:24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x v="162"/>
    <b v="1"/>
    <s v="theater/plays"/>
    <x v="2450"/>
    <x v="666"/>
    <x v="1"/>
    <x v="6"/>
    <x v="3309"/>
    <d v="2017-10-15T06:44:44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x v="162"/>
    <b v="1"/>
    <s v="theater/plays"/>
    <x v="1417"/>
    <x v="2434"/>
    <x v="1"/>
    <x v="6"/>
    <x v="3310"/>
    <d v="2016-09-26T13:34: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x v="43"/>
    <b v="1"/>
    <s v="theater/plays"/>
    <x v="2451"/>
    <x v="2435"/>
    <x v="1"/>
    <x v="6"/>
    <x v="3311"/>
    <d v="2016-10-07T03:34:38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x v="14"/>
    <b v="1"/>
    <s v="theater/plays"/>
    <x v="2452"/>
    <x v="2397"/>
    <x v="1"/>
    <x v="6"/>
    <x v="3312"/>
    <d v="2017-11-11T02:33:11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x v="60"/>
    <b v="1"/>
    <s v="theater/plays"/>
    <x v="2453"/>
    <x v="2436"/>
    <x v="1"/>
    <x v="6"/>
    <x v="3313"/>
    <d v="2017-01-19T01:31: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x v="6"/>
    <b v="1"/>
    <s v="theater/plays"/>
    <x v="2454"/>
    <x v="2437"/>
    <x v="1"/>
    <x v="6"/>
    <x v="3314"/>
    <d v="2016-04-25T06:12: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x v="30"/>
    <b v="1"/>
    <s v="theater/plays"/>
    <x v="1007"/>
    <x v="2438"/>
    <x v="1"/>
    <x v="6"/>
    <x v="3315"/>
    <d v="2017-05-01T11:01: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x v="207"/>
    <b v="1"/>
    <s v="theater/plays"/>
    <x v="2455"/>
    <x v="2439"/>
    <x v="1"/>
    <x v="6"/>
    <x v="3316"/>
    <d v="2015-07-21T04:29:37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x v="59"/>
    <b v="1"/>
    <s v="theater/plays"/>
    <x v="2456"/>
    <x v="2440"/>
    <x v="1"/>
    <x v="6"/>
    <x v="3317"/>
    <d v="2017-06-03T21:23:49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x v="58"/>
    <b v="1"/>
    <s v="theater/plays"/>
    <x v="2457"/>
    <x v="2441"/>
    <x v="1"/>
    <x v="6"/>
    <x v="3318"/>
    <d v="2017-04-05T17:21:4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x v="38"/>
    <b v="1"/>
    <s v="theater/plays"/>
    <x v="1277"/>
    <x v="1209"/>
    <x v="1"/>
    <x v="6"/>
    <x v="3319"/>
    <d v="2016-01-16T22:31:15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x v="44"/>
    <b v="1"/>
    <s v="theater/plays"/>
    <x v="50"/>
    <x v="2442"/>
    <x v="1"/>
    <x v="6"/>
    <x v="3320"/>
    <d v="2017-06-18T04:41:4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x v="41"/>
    <b v="1"/>
    <s v="theater/plays"/>
    <x v="202"/>
    <x v="1278"/>
    <x v="1"/>
    <x v="6"/>
    <x v="3321"/>
    <d v="2015-09-29T05:3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x v="23"/>
    <b v="1"/>
    <s v="theater/plays"/>
    <x v="2458"/>
    <x v="2443"/>
    <x v="1"/>
    <x v="6"/>
    <x v="3322"/>
    <d v="2017-06-18T07:34: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x v="72"/>
    <b v="1"/>
    <s v="theater/plays"/>
    <x v="2459"/>
    <x v="2444"/>
    <x v="1"/>
    <x v="6"/>
    <x v="3323"/>
    <d v="2017-09-23T13:03:07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x v="73"/>
    <b v="1"/>
    <s v="theater/plays"/>
    <x v="658"/>
    <x v="2445"/>
    <x v="1"/>
    <x v="6"/>
    <x v="3324"/>
    <d v="2017-06-01T09:11:1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x v="41"/>
    <b v="1"/>
    <s v="theater/plays"/>
    <x v="2460"/>
    <x v="180"/>
    <x v="1"/>
    <x v="6"/>
    <x v="3325"/>
    <d v="2016-03-22T11:0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x v="7"/>
    <b v="1"/>
    <s v="theater/plays"/>
    <x v="300"/>
    <x v="2446"/>
    <x v="1"/>
    <x v="6"/>
    <x v="3326"/>
    <d v="2016-02-22T19:02: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x v="51"/>
    <b v="1"/>
    <s v="theater/plays"/>
    <x v="982"/>
    <x v="2447"/>
    <x v="1"/>
    <x v="6"/>
    <x v="3327"/>
    <d v="2017-05-03T13:46: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x v="82"/>
    <b v="1"/>
    <s v="theater/plays"/>
    <x v="2461"/>
    <x v="2448"/>
    <x v="1"/>
    <x v="6"/>
    <x v="3328"/>
    <d v="2015-06-15T21:57:27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x v="55"/>
    <b v="1"/>
    <s v="theater/plays"/>
    <x v="2462"/>
    <x v="2449"/>
    <x v="1"/>
    <x v="6"/>
    <x v="3329"/>
    <d v="2015-07-09T07:39: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x v="50"/>
    <b v="1"/>
    <s v="theater/plays"/>
    <x v="2463"/>
    <x v="2450"/>
    <x v="1"/>
    <x v="6"/>
    <x v="3330"/>
    <d v="2016-03-18T11:32: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x v="71"/>
    <b v="1"/>
    <s v="theater/plays"/>
    <x v="2464"/>
    <x v="2451"/>
    <x v="1"/>
    <x v="6"/>
    <x v="3331"/>
    <d v="2016-09-26T07:54:39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x v="183"/>
    <b v="1"/>
    <s v="theater/plays"/>
    <x v="31"/>
    <x v="2452"/>
    <x v="1"/>
    <x v="6"/>
    <x v="3332"/>
    <d v="2015-07-01T01:10: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x v="112"/>
    <b v="1"/>
    <s v="theater/plays"/>
    <x v="2465"/>
    <x v="2453"/>
    <x v="1"/>
    <x v="6"/>
    <x v="3333"/>
    <d v="2016-06-02T21:41:47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x v="67"/>
    <b v="1"/>
    <s v="theater/plays"/>
    <x v="2466"/>
    <x v="2454"/>
    <x v="1"/>
    <x v="6"/>
    <x v="3334"/>
    <d v="2016-07-18T16:51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x v="287"/>
    <b v="1"/>
    <s v="theater/plays"/>
    <x v="2467"/>
    <x v="2455"/>
    <x v="1"/>
    <x v="6"/>
    <x v="3335"/>
    <d v="2015-07-16T11:14:03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x v="82"/>
    <b v="1"/>
    <s v="theater/plays"/>
    <x v="31"/>
    <x v="1848"/>
    <x v="1"/>
    <x v="6"/>
    <x v="3336"/>
    <d v="2017-03-30T20:29: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x v="69"/>
    <b v="1"/>
    <s v="theater/plays"/>
    <x v="1097"/>
    <x v="2456"/>
    <x v="1"/>
    <x v="6"/>
    <x v="3337"/>
    <d v="2015-09-23T19:54:54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x v="300"/>
    <b v="1"/>
    <s v="theater/plays"/>
    <x v="2468"/>
    <x v="2457"/>
    <x v="1"/>
    <x v="6"/>
    <x v="3338"/>
    <d v="2018-02-25T23:47:4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x v="5"/>
    <b v="1"/>
    <s v="theater/plays"/>
    <x v="2469"/>
    <x v="2458"/>
    <x v="1"/>
    <x v="6"/>
    <x v="3339"/>
    <d v="2017-07-25T14:16:2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x v="44"/>
    <b v="1"/>
    <s v="theater/plays"/>
    <x v="2470"/>
    <x v="2459"/>
    <x v="1"/>
    <x v="6"/>
    <x v="3340"/>
    <d v="2017-12-06T16:43: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x v="33"/>
    <b v="1"/>
    <s v="theater/plays"/>
    <x v="31"/>
    <x v="2460"/>
    <x v="1"/>
    <x v="6"/>
    <x v="3341"/>
    <d v="2017-06-08T15:49:47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x v="76"/>
    <b v="1"/>
    <s v="theater/plays"/>
    <x v="658"/>
    <x v="2461"/>
    <x v="1"/>
    <x v="6"/>
    <x v="3342"/>
    <d v="2016-03-17T19:53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x v="23"/>
    <b v="1"/>
    <s v="theater/plays"/>
    <x v="2214"/>
    <x v="953"/>
    <x v="1"/>
    <x v="6"/>
    <x v="3343"/>
    <d v="2017-04-08T05:24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x v="244"/>
    <b v="1"/>
    <s v="theater/plays"/>
    <x v="2471"/>
    <x v="2462"/>
    <x v="1"/>
    <x v="6"/>
    <x v="3344"/>
    <d v="2015-08-12T06:26: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x v="62"/>
    <b v="1"/>
    <s v="theater/plays"/>
    <x v="2129"/>
    <x v="73"/>
    <x v="1"/>
    <x v="6"/>
    <x v="3345"/>
    <d v="2016-04-04T00:07:0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x v="59"/>
    <b v="1"/>
    <s v="theater/plays"/>
    <x v="1007"/>
    <x v="2463"/>
    <x v="1"/>
    <x v="6"/>
    <x v="3346"/>
    <d v="2016-02-11T22:02:4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x v="19"/>
    <b v="1"/>
    <s v="theater/plays"/>
    <x v="2472"/>
    <x v="2464"/>
    <x v="1"/>
    <x v="6"/>
    <x v="3347"/>
    <d v="2017-05-04T02:02:33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x v="1"/>
    <b v="1"/>
    <s v="theater/plays"/>
    <x v="2473"/>
    <x v="2465"/>
    <x v="1"/>
    <x v="6"/>
    <x v="3348"/>
    <d v="2017-04-25T04:34:4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x v="25"/>
    <b v="1"/>
    <s v="theater/plays"/>
    <x v="2474"/>
    <x v="2466"/>
    <x v="1"/>
    <x v="6"/>
    <x v="3349"/>
    <d v="2017-06-09T16:20: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x v="13"/>
    <b v="1"/>
    <s v="theater/plays"/>
    <x v="2475"/>
    <x v="400"/>
    <x v="1"/>
    <x v="6"/>
    <x v="3350"/>
    <d v="2016-11-20T17:52: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x v="241"/>
    <b v="1"/>
    <s v="theater/plays"/>
    <x v="940"/>
    <x v="2467"/>
    <x v="1"/>
    <x v="6"/>
    <x v="3351"/>
    <d v="2015-07-04T17:21:4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x v="16"/>
    <b v="1"/>
    <s v="theater/plays"/>
    <x v="2476"/>
    <x v="2468"/>
    <x v="1"/>
    <x v="6"/>
    <x v="3352"/>
    <d v="2017-06-28T07:39:3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x v="34"/>
    <b v="1"/>
    <s v="theater/plays"/>
    <x v="2477"/>
    <x v="2469"/>
    <x v="1"/>
    <x v="6"/>
    <x v="3353"/>
    <d v="2017-04-28T01:01:17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x v="165"/>
    <b v="1"/>
    <s v="theater/plays"/>
    <x v="2478"/>
    <x v="2265"/>
    <x v="1"/>
    <x v="6"/>
    <x v="3354"/>
    <d v="2016-10-19T06:39:1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x v="41"/>
    <b v="1"/>
    <s v="theater/plays"/>
    <x v="2479"/>
    <x v="2470"/>
    <x v="1"/>
    <x v="6"/>
    <x v="3355"/>
    <d v="2017-05-05T17:08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x v="74"/>
    <b v="1"/>
    <s v="theater/plays"/>
    <x v="578"/>
    <x v="2471"/>
    <x v="1"/>
    <x v="6"/>
    <x v="3356"/>
    <d v="2017-07-12T11:18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x v="64"/>
    <b v="1"/>
    <s v="theater/plays"/>
    <x v="50"/>
    <x v="2472"/>
    <x v="1"/>
    <x v="6"/>
    <x v="3357"/>
    <d v="2015-07-13T20:58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x v="372"/>
    <b v="1"/>
    <s v="theater/plays"/>
    <x v="2480"/>
    <x v="2473"/>
    <x v="1"/>
    <x v="6"/>
    <x v="3358"/>
    <d v="2015-11-03T03:32:25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x v="23"/>
    <b v="1"/>
    <s v="theater/plays"/>
    <x v="90"/>
    <x v="2474"/>
    <x v="1"/>
    <x v="6"/>
    <x v="3359"/>
    <d v="2018-02-26T11:36:45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x v="250"/>
    <b v="1"/>
    <s v="theater/plays"/>
    <x v="2481"/>
    <x v="2475"/>
    <x v="1"/>
    <x v="6"/>
    <x v="3360"/>
    <d v="2017-12-14T13:15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x v="32"/>
    <b v="1"/>
    <s v="theater/plays"/>
    <x v="2482"/>
    <x v="2476"/>
    <x v="1"/>
    <x v="6"/>
    <x v="3361"/>
    <d v="2015-08-14T18:52:3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x v="9"/>
    <b v="1"/>
    <s v="theater/plays"/>
    <x v="678"/>
    <x v="2477"/>
    <x v="1"/>
    <x v="6"/>
    <x v="3362"/>
    <d v="2016-02-21T07:03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x v="55"/>
    <b v="1"/>
    <s v="theater/plays"/>
    <x v="2483"/>
    <x v="2478"/>
    <x v="1"/>
    <x v="6"/>
    <x v="3363"/>
    <d v="2015-08-01T12:15: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x v="250"/>
    <b v="1"/>
    <s v="theater/plays"/>
    <x v="2484"/>
    <x v="2479"/>
    <x v="1"/>
    <x v="6"/>
    <x v="3364"/>
    <d v="2017-03-09T22:28:0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x v="83"/>
    <b v="1"/>
    <s v="theater/plays"/>
    <x v="87"/>
    <x v="2480"/>
    <x v="1"/>
    <x v="6"/>
    <x v="3365"/>
    <d v="2016-12-04T04:01:3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x v="59"/>
    <b v="1"/>
    <s v="theater/plays"/>
    <x v="2485"/>
    <x v="2481"/>
    <x v="1"/>
    <x v="6"/>
    <x v="3366"/>
    <d v="2016-04-29T13:54:4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x v="209"/>
    <b v="1"/>
    <s v="theater/plays"/>
    <x v="2486"/>
    <x v="2482"/>
    <x v="1"/>
    <x v="6"/>
    <x v="3367"/>
    <d v="2016-07-21T03:59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x v="23"/>
    <b v="1"/>
    <s v="theater/plays"/>
    <x v="81"/>
    <x v="2483"/>
    <x v="1"/>
    <x v="6"/>
    <x v="3368"/>
    <d v="2015-12-16T21:57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x v="241"/>
    <b v="1"/>
    <s v="theater/plays"/>
    <x v="3"/>
    <x v="2484"/>
    <x v="1"/>
    <x v="6"/>
    <x v="3369"/>
    <d v="2018-01-15T14:17:32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x v="55"/>
    <b v="1"/>
    <s v="theater/plays"/>
    <x v="2487"/>
    <x v="2485"/>
    <x v="1"/>
    <x v="6"/>
    <x v="3370"/>
    <d v="2017-12-17T06:38:18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x v="82"/>
    <b v="1"/>
    <s v="theater/plays"/>
    <x v="2488"/>
    <x v="2486"/>
    <x v="1"/>
    <x v="6"/>
    <x v="3371"/>
    <d v="2016-11-23T17:21:06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x v="74"/>
    <b v="1"/>
    <s v="theater/plays"/>
    <x v="991"/>
    <x v="134"/>
    <x v="1"/>
    <x v="6"/>
    <x v="3372"/>
    <d v="2015-08-07T04:04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x v="209"/>
    <b v="1"/>
    <s v="theater/plays"/>
    <x v="598"/>
    <x v="2487"/>
    <x v="1"/>
    <x v="6"/>
    <x v="3373"/>
    <d v="2016-07-06T14:17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x v="47"/>
    <b v="1"/>
    <s v="theater/plays"/>
    <x v="2489"/>
    <x v="2488"/>
    <x v="1"/>
    <x v="6"/>
    <x v="3374"/>
    <d v="2016-10-18T19:58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x v="57"/>
    <b v="1"/>
    <s v="theater/plays"/>
    <x v="31"/>
    <x v="2489"/>
    <x v="1"/>
    <x v="6"/>
    <x v="3375"/>
    <d v="2015-04-28T11:23:48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x v="10"/>
    <b v="1"/>
    <s v="theater/plays"/>
    <x v="77"/>
    <x v="2490"/>
    <x v="1"/>
    <x v="6"/>
    <x v="3376"/>
    <d v="2016-04-11T19:13:5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x v="99"/>
    <b v="1"/>
    <s v="theater/plays"/>
    <x v="348"/>
    <x v="2491"/>
    <x v="1"/>
    <x v="6"/>
    <x v="3377"/>
    <d v="2016-03-06T01:58:2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x v="64"/>
    <b v="1"/>
    <s v="theater/plays"/>
    <x v="2490"/>
    <x v="2492"/>
    <x v="1"/>
    <x v="6"/>
    <x v="3378"/>
    <d v="2015-08-13T15:27: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x v="44"/>
    <b v="1"/>
    <s v="theater/plays"/>
    <x v="2491"/>
    <x v="2493"/>
    <x v="1"/>
    <x v="6"/>
    <x v="3379"/>
    <d v="2016-08-15T17:21: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x v="33"/>
    <b v="1"/>
    <s v="theater/plays"/>
    <x v="2492"/>
    <x v="2494"/>
    <x v="1"/>
    <x v="6"/>
    <x v="3380"/>
    <d v="2015-11-14T00:23: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x v="53"/>
    <b v="1"/>
    <s v="theater/plays"/>
    <x v="1891"/>
    <x v="2495"/>
    <x v="1"/>
    <x v="6"/>
    <x v="3381"/>
    <d v="2016-02-25T07:35: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x v="67"/>
    <b v="1"/>
    <s v="theater/plays"/>
    <x v="2493"/>
    <x v="2496"/>
    <x v="1"/>
    <x v="6"/>
    <x v="3382"/>
    <d v="2017-07-29T23:28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x v="209"/>
    <b v="1"/>
    <s v="theater/plays"/>
    <x v="1942"/>
    <x v="2497"/>
    <x v="1"/>
    <x v="6"/>
    <x v="3383"/>
    <d v="2017-06-19T23:16:05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x v="31"/>
    <b v="1"/>
    <s v="theater/plays"/>
    <x v="2494"/>
    <x v="2498"/>
    <x v="1"/>
    <x v="6"/>
    <x v="3384"/>
    <d v="2016-11-11T17:21: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x v="41"/>
    <b v="1"/>
    <s v="theater/plays"/>
    <x v="31"/>
    <x v="44"/>
    <x v="1"/>
    <x v="6"/>
    <x v="3385"/>
    <d v="2015-11-25T02:52:4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x v="14"/>
    <b v="1"/>
    <s v="theater/plays"/>
    <x v="2"/>
    <x v="2499"/>
    <x v="1"/>
    <x v="6"/>
    <x v="3386"/>
    <d v="2015-11-17T17:50:4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x v="2"/>
    <b v="1"/>
    <s v="theater/plays"/>
    <x v="2495"/>
    <x v="2500"/>
    <x v="1"/>
    <x v="6"/>
    <x v="3387"/>
    <d v="2015-11-29T02:21:04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x v="43"/>
    <b v="1"/>
    <s v="theater/plays"/>
    <x v="965"/>
    <x v="1184"/>
    <x v="1"/>
    <x v="6"/>
    <x v="3388"/>
    <d v="2016-06-05T17:56:27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x v="95"/>
    <b v="1"/>
    <s v="theater/plays"/>
    <x v="1444"/>
    <x v="2501"/>
    <x v="1"/>
    <x v="6"/>
    <x v="3389"/>
    <d v="2017-05-30T07:40: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x v="19"/>
    <b v="1"/>
    <s v="theater/plays"/>
    <x v="2122"/>
    <x v="2502"/>
    <x v="1"/>
    <x v="6"/>
    <x v="3390"/>
    <d v="2015-06-21T18:28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x v="59"/>
    <b v="1"/>
    <s v="theater/plays"/>
    <x v="2496"/>
    <x v="2440"/>
    <x v="1"/>
    <x v="6"/>
    <x v="3391"/>
    <d v="2015-07-21T13:14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x v="8"/>
    <b v="1"/>
    <s v="theater/plays"/>
    <x v="31"/>
    <x v="694"/>
    <x v="1"/>
    <x v="6"/>
    <x v="3392"/>
    <d v="2017-05-02T00:17:57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x v="34"/>
    <b v="1"/>
    <s v="theater/plays"/>
    <x v="1725"/>
    <x v="2503"/>
    <x v="1"/>
    <x v="6"/>
    <x v="3393"/>
    <d v="2015-10-20T13:02:1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x v="74"/>
    <b v="1"/>
    <s v="theater/plays"/>
    <x v="2497"/>
    <x v="2109"/>
    <x v="1"/>
    <x v="6"/>
    <x v="3394"/>
    <d v="2015-07-08T22:45:52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x v="44"/>
    <b v="1"/>
    <s v="theater/plays"/>
    <x v="2498"/>
    <x v="2504"/>
    <x v="1"/>
    <x v="6"/>
    <x v="3395"/>
    <d v="2016-05-17T15:29:22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x v="33"/>
    <b v="1"/>
    <s v="theater/plays"/>
    <x v="2499"/>
    <x v="2505"/>
    <x v="1"/>
    <x v="6"/>
    <x v="3396"/>
    <d v="2015-05-12T07:38:33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x v="54"/>
    <b v="1"/>
    <s v="theater/plays"/>
    <x v="1990"/>
    <x v="123"/>
    <x v="1"/>
    <x v="6"/>
    <x v="3397"/>
    <d v="2017-02-11T10:1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x v="71"/>
    <b v="1"/>
    <s v="theater/plays"/>
    <x v="2500"/>
    <x v="2506"/>
    <x v="1"/>
    <x v="6"/>
    <x v="3398"/>
    <d v="2015-11-05T13:16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x v="67"/>
    <b v="1"/>
    <s v="theater/plays"/>
    <x v="603"/>
    <x v="2507"/>
    <x v="1"/>
    <x v="6"/>
    <x v="3399"/>
    <d v="2016-02-07T17:27: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x v="268"/>
    <b v="1"/>
    <s v="theater/plays"/>
    <x v="2501"/>
    <x v="2508"/>
    <x v="1"/>
    <x v="6"/>
    <x v="3400"/>
    <d v="2015-08-10T23:53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x v="36"/>
    <b v="1"/>
    <s v="theater/plays"/>
    <x v="2502"/>
    <x v="2509"/>
    <x v="1"/>
    <x v="6"/>
    <x v="3401"/>
    <d v="2016-07-27T01:54: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x v="111"/>
    <b v="1"/>
    <s v="theater/plays"/>
    <x v="2503"/>
    <x v="2510"/>
    <x v="1"/>
    <x v="6"/>
    <x v="3402"/>
    <d v="2016-11-02T12:16:2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x v="57"/>
    <b v="1"/>
    <s v="theater/plays"/>
    <x v="31"/>
    <x v="2511"/>
    <x v="1"/>
    <x v="6"/>
    <x v="3403"/>
    <d v="2016-06-12T21:32: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x v="83"/>
    <b v="1"/>
    <s v="theater/plays"/>
    <x v="1009"/>
    <x v="2512"/>
    <x v="1"/>
    <x v="6"/>
    <x v="3404"/>
    <d v="2016-06-04T18:28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x v="57"/>
    <b v="1"/>
    <s v="theater/plays"/>
    <x v="2504"/>
    <x v="2513"/>
    <x v="1"/>
    <x v="6"/>
    <x v="3405"/>
    <d v="2017-02-23T18:21:57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x v="110"/>
    <b v="1"/>
    <s v="theater/plays"/>
    <x v="2505"/>
    <x v="2514"/>
    <x v="1"/>
    <x v="6"/>
    <x v="3406"/>
    <d v="2015-06-27T14:37:5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x v="85"/>
    <b v="1"/>
    <s v="theater/plays"/>
    <x v="1088"/>
    <x v="2515"/>
    <x v="1"/>
    <x v="6"/>
    <x v="3407"/>
    <d v="2015-06-17T07:47:5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x v="59"/>
    <b v="1"/>
    <s v="theater/plays"/>
    <x v="2506"/>
    <x v="2516"/>
    <x v="1"/>
    <x v="6"/>
    <x v="3408"/>
    <d v="2015-06-30T03:53:16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x v="64"/>
    <b v="1"/>
    <s v="theater/plays"/>
    <x v="2507"/>
    <x v="2517"/>
    <x v="1"/>
    <x v="6"/>
    <x v="3409"/>
    <d v="2017-07-28T20:54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x v="244"/>
    <b v="1"/>
    <s v="theater/plays"/>
    <x v="2508"/>
    <x v="2518"/>
    <x v="1"/>
    <x v="6"/>
    <x v="3410"/>
    <d v="2017-06-02T02:33: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x v="76"/>
    <b v="1"/>
    <s v="theater/plays"/>
    <x v="2509"/>
    <x v="2519"/>
    <x v="1"/>
    <x v="6"/>
    <x v="3411"/>
    <d v="2016-09-27T16:23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x v="55"/>
    <b v="1"/>
    <s v="theater/plays"/>
    <x v="31"/>
    <x v="2520"/>
    <x v="1"/>
    <x v="6"/>
    <x v="3412"/>
    <d v="2015-09-10T15:20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x v="25"/>
    <b v="1"/>
    <s v="theater/plays"/>
    <x v="2129"/>
    <x v="2521"/>
    <x v="1"/>
    <x v="6"/>
    <x v="3413"/>
    <d v="2016-02-14T03:33:27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x v="34"/>
    <b v="1"/>
    <s v="theater/plays"/>
    <x v="991"/>
    <x v="2522"/>
    <x v="1"/>
    <x v="6"/>
    <x v="3414"/>
    <d v="2017-11-30T22:27:04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x v="82"/>
    <b v="1"/>
    <s v="theater/plays"/>
    <x v="31"/>
    <x v="2523"/>
    <x v="1"/>
    <x v="6"/>
    <x v="3415"/>
    <d v="2017-04-12T17:52: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x v="209"/>
    <b v="1"/>
    <s v="theater/plays"/>
    <x v="1774"/>
    <x v="2524"/>
    <x v="1"/>
    <x v="6"/>
    <x v="3416"/>
    <d v="2016-04-09T20:56: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x v="43"/>
    <b v="1"/>
    <s v="theater/plays"/>
    <x v="2510"/>
    <x v="2525"/>
    <x v="1"/>
    <x v="6"/>
    <x v="3417"/>
    <d v="2015-10-09T07:22: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x v="66"/>
    <b v="1"/>
    <s v="theater/plays"/>
    <x v="2511"/>
    <x v="2526"/>
    <x v="1"/>
    <x v="6"/>
    <x v="3418"/>
    <d v="2015-05-03T19:26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x v="67"/>
    <b v="1"/>
    <s v="theater/plays"/>
    <x v="2512"/>
    <x v="2527"/>
    <x v="1"/>
    <x v="6"/>
    <x v="3419"/>
    <d v="2017-04-01T10:12:46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x v="69"/>
    <b v="1"/>
    <s v="theater/plays"/>
    <x v="2513"/>
    <x v="2528"/>
    <x v="1"/>
    <x v="6"/>
    <x v="3420"/>
    <d v="2017-02-06T09:42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x v="15"/>
    <b v="1"/>
    <s v="theater/plays"/>
    <x v="2514"/>
    <x v="2529"/>
    <x v="1"/>
    <x v="6"/>
    <x v="3421"/>
    <d v="2016-02-18T19:54: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x v="67"/>
    <b v="1"/>
    <s v="theater/plays"/>
    <x v="1071"/>
    <x v="2530"/>
    <x v="1"/>
    <x v="6"/>
    <x v="3422"/>
    <d v="2016-12-05T02:02:33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x v="73"/>
    <b v="1"/>
    <s v="theater/plays"/>
    <x v="2515"/>
    <x v="436"/>
    <x v="1"/>
    <x v="6"/>
    <x v="3423"/>
    <d v="2016-04-11T00:53: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x v="88"/>
    <b v="1"/>
    <s v="theater/plays"/>
    <x v="2062"/>
    <x v="2531"/>
    <x v="1"/>
    <x v="6"/>
    <x v="3424"/>
    <d v="2016-01-21T17:51: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x v="201"/>
    <b v="1"/>
    <s v="theater/plays"/>
    <x v="2516"/>
    <x v="2532"/>
    <x v="1"/>
    <x v="6"/>
    <x v="3425"/>
    <d v="2015-09-17T10:32:0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x v="45"/>
    <b v="1"/>
    <s v="theater/plays"/>
    <x v="2517"/>
    <x v="2533"/>
    <x v="1"/>
    <x v="6"/>
    <x v="3426"/>
    <d v="2015-09-03T14:48:31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x v="60"/>
    <b v="1"/>
    <s v="theater/plays"/>
    <x v="31"/>
    <x v="2218"/>
    <x v="1"/>
    <x v="6"/>
    <x v="3427"/>
    <d v="2015-06-13T11:13: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x v="13"/>
    <b v="1"/>
    <s v="theater/plays"/>
    <x v="1015"/>
    <x v="2534"/>
    <x v="1"/>
    <x v="6"/>
    <x v="3428"/>
    <d v="2016-02-14T15:49: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x v="8"/>
    <b v="1"/>
    <s v="theater/plays"/>
    <x v="2129"/>
    <x v="1862"/>
    <x v="1"/>
    <x v="6"/>
    <x v="3429"/>
    <d v="2017-11-01T00:0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x v="250"/>
    <b v="1"/>
    <s v="theater/plays"/>
    <x v="2518"/>
    <x v="2535"/>
    <x v="1"/>
    <x v="6"/>
    <x v="3430"/>
    <d v="2015-07-12T08:52:4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x v="64"/>
    <b v="1"/>
    <s v="theater/plays"/>
    <x v="31"/>
    <x v="2536"/>
    <x v="1"/>
    <x v="6"/>
    <x v="3431"/>
    <d v="2015-07-31T13:19:12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x v="288"/>
    <b v="1"/>
    <s v="theater/plays"/>
    <x v="2519"/>
    <x v="2537"/>
    <x v="1"/>
    <x v="6"/>
    <x v="3432"/>
    <d v="2017-01-29T03:34:28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x v="26"/>
    <b v="1"/>
    <s v="theater/plays"/>
    <x v="2520"/>
    <x v="2538"/>
    <x v="1"/>
    <x v="6"/>
    <x v="3433"/>
    <d v="2015-05-28T14:48: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x v="129"/>
    <b v="1"/>
    <s v="theater/plays"/>
    <x v="1442"/>
    <x v="2539"/>
    <x v="1"/>
    <x v="6"/>
    <x v="3434"/>
    <d v="2015-06-21T08:48:5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x v="10"/>
    <b v="1"/>
    <s v="theater/plays"/>
    <x v="1990"/>
    <x v="2540"/>
    <x v="1"/>
    <x v="6"/>
    <x v="3435"/>
    <d v="2017-08-04T06:07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x v="77"/>
    <b v="1"/>
    <s v="theater/plays"/>
    <x v="2521"/>
    <x v="2541"/>
    <x v="1"/>
    <x v="6"/>
    <x v="3436"/>
    <d v="2015-08-03T13:45: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x v="17"/>
    <b v="1"/>
    <s v="theater/plays"/>
    <x v="50"/>
    <x v="2542"/>
    <x v="1"/>
    <x v="6"/>
    <x v="3437"/>
    <d v="2016-08-08T07:43:19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x v="25"/>
    <b v="1"/>
    <s v="theater/plays"/>
    <x v="1243"/>
    <x v="2543"/>
    <x v="1"/>
    <x v="6"/>
    <x v="3438"/>
    <d v="2016-04-19T04:05:0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x v="59"/>
    <b v="1"/>
    <s v="theater/plays"/>
    <x v="2522"/>
    <x v="2544"/>
    <x v="1"/>
    <x v="6"/>
    <x v="3439"/>
    <d v="2017-01-11T01:30:5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x v="141"/>
    <b v="1"/>
    <s v="theater/plays"/>
    <x v="2523"/>
    <x v="2545"/>
    <x v="1"/>
    <x v="6"/>
    <x v="3440"/>
    <d v="2015-06-22T16:35:4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x v="68"/>
    <b v="1"/>
    <s v="theater/plays"/>
    <x v="946"/>
    <x v="2546"/>
    <x v="1"/>
    <x v="6"/>
    <x v="3441"/>
    <d v="2016-11-04T06:55: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x v="22"/>
    <b v="1"/>
    <s v="theater/plays"/>
    <x v="31"/>
    <x v="683"/>
    <x v="1"/>
    <x v="6"/>
    <x v="3442"/>
    <d v="2016-05-17T17:33:0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x v="43"/>
    <b v="1"/>
    <s v="theater/plays"/>
    <x v="2524"/>
    <x v="2547"/>
    <x v="1"/>
    <x v="6"/>
    <x v="3443"/>
    <d v="2015-08-22T19:30:0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x v="9"/>
    <b v="1"/>
    <s v="theater/plays"/>
    <x v="2525"/>
    <x v="2548"/>
    <x v="1"/>
    <x v="6"/>
    <x v="3444"/>
    <d v="2017-06-04T10:42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x v="162"/>
    <b v="1"/>
    <s v="theater/plays"/>
    <x v="31"/>
    <x v="2549"/>
    <x v="1"/>
    <x v="6"/>
    <x v="3445"/>
    <d v="2016-10-13T12:29: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x v="20"/>
    <b v="1"/>
    <s v="theater/plays"/>
    <x v="2123"/>
    <x v="2550"/>
    <x v="1"/>
    <x v="6"/>
    <x v="3446"/>
    <d v="2016-01-21T23:19:09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x v="25"/>
    <b v="1"/>
    <s v="theater/plays"/>
    <x v="2526"/>
    <x v="2551"/>
    <x v="1"/>
    <x v="6"/>
    <x v="3447"/>
    <d v="2017-03-12T23:19: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x v="43"/>
    <b v="1"/>
    <s v="theater/plays"/>
    <x v="2527"/>
    <x v="2552"/>
    <x v="1"/>
    <x v="6"/>
    <x v="3448"/>
    <d v="2015-12-01T12:06: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x v="9"/>
    <b v="1"/>
    <s v="theater/plays"/>
    <x v="2528"/>
    <x v="2553"/>
    <x v="1"/>
    <x v="6"/>
    <x v="3449"/>
    <d v="2017-07-05T16:20:2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x v="70"/>
    <b v="1"/>
    <s v="theater/plays"/>
    <x v="1710"/>
    <x v="2554"/>
    <x v="1"/>
    <x v="6"/>
    <x v="3450"/>
    <d v="2016-03-19T07:33:5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x v="38"/>
    <b v="1"/>
    <s v="theater/plays"/>
    <x v="2529"/>
    <x v="2555"/>
    <x v="1"/>
    <x v="6"/>
    <x v="3451"/>
    <d v="2016-04-07T18:45: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x v="77"/>
    <b v="1"/>
    <s v="theater/plays"/>
    <x v="2530"/>
    <x v="2556"/>
    <x v="1"/>
    <x v="6"/>
    <x v="3452"/>
    <d v="2015-07-04T10:11:4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x v="25"/>
    <b v="1"/>
    <s v="theater/plays"/>
    <x v="2531"/>
    <x v="446"/>
    <x v="1"/>
    <x v="6"/>
    <x v="3453"/>
    <d v="2017-08-11T06:06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x v="64"/>
    <b v="1"/>
    <s v="theater/plays"/>
    <x v="2248"/>
    <x v="2557"/>
    <x v="1"/>
    <x v="6"/>
    <x v="3454"/>
    <d v="2015-07-13T03:20: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x v="50"/>
    <b v="1"/>
    <s v="theater/plays"/>
    <x v="2532"/>
    <x v="2558"/>
    <x v="1"/>
    <x v="6"/>
    <x v="3455"/>
    <d v="2017-10-12T07:40:0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x v="38"/>
    <b v="1"/>
    <s v="theater/plays"/>
    <x v="2533"/>
    <x v="2559"/>
    <x v="1"/>
    <x v="6"/>
    <x v="3456"/>
    <d v="2015-07-13T17:51:19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x v="165"/>
    <b v="1"/>
    <s v="theater/plays"/>
    <x v="2534"/>
    <x v="2560"/>
    <x v="1"/>
    <x v="6"/>
    <x v="3457"/>
    <d v="2016-01-28T20:2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x v="74"/>
    <b v="1"/>
    <s v="theater/plays"/>
    <x v="2535"/>
    <x v="2561"/>
    <x v="1"/>
    <x v="6"/>
    <x v="3458"/>
    <d v="2016-01-19T14:14:4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x v="17"/>
    <b v="1"/>
    <s v="theater/plays"/>
    <x v="2536"/>
    <x v="2562"/>
    <x v="1"/>
    <x v="6"/>
    <x v="3459"/>
    <d v="2017-05-15T22:29:06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x v="10"/>
    <b v="1"/>
    <s v="theater/plays"/>
    <x v="2537"/>
    <x v="73"/>
    <x v="1"/>
    <x v="6"/>
    <x v="3460"/>
    <d v="2015-07-28T06:47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x v="8"/>
    <b v="1"/>
    <s v="theater/plays"/>
    <x v="2538"/>
    <x v="2563"/>
    <x v="1"/>
    <x v="6"/>
    <x v="3461"/>
    <d v="2017-10-28T00:30:3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x v="57"/>
    <b v="1"/>
    <s v="theater/plays"/>
    <x v="2539"/>
    <x v="2564"/>
    <x v="1"/>
    <x v="6"/>
    <x v="3462"/>
    <d v="2016-06-28T12:15:1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x v="229"/>
    <b v="1"/>
    <s v="theater/plays"/>
    <x v="2540"/>
    <x v="2565"/>
    <x v="1"/>
    <x v="6"/>
    <x v="3463"/>
    <d v="2017-10-09T16:19:2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x v="251"/>
    <b v="1"/>
    <s v="theater/plays"/>
    <x v="2541"/>
    <x v="2566"/>
    <x v="1"/>
    <x v="6"/>
    <x v="3464"/>
    <d v="2017-08-20T14:25: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x v="17"/>
    <b v="1"/>
    <s v="theater/plays"/>
    <x v="288"/>
    <x v="2567"/>
    <x v="1"/>
    <x v="6"/>
    <x v="3465"/>
    <d v="2016-07-29T01:31:55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x v="42"/>
    <b v="1"/>
    <s v="theater/plays"/>
    <x v="2542"/>
    <x v="2568"/>
    <x v="1"/>
    <x v="6"/>
    <x v="3466"/>
    <d v="2017-04-14T18:51:04"/>
  </r>
  <r>
    <n v="3467"/>
    <s v="Venus in Fur, Los Angeles."/>
    <s v="Venus in Fur, By David Ives."/>
    <n v="3000"/>
    <n v="3030"/>
    <x v="0"/>
    <s v="US"/>
    <x v="0"/>
    <n v="1426864032"/>
    <n v="1424275632"/>
    <b v="0"/>
    <x v="5"/>
    <b v="1"/>
    <s v="theater/plays"/>
    <x v="50"/>
    <x v="2569"/>
    <x v="1"/>
    <x v="6"/>
    <x v="3467"/>
    <d v="2016-03-06T00:07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x v="57"/>
    <b v="1"/>
    <s v="theater/plays"/>
    <x v="2543"/>
    <x v="2570"/>
    <x v="1"/>
    <x v="6"/>
    <x v="3468"/>
    <d v="2017-09-19T05:06:2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x v="287"/>
    <b v="1"/>
    <s v="theater/plays"/>
    <x v="2544"/>
    <x v="2571"/>
    <x v="1"/>
    <x v="6"/>
    <x v="3469"/>
    <d v="2017-04-23T15:13:06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x v="82"/>
    <b v="1"/>
    <s v="theater/plays"/>
    <x v="2111"/>
    <x v="694"/>
    <x v="1"/>
    <x v="6"/>
    <x v="3470"/>
    <d v="2017-07-12T13:24: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x v="209"/>
    <b v="1"/>
    <s v="theater/plays"/>
    <x v="2545"/>
    <x v="2572"/>
    <x v="1"/>
    <x v="6"/>
    <x v="3471"/>
    <d v="2015-08-13T22:28:0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x v="23"/>
    <b v="1"/>
    <s v="theater/plays"/>
    <x v="2546"/>
    <x v="2573"/>
    <x v="1"/>
    <x v="6"/>
    <x v="3472"/>
    <d v="2015-10-20T18:21:5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x v="51"/>
    <b v="1"/>
    <s v="theater/plays"/>
    <x v="31"/>
    <x v="2574"/>
    <x v="1"/>
    <x v="6"/>
    <x v="3473"/>
    <d v="2016-03-06T05:33:57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x v="70"/>
    <b v="1"/>
    <s v="theater/plays"/>
    <x v="50"/>
    <x v="2575"/>
    <x v="1"/>
    <x v="6"/>
    <x v="3474"/>
    <d v="2017-07-17T06:09:53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x v="57"/>
    <b v="1"/>
    <s v="theater/plays"/>
    <x v="1614"/>
    <x v="135"/>
    <x v="1"/>
    <x v="6"/>
    <x v="3475"/>
    <d v="2015-10-17T10:43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x v="79"/>
    <b v="1"/>
    <s v="theater/plays"/>
    <x v="87"/>
    <x v="368"/>
    <x v="1"/>
    <x v="6"/>
    <x v="3476"/>
    <d v="2015-10-10T10:12:4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x v="70"/>
    <b v="1"/>
    <s v="theater/plays"/>
    <x v="1288"/>
    <x v="2576"/>
    <x v="1"/>
    <x v="6"/>
    <x v="3477"/>
    <d v="2016-05-03T17:21:4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x v="7"/>
    <b v="1"/>
    <s v="theater/plays"/>
    <x v="2547"/>
    <x v="2577"/>
    <x v="1"/>
    <x v="6"/>
    <x v="3478"/>
    <d v="2016-03-02T04:05:06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x v="66"/>
    <b v="1"/>
    <s v="theater/plays"/>
    <x v="2548"/>
    <x v="2578"/>
    <x v="1"/>
    <x v="6"/>
    <x v="3479"/>
    <d v="2015-06-02T10:44:4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x v="62"/>
    <b v="1"/>
    <s v="theater/plays"/>
    <x v="2549"/>
    <x v="2579"/>
    <x v="1"/>
    <x v="6"/>
    <x v="3480"/>
    <d v="2016-06-28T15:19:0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x v="195"/>
    <b v="1"/>
    <s v="theater/plays"/>
    <x v="2395"/>
    <x v="2580"/>
    <x v="1"/>
    <x v="6"/>
    <x v="3481"/>
    <d v="2015-12-17T23:25:4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x v="144"/>
    <b v="1"/>
    <s v="theater/plays"/>
    <x v="2550"/>
    <x v="370"/>
    <x v="1"/>
    <x v="6"/>
    <x v="3482"/>
    <d v="2015-06-17T16:21:33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x v="182"/>
    <b v="1"/>
    <s v="theater/plays"/>
    <x v="2551"/>
    <x v="2581"/>
    <x v="1"/>
    <x v="6"/>
    <x v="3483"/>
    <d v="2015-06-14T12:18:2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x v="34"/>
    <b v="1"/>
    <s v="theater/plays"/>
    <x v="2552"/>
    <x v="2582"/>
    <x v="1"/>
    <x v="6"/>
    <x v="3484"/>
    <d v="2017-06-11T18:38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x v="209"/>
    <b v="1"/>
    <s v="theater/plays"/>
    <x v="2553"/>
    <x v="2425"/>
    <x v="1"/>
    <x v="6"/>
    <x v="3485"/>
    <d v="2017-01-25T20:33:4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x v="66"/>
    <b v="1"/>
    <s v="theater/plays"/>
    <x v="26"/>
    <x v="2583"/>
    <x v="1"/>
    <x v="6"/>
    <x v="3486"/>
    <d v="2016-05-21T06:06:38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x v="36"/>
    <b v="1"/>
    <s v="theater/plays"/>
    <x v="92"/>
    <x v="2584"/>
    <x v="1"/>
    <x v="6"/>
    <x v="3487"/>
    <d v="2016-06-12T08:45:0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x v="60"/>
    <b v="1"/>
    <s v="theater/plays"/>
    <x v="1247"/>
    <x v="2585"/>
    <x v="1"/>
    <x v="6"/>
    <x v="3488"/>
    <d v="2016-04-03T15:19:0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x v="250"/>
    <b v="1"/>
    <s v="theater/plays"/>
    <x v="2554"/>
    <x v="2586"/>
    <x v="1"/>
    <x v="6"/>
    <x v="3489"/>
    <d v="2015-05-04T20:56: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x v="74"/>
    <b v="1"/>
    <s v="theater/plays"/>
    <x v="1901"/>
    <x v="1655"/>
    <x v="1"/>
    <x v="6"/>
    <x v="3490"/>
    <d v="2017-04-08T11:29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x v="73"/>
    <b v="1"/>
    <s v="theater/plays"/>
    <x v="2555"/>
    <x v="2587"/>
    <x v="1"/>
    <x v="6"/>
    <x v="3491"/>
    <d v="2016-05-04T20:55: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x v="2"/>
    <b v="1"/>
    <s v="theater/plays"/>
    <x v="2556"/>
    <x v="2588"/>
    <x v="1"/>
    <x v="6"/>
    <x v="3492"/>
    <d v="2016-10-16T01:14:5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x v="60"/>
    <b v="1"/>
    <s v="theater/plays"/>
    <x v="31"/>
    <x v="2218"/>
    <x v="1"/>
    <x v="6"/>
    <x v="3493"/>
    <d v="2015-07-30T00:11: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x v="62"/>
    <b v="1"/>
    <s v="theater/plays"/>
    <x v="31"/>
    <x v="2589"/>
    <x v="1"/>
    <x v="6"/>
    <x v="3494"/>
    <d v="2017-11-25T17:52:2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x v="250"/>
    <b v="1"/>
    <s v="theater/plays"/>
    <x v="2557"/>
    <x v="2590"/>
    <x v="1"/>
    <x v="6"/>
    <x v="3495"/>
    <d v="2015-10-16T03:22: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x v="76"/>
    <b v="1"/>
    <s v="theater/plays"/>
    <x v="2558"/>
    <x v="2591"/>
    <x v="1"/>
    <x v="6"/>
    <x v="3496"/>
    <d v="2017-09-09T17:41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x v="72"/>
    <b v="1"/>
    <s v="theater/plays"/>
    <x v="2559"/>
    <x v="2592"/>
    <x v="1"/>
    <x v="6"/>
    <x v="3497"/>
    <d v="2017-05-29T15:49:4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x v="288"/>
    <b v="1"/>
    <s v="theater/plays"/>
    <x v="2560"/>
    <x v="2593"/>
    <x v="1"/>
    <x v="6"/>
    <x v="3498"/>
    <d v="2017-05-24T13:00:15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x v="2"/>
    <b v="1"/>
    <s v="theater/plays"/>
    <x v="269"/>
    <x v="2594"/>
    <x v="1"/>
    <x v="6"/>
    <x v="3499"/>
    <d v="2016-06-18T20:2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x v="288"/>
    <b v="1"/>
    <s v="theater/plays"/>
    <x v="2561"/>
    <x v="2595"/>
    <x v="1"/>
    <x v="6"/>
    <x v="3500"/>
    <d v="2017-03-01T02:01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x v="288"/>
    <b v="1"/>
    <s v="theater/plays"/>
    <x v="17"/>
    <x v="2596"/>
    <x v="1"/>
    <x v="6"/>
    <x v="3501"/>
    <d v="2016-08-31T20:45:52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x v="162"/>
    <b v="1"/>
    <s v="theater/plays"/>
    <x v="2562"/>
    <x v="2597"/>
    <x v="1"/>
    <x v="6"/>
    <x v="3502"/>
    <d v="2017-03-10T05:36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x v="44"/>
    <b v="1"/>
    <s v="theater/plays"/>
    <x v="2563"/>
    <x v="2598"/>
    <x v="1"/>
    <x v="6"/>
    <x v="3503"/>
    <d v="2017-07-21T07:38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x v="22"/>
    <b v="1"/>
    <s v="theater/plays"/>
    <x v="31"/>
    <x v="179"/>
    <x v="1"/>
    <x v="6"/>
    <x v="3504"/>
    <d v="2016-11-10T08:3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x v="70"/>
    <b v="1"/>
    <s v="theater/plays"/>
    <x v="2564"/>
    <x v="2599"/>
    <x v="1"/>
    <x v="6"/>
    <x v="3505"/>
    <d v="2015-04-22T21:57: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x v="60"/>
    <b v="1"/>
    <s v="theater/plays"/>
    <x v="1240"/>
    <x v="2600"/>
    <x v="1"/>
    <x v="6"/>
    <x v="3506"/>
    <d v="2015-08-05T15:57:1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x v="250"/>
    <b v="1"/>
    <s v="theater/plays"/>
    <x v="2565"/>
    <x v="1784"/>
    <x v="1"/>
    <x v="6"/>
    <x v="3507"/>
    <d v="2017-05-27T14:57:3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x v="41"/>
    <b v="1"/>
    <s v="theater/plays"/>
    <x v="2238"/>
    <x v="1053"/>
    <x v="1"/>
    <x v="6"/>
    <x v="3508"/>
    <d v="2017-05-06T03:03: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x v="51"/>
    <b v="1"/>
    <s v="theater/plays"/>
    <x v="2566"/>
    <x v="2601"/>
    <x v="1"/>
    <x v="6"/>
    <x v="3509"/>
    <d v="2015-11-05T00:56: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x v="41"/>
    <b v="1"/>
    <s v="theater/plays"/>
    <x v="2567"/>
    <x v="2602"/>
    <x v="1"/>
    <x v="6"/>
    <x v="3510"/>
    <d v="2015-06-13T10:37:23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x v="10"/>
    <b v="1"/>
    <s v="theater/plays"/>
    <x v="2568"/>
    <x v="2603"/>
    <x v="1"/>
    <x v="6"/>
    <x v="3511"/>
    <d v="2015-10-22T07:39:3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x v="57"/>
    <b v="1"/>
    <s v="theater/plays"/>
    <x v="31"/>
    <x v="2604"/>
    <x v="1"/>
    <x v="6"/>
    <x v="3512"/>
    <d v="2016-04-09T14:10: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x v="34"/>
    <b v="1"/>
    <s v="theater/plays"/>
    <x v="2569"/>
    <x v="2605"/>
    <x v="1"/>
    <x v="6"/>
    <x v="3513"/>
    <d v="2015-05-15T10:11:4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x v="73"/>
    <b v="1"/>
    <s v="theater/plays"/>
    <x v="1007"/>
    <x v="698"/>
    <x v="1"/>
    <x v="6"/>
    <x v="3514"/>
    <d v="2016-01-18T14:16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x v="67"/>
    <b v="1"/>
    <s v="theater/plays"/>
    <x v="2570"/>
    <x v="2606"/>
    <x v="1"/>
    <x v="6"/>
    <x v="3515"/>
    <d v="2016-05-18T16:23:2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x v="202"/>
    <b v="1"/>
    <s v="theater/plays"/>
    <x v="31"/>
    <x v="2607"/>
    <x v="1"/>
    <x v="6"/>
    <x v="3516"/>
    <d v="2015-08-21T09:11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x v="62"/>
    <b v="1"/>
    <s v="theater/plays"/>
    <x v="31"/>
    <x v="2608"/>
    <x v="1"/>
    <x v="6"/>
    <x v="3517"/>
    <d v="2015-06-15T07:39: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x v="51"/>
    <b v="1"/>
    <s v="theater/plays"/>
    <x v="2571"/>
    <x v="2609"/>
    <x v="1"/>
    <x v="6"/>
    <x v="3518"/>
    <d v="2015-09-15T09:02:18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x v="33"/>
    <b v="1"/>
    <s v="theater/plays"/>
    <x v="40"/>
    <x v="2610"/>
    <x v="1"/>
    <x v="6"/>
    <x v="3519"/>
    <d v="2016-02-18T15:11:29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x v="64"/>
    <b v="1"/>
    <s v="theater/plays"/>
    <x v="1266"/>
    <x v="2611"/>
    <x v="1"/>
    <x v="6"/>
    <x v="3520"/>
    <d v="2016-08-26T13:33:5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x v="62"/>
    <b v="1"/>
    <s v="theater/plays"/>
    <x v="2572"/>
    <x v="2612"/>
    <x v="1"/>
    <x v="6"/>
    <x v="3521"/>
    <d v="2015-09-12T01:42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x v="69"/>
    <b v="1"/>
    <s v="theater/plays"/>
    <x v="31"/>
    <x v="2613"/>
    <x v="1"/>
    <x v="6"/>
    <x v="3522"/>
    <d v="2016-09-04T14:24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x v="144"/>
    <b v="1"/>
    <s v="theater/plays"/>
    <x v="2573"/>
    <x v="2614"/>
    <x v="1"/>
    <x v="6"/>
    <x v="3523"/>
    <d v="2017-09-24T03:34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x v="142"/>
    <b v="1"/>
    <s v="theater/plays"/>
    <x v="2574"/>
    <x v="2615"/>
    <x v="1"/>
    <x v="6"/>
    <x v="3524"/>
    <d v="2015-08-26T12:45:5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x v="63"/>
    <b v="1"/>
    <s v="theater/plays"/>
    <x v="938"/>
    <x v="2616"/>
    <x v="1"/>
    <x v="6"/>
    <x v="3525"/>
    <d v="2016-07-29T01:31: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x v="69"/>
    <b v="1"/>
    <s v="theater/plays"/>
    <x v="607"/>
    <x v="2617"/>
    <x v="1"/>
    <x v="6"/>
    <x v="3526"/>
    <d v="2017-04-23T05:3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x v="48"/>
    <b v="1"/>
    <s v="theater/plays"/>
    <x v="2575"/>
    <x v="2618"/>
    <x v="1"/>
    <x v="6"/>
    <x v="3527"/>
    <d v="2016-06-28T22:27: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x v="77"/>
    <b v="1"/>
    <s v="theater/plays"/>
    <x v="2576"/>
    <x v="2619"/>
    <x v="1"/>
    <x v="6"/>
    <x v="3528"/>
    <d v="2018-01-19T03:05:5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x v="59"/>
    <b v="1"/>
    <s v="theater/plays"/>
    <x v="2577"/>
    <x v="2333"/>
    <x v="1"/>
    <x v="6"/>
    <x v="3529"/>
    <d v="2016-06-30T20:25: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x v="19"/>
    <b v="1"/>
    <s v="theater/plays"/>
    <x v="31"/>
    <x v="179"/>
    <x v="1"/>
    <x v="6"/>
    <x v="3530"/>
    <d v="2017-04-05T10:43:24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x v="55"/>
    <b v="1"/>
    <s v="theater/plays"/>
    <x v="602"/>
    <x v="2620"/>
    <x v="1"/>
    <x v="6"/>
    <x v="3531"/>
    <d v="2017-06-26T23:41: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x v="74"/>
    <b v="1"/>
    <s v="theater/plays"/>
    <x v="2578"/>
    <x v="2621"/>
    <x v="1"/>
    <x v="6"/>
    <x v="3532"/>
    <d v="2015-08-31T15:18: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x v="22"/>
    <b v="1"/>
    <s v="theater/plays"/>
    <x v="2536"/>
    <x v="2622"/>
    <x v="1"/>
    <x v="6"/>
    <x v="3533"/>
    <d v="2016-11-02T04:52:12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x v="386"/>
    <b v="1"/>
    <s v="theater/plays"/>
    <x v="2579"/>
    <x v="2623"/>
    <x v="1"/>
    <x v="6"/>
    <x v="3534"/>
    <d v="2016-09-21T03:34:52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x v="67"/>
    <b v="1"/>
    <s v="theater/plays"/>
    <x v="2580"/>
    <x v="2624"/>
    <x v="1"/>
    <x v="6"/>
    <x v="3535"/>
    <d v="2016-09-22T07:08:5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x v="57"/>
    <b v="1"/>
    <s v="theater/plays"/>
    <x v="71"/>
    <x v="2625"/>
    <x v="1"/>
    <x v="6"/>
    <x v="3536"/>
    <d v="2016-12-11T17:20: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x v="33"/>
    <b v="1"/>
    <s v="theater/plays"/>
    <x v="2581"/>
    <x v="145"/>
    <x v="1"/>
    <x v="6"/>
    <x v="3537"/>
    <d v="2015-11-01T02:01: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x v="183"/>
    <b v="1"/>
    <s v="theater/plays"/>
    <x v="2582"/>
    <x v="2626"/>
    <x v="1"/>
    <x v="6"/>
    <x v="3538"/>
    <d v="2017-08-14T18:28:46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x v="62"/>
    <b v="1"/>
    <s v="theater/plays"/>
    <x v="2583"/>
    <x v="2627"/>
    <x v="1"/>
    <x v="6"/>
    <x v="3539"/>
    <d v="2017-09-06T13:5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x v="22"/>
    <b v="1"/>
    <s v="theater/plays"/>
    <x v="2584"/>
    <x v="2628"/>
    <x v="1"/>
    <x v="6"/>
    <x v="3540"/>
    <d v="2017-06-22T05:41: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x v="58"/>
    <b v="1"/>
    <s v="theater/plays"/>
    <x v="2"/>
    <x v="2629"/>
    <x v="1"/>
    <x v="6"/>
    <x v="3541"/>
    <d v="2016-08-20T14:19:09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x v="268"/>
    <b v="1"/>
    <s v="theater/plays"/>
    <x v="2585"/>
    <x v="2630"/>
    <x v="1"/>
    <x v="6"/>
    <x v="3542"/>
    <d v="2015-08-20T20:19: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x v="60"/>
    <b v="1"/>
    <s v="theater/plays"/>
    <x v="436"/>
    <x v="2631"/>
    <x v="1"/>
    <x v="6"/>
    <x v="3543"/>
    <d v="2016-06-13T04:43:33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x v="54"/>
    <b v="1"/>
    <s v="theater/plays"/>
    <x v="31"/>
    <x v="2632"/>
    <x v="1"/>
    <x v="6"/>
    <x v="3544"/>
    <d v="2016-02-21T22:25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x v="22"/>
    <b v="1"/>
    <s v="theater/plays"/>
    <x v="84"/>
    <x v="90"/>
    <x v="1"/>
    <x v="6"/>
    <x v="3545"/>
    <d v="2016-03-28T15:42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x v="10"/>
    <b v="1"/>
    <s v="theater/plays"/>
    <x v="2586"/>
    <x v="2633"/>
    <x v="1"/>
    <x v="6"/>
    <x v="3546"/>
    <d v="2016-03-17T18:52: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x v="226"/>
    <b v="1"/>
    <s v="theater/plays"/>
    <x v="2587"/>
    <x v="2634"/>
    <x v="1"/>
    <x v="6"/>
    <x v="3547"/>
    <d v="2017-05-09T11:43:4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x v="62"/>
    <b v="1"/>
    <s v="theater/plays"/>
    <x v="2588"/>
    <x v="2579"/>
    <x v="1"/>
    <x v="6"/>
    <x v="3548"/>
    <d v="2017-02-26T20:56:1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x v="288"/>
    <b v="1"/>
    <s v="theater/plays"/>
    <x v="607"/>
    <x v="2635"/>
    <x v="1"/>
    <x v="6"/>
    <x v="3549"/>
    <d v="2016-08-24T08:08:0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x v="31"/>
    <b v="1"/>
    <s v="theater/plays"/>
    <x v="2131"/>
    <x v="2636"/>
    <x v="1"/>
    <x v="6"/>
    <x v="3550"/>
    <d v="2017-04-27T23:25:5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x v="20"/>
    <b v="1"/>
    <s v="theater/plays"/>
    <x v="2118"/>
    <x v="2637"/>
    <x v="1"/>
    <x v="6"/>
    <x v="3551"/>
    <d v="2015-05-02T21:03: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x v="9"/>
    <b v="1"/>
    <s v="theater/plays"/>
    <x v="31"/>
    <x v="2638"/>
    <x v="1"/>
    <x v="6"/>
    <x v="3552"/>
    <d v="2015-06-09T07:45:0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x v="201"/>
    <b v="1"/>
    <s v="theater/plays"/>
    <x v="2589"/>
    <x v="2639"/>
    <x v="1"/>
    <x v="6"/>
    <x v="3553"/>
    <d v="2016-07-31T10:43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x v="28"/>
    <b v="1"/>
    <s v="theater/plays"/>
    <x v="2590"/>
    <x v="2640"/>
    <x v="1"/>
    <x v="6"/>
    <x v="3554"/>
    <d v="2016-01-28T07:08: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x v="25"/>
    <b v="1"/>
    <s v="theater/plays"/>
    <x v="31"/>
    <x v="1231"/>
    <x v="1"/>
    <x v="6"/>
    <x v="3555"/>
    <d v="2017-11-16T19:00:19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x v="9"/>
    <b v="1"/>
    <s v="theater/plays"/>
    <x v="2419"/>
    <x v="2641"/>
    <x v="1"/>
    <x v="6"/>
    <x v="3556"/>
    <d v="2015-07-30T10:48: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x v="501"/>
    <b v="1"/>
    <s v="theater/plays"/>
    <x v="2591"/>
    <x v="2642"/>
    <x v="1"/>
    <x v="6"/>
    <x v="3557"/>
    <d v="2015-04-14T20:34: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x v="19"/>
    <b v="1"/>
    <s v="theater/plays"/>
    <x v="2592"/>
    <x v="2643"/>
    <x v="1"/>
    <x v="6"/>
    <x v="3558"/>
    <d v="2016-06-14T08:10: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x v="54"/>
    <b v="1"/>
    <s v="theater/plays"/>
    <x v="991"/>
    <x v="2644"/>
    <x v="1"/>
    <x v="6"/>
    <x v="3559"/>
    <d v="2016-07-19T13:45: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x v="142"/>
    <b v="1"/>
    <s v="theater/plays"/>
    <x v="2593"/>
    <x v="2645"/>
    <x v="1"/>
    <x v="6"/>
    <x v="3560"/>
    <d v="2016-05-13T22:12: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x v="241"/>
    <b v="1"/>
    <s v="theater/plays"/>
    <x v="2122"/>
    <x v="2646"/>
    <x v="1"/>
    <x v="6"/>
    <x v="3561"/>
    <d v="2016-07-25T02:08: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x v="162"/>
    <b v="1"/>
    <s v="theater/plays"/>
    <x v="2594"/>
    <x v="2647"/>
    <x v="1"/>
    <x v="6"/>
    <x v="3562"/>
    <d v="2017-03-07T22:28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x v="20"/>
    <b v="1"/>
    <s v="theater/plays"/>
    <x v="2595"/>
    <x v="2648"/>
    <x v="1"/>
    <x v="6"/>
    <x v="3563"/>
    <d v="2017-07-29T19:24:15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x v="57"/>
    <b v="1"/>
    <s v="theater/plays"/>
    <x v="10"/>
    <x v="2649"/>
    <x v="1"/>
    <x v="6"/>
    <x v="3564"/>
    <d v="2016-09-25T06:38: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x v="8"/>
    <b v="1"/>
    <s v="theater/plays"/>
    <x v="2596"/>
    <x v="2650"/>
    <x v="1"/>
    <x v="6"/>
    <x v="3565"/>
    <d v="2015-12-16T10:33: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x v="44"/>
    <b v="1"/>
    <s v="theater/plays"/>
    <x v="2430"/>
    <x v="2651"/>
    <x v="1"/>
    <x v="6"/>
    <x v="3566"/>
    <d v="2016-01-08T16:32:0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x v="14"/>
    <b v="1"/>
    <s v="theater/plays"/>
    <x v="2597"/>
    <x v="2652"/>
    <x v="1"/>
    <x v="6"/>
    <x v="3567"/>
    <d v="2016-05-28T22:25:2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x v="10"/>
    <b v="1"/>
    <s v="theater/plays"/>
    <x v="2598"/>
    <x v="2653"/>
    <x v="1"/>
    <x v="6"/>
    <x v="3568"/>
    <d v="2015-08-31T04:52: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x v="14"/>
    <b v="1"/>
    <s v="theater/plays"/>
    <x v="2599"/>
    <x v="2654"/>
    <x v="1"/>
    <x v="6"/>
    <x v="3569"/>
    <d v="2015-12-24T13:18:14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x v="55"/>
    <b v="1"/>
    <s v="theater/plays"/>
    <x v="2600"/>
    <x v="2655"/>
    <x v="1"/>
    <x v="6"/>
    <x v="3570"/>
    <d v="2015-12-15T23:29:2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x v="20"/>
    <b v="1"/>
    <s v="theater/plays"/>
    <x v="2601"/>
    <x v="2656"/>
    <x v="1"/>
    <x v="6"/>
    <x v="3571"/>
    <d v="2015-10-14T05:44:0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x v="82"/>
    <b v="1"/>
    <s v="theater/plays"/>
    <x v="31"/>
    <x v="2657"/>
    <x v="1"/>
    <x v="6"/>
    <x v="3572"/>
    <d v="2016-06-08T22:09:03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x v="76"/>
    <b v="1"/>
    <s v="theater/plays"/>
    <x v="2602"/>
    <x v="2658"/>
    <x v="1"/>
    <x v="6"/>
    <x v="3573"/>
    <d v="2015-10-22T23:30: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x v="43"/>
    <b v="1"/>
    <s v="theater/plays"/>
    <x v="2603"/>
    <x v="2659"/>
    <x v="1"/>
    <x v="6"/>
    <x v="3574"/>
    <d v="2015-10-28T15:57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x v="332"/>
    <b v="1"/>
    <s v="theater/plays"/>
    <x v="2604"/>
    <x v="2660"/>
    <x v="1"/>
    <x v="6"/>
    <x v="3575"/>
    <d v="2017-08-08T09:10: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x v="81"/>
    <b v="1"/>
    <s v="theater/plays"/>
    <x v="31"/>
    <x v="135"/>
    <x v="1"/>
    <x v="6"/>
    <x v="3576"/>
    <d v="2017-12-05T06:49:2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x v="74"/>
    <b v="1"/>
    <s v="theater/plays"/>
    <x v="2129"/>
    <x v="684"/>
    <x v="1"/>
    <x v="6"/>
    <x v="3577"/>
    <d v="2016-04-12T10:10:43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x v="77"/>
    <b v="1"/>
    <s v="theater/plays"/>
    <x v="2605"/>
    <x v="2661"/>
    <x v="1"/>
    <x v="6"/>
    <x v="3578"/>
    <d v="2017-04-25T18:29: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x v="25"/>
    <b v="1"/>
    <s v="theater/plays"/>
    <x v="31"/>
    <x v="680"/>
    <x v="1"/>
    <x v="6"/>
    <x v="3579"/>
    <d v="2017-03-26T02:51:10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x v="74"/>
    <b v="1"/>
    <s v="theater/plays"/>
    <x v="2606"/>
    <x v="2662"/>
    <x v="1"/>
    <x v="6"/>
    <x v="3580"/>
    <d v="2016-02-15T04:04:0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x v="43"/>
    <b v="1"/>
    <s v="theater/plays"/>
    <x v="31"/>
    <x v="853"/>
    <x v="1"/>
    <x v="6"/>
    <x v="3581"/>
    <d v="2015-07-11T21:15:04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x v="72"/>
    <b v="1"/>
    <s v="theater/plays"/>
    <x v="2607"/>
    <x v="2663"/>
    <x v="1"/>
    <x v="6"/>
    <x v="3582"/>
    <d v="2017-03-30T14:05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x v="54"/>
    <b v="1"/>
    <s v="theater/plays"/>
    <x v="2508"/>
    <x v="956"/>
    <x v="1"/>
    <x v="6"/>
    <x v="3583"/>
    <d v="2017-04-13T03:48: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x v="300"/>
    <b v="1"/>
    <s v="theater/plays"/>
    <x v="2113"/>
    <x v="2664"/>
    <x v="1"/>
    <x v="6"/>
    <x v="3584"/>
    <d v="2016-07-01T03:09:4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x v="23"/>
    <b v="1"/>
    <s v="theater/plays"/>
    <x v="2608"/>
    <x v="2665"/>
    <x v="1"/>
    <x v="6"/>
    <x v="3585"/>
    <d v="2015-12-06T04:47:29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x v="241"/>
    <b v="1"/>
    <s v="theater/plays"/>
    <x v="2609"/>
    <x v="2666"/>
    <x v="1"/>
    <x v="6"/>
    <x v="3586"/>
    <d v="2017-09-21T20:09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x v="33"/>
    <b v="1"/>
    <s v="theater/plays"/>
    <x v="2610"/>
    <x v="2667"/>
    <x v="1"/>
    <x v="6"/>
    <x v="3587"/>
    <d v="2017-06-24T01:31:55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x v="202"/>
    <b v="1"/>
    <s v="theater/plays"/>
    <x v="10"/>
    <x v="2668"/>
    <x v="1"/>
    <x v="6"/>
    <x v="3588"/>
    <d v="2016-04-16T04:35: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x v="95"/>
    <b v="1"/>
    <s v="theater/plays"/>
    <x v="1901"/>
    <x v="2669"/>
    <x v="1"/>
    <x v="6"/>
    <x v="3589"/>
    <d v="2016-05-13T10:45:5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x v="196"/>
    <b v="1"/>
    <s v="theater/plays"/>
    <x v="2611"/>
    <x v="2670"/>
    <x v="1"/>
    <x v="6"/>
    <x v="3590"/>
    <d v="2015-10-03T11:45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x v="59"/>
    <b v="1"/>
    <s v="theater/plays"/>
    <x v="1290"/>
    <x v="2671"/>
    <x v="1"/>
    <x v="6"/>
    <x v="3591"/>
    <d v="2016-01-09T09:41: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x v="2"/>
    <b v="1"/>
    <s v="theater/plays"/>
    <x v="2612"/>
    <x v="2672"/>
    <x v="1"/>
    <x v="6"/>
    <x v="3592"/>
    <d v="2016-01-27T18:52:3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x v="68"/>
    <b v="1"/>
    <s v="theater/plays"/>
    <x v="2613"/>
    <x v="2673"/>
    <x v="1"/>
    <x v="6"/>
    <x v="3593"/>
    <d v="2015-12-21T15:45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x v="17"/>
    <b v="1"/>
    <s v="theater/plays"/>
    <x v="2614"/>
    <x v="2674"/>
    <x v="1"/>
    <x v="6"/>
    <x v="3594"/>
    <d v="2017-09-01T19:00:07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x v="95"/>
    <b v="1"/>
    <s v="theater/plays"/>
    <x v="23"/>
    <x v="2675"/>
    <x v="1"/>
    <x v="6"/>
    <x v="3595"/>
    <d v="2016-02-27T12:14:1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x v="41"/>
    <b v="1"/>
    <s v="theater/plays"/>
    <x v="2615"/>
    <x v="2676"/>
    <x v="1"/>
    <x v="6"/>
    <x v="3596"/>
    <d v="2015-08-08T17:00: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x v="51"/>
    <b v="1"/>
    <s v="theater/plays"/>
    <x v="946"/>
    <x v="2677"/>
    <x v="1"/>
    <x v="6"/>
    <x v="3597"/>
    <d v="2017-02-25T01:00:15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x v="74"/>
    <b v="1"/>
    <s v="theater/plays"/>
    <x v="2616"/>
    <x v="1148"/>
    <x v="1"/>
    <x v="6"/>
    <x v="3598"/>
    <d v="2015-08-16T08:39:5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x v="57"/>
    <b v="1"/>
    <s v="theater/plays"/>
    <x v="2539"/>
    <x v="2678"/>
    <x v="1"/>
    <x v="6"/>
    <x v="3599"/>
    <d v="2016-08-18T19:54:54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x v="80"/>
    <b v="1"/>
    <s v="theater/plays"/>
    <x v="2129"/>
    <x v="2679"/>
    <x v="1"/>
    <x v="6"/>
    <x v="3600"/>
    <d v="2017-10-12T10:05:2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x v="28"/>
    <b v="1"/>
    <s v="theater/plays"/>
    <x v="2469"/>
    <x v="2680"/>
    <x v="1"/>
    <x v="6"/>
    <x v="3601"/>
    <d v="2016-01-02T00:59: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x v="72"/>
    <b v="1"/>
    <s v="theater/plays"/>
    <x v="2383"/>
    <x v="2681"/>
    <x v="1"/>
    <x v="6"/>
    <x v="3602"/>
    <d v="2017-05-13T07:06:5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x v="7"/>
    <b v="1"/>
    <s v="theater/plays"/>
    <x v="2617"/>
    <x v="2682"/>
    <x v="1"/>
    <x v="6"/>
    <x v="3603"/>
    <d v="2016-10-27T04:20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x v="50"/>
    <b v="1"/>
    <s v="theater/plays"/>
    <x v="2618"/>
    <x v="2683"/>
    <x v="1"/>
    <x v="6"/>
    <x v="3604"/>
    <d v="2017-04-24T07:07:5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x v="41"/>
    <b v="1"/>
    <s v="theater/plays"/>
    <x v="2498"/>
    <x v="76"/>
    <x v="1"/>
    <x v="6"/>
    <x v="3605"/>
    <d v="2017-02-06T04:37:5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x v="31"/>
    <b v="1"/>
    <s v="theater/plays"/>
    <x v="2619"/>
    <x v="2684"/>
    <x v="1"/>
    <x v="6"/>
    <x v="3606"/>
    <d v="2017-08-11T21:27:4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x v="9"/>
    <b v="1"/>
    <s v="theater/plays"/>
    <x v="2620"/>
    <x v="2109"/>
    <x v="1"/>
    <x v="6"/>
    <x v="3607"/>
    <d v="2016-12-06T02:33:11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x v="74"/>
    <b v="1"/>
    <s v="theater/plays"/>
    <x v="31"/>
    <x v="2685"/>
    <x v="1"/>
    <x v="6"/>
    <x v="3608"/>
    <d v="2017-06-13T15:19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x v="64"/>
    <b v="1"/>
    <s v="theater/plays"/>
    <x v="2621"/>
    <x v="2686"/>
    <x v="1"/>
    <x v="6"/>
    <x v="3609"/>
    <d v="2017-03-25T07:58:0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x v="162"/>
    <b v="1"/>
    <s v="theater/plays"/>
    <x v="2622"/>
    <x v="2687"/>
    <x v="1"/>
    <x v="6"/>
    <x v="3610"/>
    <d v="2016-08-05T23:52: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x v="13"/>
    <b v="1"/>
    <s v="theater/plays"/>
    <x v="1627"/>
    <x v="590"/>
    <x v="1"/>
    <x v="6"/>
    <x v="3611"/>
    <d v="2016-03-25T03:27:4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x v="7"/>
    <b v="1"/>
    <s v="theater/plays"/>
    <x v="2623"/>
    <x v="2688"/>
    <x v="1"/>
    <x v="6"/>
    <x v="3612"/>
    <d v="2015-05-21T01:28:42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x v="9"/>
    <b v="1"/>
    <s v="theater/plays"/>
    <x v="31"/>
    <x v="372"/>
    <x v="1"/>
    <x v="6"/>
    <x v="3613"/>
    <d v="2015-06-09T07:49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x v="26"/>
    <b v="1"/>
    <s v="theater/plays"/>
    <x v="2624"/>
    <x v="2689"/>
    <x v="1"/>
    <x v="6"/>
    <x v="3614"/>
    <d v="2016-06-06T08:10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x v="250"/>
    <b v="1"/>
    <s v="theater/plays"/>
    <x v="2020"/>
    <x v="2690"/>
    <x v="1"/>
    <x v="6"/>
    <x v="3615"/>
    <d v="2016-12-01T14:33: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x v="43"/>
    <b v="1"/>
    <s v="theater/plays"/>
    <x v="2387"/>
    <x v="2691"/>
    <x v="1"/>
    <x v="6"/>
    <x v="3616"/>
    <d v="2016-03-05T06:25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x v="13"/>
    <b v="1"/>
    <s v="theater/plays"/>
    <x v="2625"/>
    <x v="2692"/>
    <x v="1"/>
    <x v="6"/>
    <x v="3617"/>
    <d v="2018-03-01T11:44: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x v="66"/>
    <b v="1"/>
    <s v="theater/plays"/>
    <x v="50"/>
    <x v="2693"/>
    <x v="1"/>
    <x v="6"/>
    <x v="3618"/>
    <d v="2016-05-21T14:22:0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x v="57"/>
    <b v="1"/>
    <s v="theater/plays"/>
    <x v="1246"/>
    <x v="1167"/>
    <x v="1"/>
    <x v="6"/>
    <x v="3619"/>
    <d v="2017-11-19T06:38: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x v="438"/>
    <b v="1"/>
    <s v="theater/plays"/>
    <x v="2626"/>
    <x v="2694"/>
    <x v="1"/>
    <x v="6"/>
    <x v="3620"/>
    <d v="2016-02-19T05:06:23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x v="16"/>
    <b v="1"/>
    <s v="theater/plays"/>
    <x v="2627"/>
    <x v="2695"/>
    <x v="1"/>
    <x v="6"/>
    <x v="3621"/>
    <d v="2017-09-29T04:05:06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x v="64"/>
    <b v="1"/>
    <s v="theater/plays"/>
    <x v="2628"/>
    <x v="2696"/>
    <x v="1"/>
    <x v="6"/>
    <x v="3622"/>
    <d v="2015-09-10T19:47:45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x v="69"/>
    <b v="1"/>
    <s v="theater/plays"/>
    <x v="43"/>
    <x v="2697"/>
    <x v="1"/>
    <x v="6"/>
    <x v="3623"/>
    <d v="2015-07-07T14:48: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x v="70"/>
    <b v="1"/>
    <s v="theater/plays"/>
    <x v="2629"/>
    <x v="2698"/>
    <x v="1"/>
    <x v="6"/>
    <x v="3624"/>
    <d v="2017-08-21T06:12:3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x v="76"/>
    <b v="1"/>
    <s v="theater/plays"/>
    <x v="2570"/>
    <x v="2699"/>
    <x v="1"/>
    <x v="6"/>
    <x v="3625"/>
    <d v="2016-06-20T05:46: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x v="53"/>
    <b v="1"/>
    <s v="theater/plays"/>
    <x v="2412"/>
    <x v="2700"/>
    <x v="1"/>
    <x v="6"/>
    <x v="3626"/>
    <d v="2015-07-29T10:44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x v="60"/>
    <b v="1"/>
    <s v="theater/plays"/>
    <x v="31"/>
    <x v="2701"/>
    <x v="1"/>
    <x v="6"/>
    <x v="3627"/>
    <d v="2017-05-16T15:18:0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x v="78"/>
    <b v="0"/>
    <s v="theater/musical"/>
    <x v="109"/>
    <x v="121"/>
    <x v="1"/>
    <x v="40"/>
    <x v="3628"/>
    <d v="2016-12-04T22:58: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x v="84"/>
    <b v="0"/>
    <s v="theater/musical"/>
    <x v="2630"/>
    <x v="120"/>
    <x v="1"/>
    <x v="40"/>
    <x v="3629"/>
    <d v="2017-04-30T20:25: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x v="29"/>
    <b v="0"/>
    <s v="theater/musical"/>
    <x v="108"/>
    <x v="120"/>
    <x v="1"/>
    <x v="40"/>
    <x v="3630"/>
    <d v="2015-11-13T21:47:0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x v="211"/>
    <b v="0"/>
    <s v="theater/musical"/>
    <x v="2631"/>
    <x v="2702"/>
    <x v="1"/>
    <x v="40"/>
    <x v="3631"/>
    <d v="2015-09-05T17:51: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x v="29"/>
    <b v="0"/>
    <s v="theater/musical"/>
    <x v="143"/>
    <x v="101"/>
    <x v="1"/>
    <x v="40"/>
    <x v="3632"/>
    <d v="2015-11-07T19:54:02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x v="162"/>
    <b v="0"/>
    <s v="theater/musical"/>
    <x v="2632"/>
    <x v="2703"/>
    <x v="1"/>
    <x v="40"/>
    <x v="3633"/>
    <d v="2017-11-18T09:11:2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x v="59"/>
    <b v="0"/>
    <s v="theater/musical"/>
    <x v="2633"/>
    <x v="2704"/>
    <x v="1"/>
    <x v="40"/>
    <x v="3634"/>
    <d v="2018-01-14T16:50:03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x v="73"/>
    <b v="0"/>
    <s v="theater/musical"/>
    <x v="2634"/>
    <x v="2705"/>
    <x v="1"/>
    <x v="40"/>
    <x v="3635"/>
    <d v="2017-04-15T17:02:34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x v="78"/>
    <b v="0"/>
    <s v="theater/musical"/>
    <x v="109"/>
    <x v="121"/>
    <x v="1"/>
    <x v="40"/>
    <x v="3636"/>
    <d v="2016-09-03T20:36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x v="25"/>
    <b v="0"/>
    <s v="theater/musical"/>
    <x v="2635"/>
    <x v="2706"/>
    <x v="1"/>
    <x v="40"/>
    <x v="3637"/>
    <d v="2015-12-17T10:01:27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x v="84"/>
    <b v="0"/>
    <s v="theater/musical"/>
    <x v="2636"/>
    <x v="1762"/>
    <x v="1"/>
    <x v="40"/>
    <x v="3638"/>
    <d v="2016-04-05T15:28:1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x v="29"/>
    <b v="0"/>
    <s v="theater/musical"/>
    <x v="524"/>
    <x v="120"/>
    <x v="1"/>
    <x v="40"/>
    <x v="3639"/>
    <d v="2017-10-06T01:43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x v="83"/>
    <b v="0"/>
    <s v="theater/musical"/>
    <x v="148"/>
    <x v="1782"/>
    <x v="1"/>
    <x v="40"/>
    <x v="3640"/>
    <d v="2016-04-27T05:52: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x v="78"/>
    <b v="0"/>
    <s v="theater/musical"/>
    <x v="109"/>
    <x v="121"/>
    <x v="1"/>
    <x v="40"/>
    <x v="3641"/>
    <d v="2015-09-18T01:01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x v="84"/>
    <b v="0"/>
    <s v="theater/musical"/>
    <x v="2637"/>
    <x v="507"/>
    <x v="1"/>
    <x v="40"/>
    <x v="3642"/>
    <d v="2016-11-21T12:15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x v="78"/>
    <b v="0"/>
    <s v="theater/musical"/>
    <x v="109"/>
    <x v="121"/>
    <x v="1"/>
    <x v="40"/>
    <x v="3643"/>
    <d v="2016-11-07T16:48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x v="8"/>
    <b v="0"/>
    <s v="theater/musical"/>
    <x v="2638"/>
    <x v="2707"/>
    <x v="1"/>
    <x v="40"/>
    <x v="3644"/>
    <d v="2017-03-02T02:32:1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x v="29"/>
    <b v="0"/>
    <s v="theater/musical"/>
    <x v="370"/>
    <x v="120"/>
    <x v="1"/>
    <x v="40"/>
    <x v="3645"/>
    <d v="2017-11-21T09:59:4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x v="22"/>
    <b v="0"/>
    <s v="theater/musical"/>
    <x v="2639"/>
    <x v="2708"/>
    <x v="1"/>
    <x v="40"/>
    <x v="3646"/>
    <d v="2016-06-04T05:37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x v="84"/>
    <b v="0"/>
    <s v="theater/musical"/>
    <x v="733"/>
    <x v="2"/>
    <x v="1"/>
    <x v="40"/>
    <x v="3647"/>
    <d v="2017-09-29T01:00:02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x v="196"/>
    <b v="1"/>
    <s v="theater/plays"/>
    <x v="2640"/>
    <x v="2709"/>
    <x v="1"/>
    <x v="6"/>
    <x v="3648"/>
    <d v="2015-09-18T03:04: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x v="22"/>
    <b v="1"/>
    <s v="theater/plays"/>
    <x v="87"/>
    <x v="1188"/>
    <x v="1"/>
    <x v="6"/>
    <x v="3649"/>
    <d v="2015-05-28T04:42:2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x v="57"/>
    <b v="1"/>
    <s v="theater/plays"/>
    <x v="31"/>
    <x v="2116"/>
    <x v="1"/>
    <x v="6"/>
    <x v="3650"/>
    <d v="2017-01-25T15:18:5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x v="82"/>
    <b v="1"/>
    <s v="theater/plays"/>
    <x v="87"/>
    <x v="1377"/>
    <x v="1"/>
    <x v="6"/>
    <x v="3651"/>
    <d v="2015-07-23T07:38: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x v="57"/>
    <b v="1"/>
    <s v="theater/plays"/>
    <x v="2641"/>
    <x v="2710"/>
    <x v="1"/>
    <x v="6"/>
    <x v="3652"/>
    <d v="2017-08-22T16:19:24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x v="51"/>
    <b v="1"/>
    <s v="theater/plays"/>
    <x v="10"/>
    <x v="2711"/>
    <x v="1"/>
    <x v="6"/>
    <x v="3653"/>
    <d v="2016-07-24T16:03: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x v="44"/>
    <b v="1"/>
    <s v="theater/plays"/>
    <x v="2642"/>
    <x v="2712"/>
    <x v="1"/>
    <x v="6"/>
    <x v="3654"/>
    <d v="2017-03-29T04:05:0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x v="1"/>
    <b v="1"/>
    <s v="theater/plays"/>
    <x v="2643"/>
    <x v="2713"/>
    <x v="1"/>
    <x v="6"/>
    <x v="3655"/>
    <d v="2016-07-06T05:05: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x v="67"/>
    <b v="1"/>
    <s v="theater/plays"/>
    <x v="2644"/>
    <x v="2714"/>
    <x v="1"/>
    <x v="6"/>
    <x v="3656"/>
    <d v="2018-02-02T21:25: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x v="9"/>
    <b v="1"/>
    <s v="theater/plays"/>
    <x v="2645"/>
    <x v="2715"/>
    <x v="1"/>
    <x v="6"/>
    <x v="3657"/>
    <d v="2017-05-28T15:00:46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x v="9"/>
    <b v="1"/>
    <s v="theater/plays"/>
    <x v="17"/>
    <x v="2716"/>
    <x v="1"/>
    <x v="6"/>
    <x v="3658"/>
    <d v="2015-06-12T23:28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x v="62"/>
    <b v="1"/>
    <s v="theater/plays"/>
    <x v="2389"/>
    <x v="2717"/>
    <x v="1"/>
    <x v="6"/>
    <x v="3659"/>
    <d v="2016-03-04T23:07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x v="19"/>
    <b v="1"/>
    <s v="theater/plays"/>
    <x v="31"/>
    <x v="2718"/>
    <x v="1"/>
    <x v="6"/>
    <x v="3660"/>
    <d v="2015-12-08T09:51:0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x v="17"/>
    <b v="1"/>
    <s v="theater/plays"/>
    <x v="2598"/>
    <x v="2719"/>
    <x v="1"/>
    <x v="6"/>
    <x v="3661"/>
    <d v="2017-04-04T18:22:5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x v="244"/>
    <b v="1"/>
    <s v="theater/plays"/>
    <x v="2646"/>
    <x v="2720"/>
    <x v="1"/>
    <x v="6"/>
    <x v="3662"/>
    <d v="2016-03-16T18:40: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x v="82"/>
    <b v="1"/>
    <s v="theater/plays"/>
    <x v="87"/>
    <x v="438"/>
    <x v="1"/>
    <x v="6"/>
    <x v="3663"/>
    <d v="2017-12-21T12:36: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x v="10"/>
    <b v="1"/>
    <s v="theater/plays"/>
    <x v="2647"/>
    <x v="2721"/>
    <x v="1"/>
    <x v="6"/>
    <x v="3664"/>
    <d v="2017-06-12T06:36: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x v="25"/>
    <b v="1"/>
    <s v="theater/plays"/>
    <x v="2648"/>
    <x v="2722"/>
    <x v="1"/>
    <x v="6"/>
    <x v="3665"/>
    <d v="2016-10-18T22:21:57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x v="44"/>
    <b v="1"/>
    <s v="theater/plays"/>
    <x v="31"/>
    <x v="2723"/>
    <x v="1"/>
    <x v="6"/>
    <x v="3666"/>
    <d v="2015-07-05T13:47: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x v="6"/>
    <b v="1"/>
    <s v="theater/plays"/>
    <x v="2649"/>
    <x v="2724"/>
    <x v="1"/>
    <x v="6"/>
    <x v="3667"/>
    <d v="2016-07-06T21:44: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x v="33"/>
    <b v="1"/>
    <s v="theater/plays"/>
    <x v="991"/>
    <x v="2725"/>
    <x v="1"/>
    <x v="6"/>
    <x v="3668"/>
    <d v="2016-07-11T19:27:1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x v="57"/>
    <b v="1"/>
    <s v="theater/plays"/>
    <x v="2650"/>
    <x v="2726"/>
    <x v="1"/>
    <x v="6"/>
    <x v="3669"/>
    <d v="2016-05-29T19:36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x v="8"/>
    <b v="1"/>
    <s v="theater/plays"/>
    <x v="2651"/>
    <x v="2727"/>
    <x v="1"/>
    <x v="6"/>
    <x v="3670"/>
    <d v="2016-05-18T20:56: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x v="244"/>
    <b v="1"/>
    <s v="theater/plays"/>
    <x v="2652"/>
    <x v="2728"/>
    <x v="1"/>
    <x v="6"/>
    <x v="3671"/>
    <d v="2015-07-02T09:10: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x v="7"/>
    <b v="1"/>
    <s v="theater/plays"/>
    <x v="1400"/>
    <x v="2729"/>
    <x v="1"/>
    <x v="6"/>
    <x v="3672"/>
    <d v="2015-09-09T14:31:13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x v="229"/>
    <b v="1"/>
    <s v="theater/plays"/>
    <x v="2653"/>
    <x v="2730"/>
    <x v="1"/>
    <x v="6"/>
    <x v="3673"/>
    <d v="2015-10-20T00:53:0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x v="162"/>
    <b v="1"/>
    <s v="theater/plays"/>
    <x v="31"/>
    <x v="2731"/>
    <x v="1"/>
    <x v="6"/>
    <x v="3674"/>
    <d v="2017-09-01T14:14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x v="83"/>
    <b v="1"/>
    <s v="theater/plays"/>
    <x v="2515"/>
    <x v="463"/>
    <x v="1"/>
    <x v="6"/>
    <x v="3675"/>
    <d v="2017-05-11T07:39: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x v="38"/>
    <b v="1"/>
    <s v="theater/plays"/>
    <x v="2654"/>
    <x v="2732"/>
    <x v="1"/>
    <x v="6"/>
    <x v="3676"/>
    <d v="2015-08-26T04:09:56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x v="473"/>
    <b v="1"/>
    <s v="theater/plays"/>
    <x v="2655"/>
    <x v="2733"/>
    <x v="1"/>
    <x v="6"/>
    <x v="3677"/>
    <d v="2015-06-13T23:58:59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x v="162"/>
    <b v="1"/>
    <s v="theater/plays"/>
    <x v="78"/>
    <x v="2734"/>
    <x v="1"/>
    <x v="6"/>
    <x v="3678"/>
    <d v="2016-05-18T10:28: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x v="209"/>
    <b v="1"/>
    <s v="theater/plays"/>
    <x v="2616"/>
    <x v="2735"/>
    <x v="1"/>
    <x v="6"/>
    <x v="3679"/>
    <d v="2015-06-11T23:58:5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x v="69"/>
    <b v="1"/>
    <s v="theater/plays"/>
    <x v="2656"/>
    <x v="2736"/>
    <x v="1"/>
    <x v="6"/>
    <x v="3680"/>
    <d v="2017-10-03T20:19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x v="59"/>
    <b v="1"/>
    <s v="theater/plays"/>
    <x v="2657"/>
    <x v="1050"/>
    <x v="1"/>
    <x v="6"/>
    <x v="3681"/>
    <d v="2017-01-07T10:2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x v="85"/>
    <b v="1"/>
    <s v="theater/plays"/>
    <x v="2658"/>
    <x v="2737"/>
    <x v="1"/>
    <x v="6"/>
    <x v="3682"/>
    <d v="2015-05-27T18:21:57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x v="36"/>
    <b v="1"/>
    <s v="theater/plays"/>
    <x v="2659"/>
    <x v="2738"/>
    <x v="1"/>
    <x v="6"/>
    <x v="3683"/>
    <d v="2017-10-18T19:42:55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x v="23"/>
    <b v="1"/>
    <s v="theater/plays"/>
    <x v="2660"/>
    <x v="2739"/>
    <x v="1"/>
    <x v="6"/>
    <x v="3684"/>
    <d v="2016-08-22T01:52: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x v="149"/>
    <b v="1"/>
    <s v="theater/plays"/>
    <x v="2661"/>
    <x v="17"/>
    <x v="1"/>
    <x v="6"/>
    <x v="3685"/>
    <d v="2015-04-29T18:22:59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x v="79"/>
    <b v="1"/>
    <s v="theater/plays"/>
    <x v="2662"/>
    <x v="2740"/>
    <x v="1"/>
    <x v="6"/>
    <x v="3686"/>
    <d v="2016-08-17T23:28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x v="20"/>
    <b v="1"/>
    <s v="theater/plays"/>
    <x v="2663"/>
    <x v="2741"/>
    <x v="1"/>
    <x v="6"/>
    <x v="3687"/>
    <d v="2015-06-07T22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x v="70"/>
    <b v="1"/>
    <s v="theater/plays"/>
    <x v="2217"/>
    <x v="2742"/>
    <x v="1"/>
    <x v="6"/>
    <x v="3688"/>
    <d v="2015-07-21T09:35:2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x v="95"/>
    <b v="1"/>
    <s v="theater/plays"/>
    <x v="1237"/>
    <x v="2743"/>
    <x v="1"/>
    <x v="6"/>
    <x v="3689"/>
    <d v="2016-06-09T07:03:5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x v="162"/>
    <b v="1"/>
    <s v="theater/plays"/>
    <x v="43"/>
    <x v="2744"/>
    <x v="1"/>
    <x v="6"/>
    <x v="3690"/>
    <d v="2015-11-11T14:39:4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x v="220"/>
    <b v="1"/>
    <s v="theater/plays"/>
    <x v="2664"/>
    <x v="2745"/>
    <x v="1"/>
    <x v="6"/>
    <x v="3691"/>
    <d v="2016-02-16T04:34:43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x v="57"/>
    <b v="1"/>
    <s v="theater/plays"/>
    <x v="582"/>
    <x v="2746"/>
    <x v="1"/>
    <x v="6"/>
    <x v="3692"/>
    <d v="2015-09-01T11:44:4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x v="25"/>
    <b v="1"/>
    <s v="theater/plays"/>
    <x v="2665"/>
    <x v="2747"/>
    <x v="1"/>
    <x v="6"/>
    <x v="3693"/>
    <d v="2016-11-21T17:52: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x v="65"/>
    <b v="1"/>
    <s v="theater/plays"/>
    <x v="2666"/>
    <x v="2748"/>
    <x v="1"/>
    <x v="6"/>
    <x v="3694"/>
    <d v="2017-06-01T21:26: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x v="51"/>
    <b v="1"/>
    <s v="theater/plays"/>
    <x v="2213"/>
    <x v="2749"/>
    <x v="1"/>
    <x v="6"/>
    <x v="3695"/>
    <d v="2015-12-27T19:17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x v="76"/>
    <b v="1"/>
    <s v="theater/plays"/>
    <x v="1342"/>
    <x v="2750"/>
    <x v="1"/>
    <x v="6"/>
    <x v="3696"/>
    <d v="2016-01-30T05:56:0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x v="209"/>
    <b v="1"/>
    <s v="theater/plays"/>
    <x v="1277"/>
    <x v="2751"/>
    <x v="1"/>
    <x v="6"/>
    <x v="3697"/>
    <d v="2017-05-05T17:02:0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x v="327"/>
    <b v="1"/>
    <s v="theater/plays"/>
    <x v="2667"/>
    <x v="2752"/>
    <x v="1"/>
    <x v="6"/>
    <x v="3698"/>
    <d v="2017-02-24T14:09:0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x v="244"/>
    <b v="1"/>
    <s v="theater/plays"/>
    <x v="2624"/>
    <x v="2111"/>
    <x v="1"/>
    <x v="6"/>
    <x v="3699"/>
    <d v="2015-09-28T15:46:39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x v="59"/>
    <b v="1"/>
    <s v="theater/plays"/>
    <x v="1247"/>
    <x v="2417"/>
    <x v="1"/>
    <x v="6"/>
    <x v="3700"/>
    <d v="2015-09-13T09:42:08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x v="70"/>
    <b v="1"/>
    <s v="theater/plays"/>
    <x v="1415"/>
    <x v="2753"/>
    <x v="1"/>
    <x v="6"/>
    <x v="3701"/>
    <d v="2016-05-22T12:45:5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x v="64"/>
    <b v="1"/>
    <s v="theater/plays"/>
    <x v="2217"/>
    <x v="2754"/>
    <x v="1"/>
    <x v="6"/>
    <x v="3702"/>
    <d v="2017-07-07T12:14: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x v="209"/>
    <b v="1"/>
    <s v="theater/plays"/>
    <x v="2668"/>
    <x v="2755"/>
    <x v="1"/>
    <x v="6"/>
    <x v="3703"/>
    <d v="2017-08-10T13:15:3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x v="74"/>
    <b v="1"/>
    <s v="theater/plays"/>
    <x v="2669"/>
    <x v="2756"/>
    <x v="1"/>
    <x v="6"/>
    <x v="3704"/>
    <d v="2017-05-27T09:14:4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x v="2"/>
    <b v="1"/>
    <s v="theater/plays"/>
    <x v="2670"/>
    <x v="1911"/>
    <x v="1"/>
    <x v="6"/>
    <x v="3705"/>
    <d v="2015-06-04T09:11:2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x v="62"/>
    <b v="1"/>
    <s v="theater/plays"/>
    <x v="2671"/>
    <x v="2757"/>
    <x v="1"/>
    <x v="6"/>
    <x v="3706"/>
    <d v="2015-08-26T06:34:0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x v="23"/>
    <b v="1"/>
    <s v="theater/plays"/>
    <x v="2672"/>
    <x v="2758"/>
    <x v="1"/>
    <x v="6"/>
    <x v="3707"/>
    <d v="2017-07-19T00:26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x v="70"/>
    <b v="1"/>
    <s v="theater/plays"/>
    <x v="2673"/>
    <x v="2759"/>
    <x v="1"/>
    <x v="6"/>
    <x v="3708"/>
    <d v="2015-06-14T23:54:39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x v="2"/>
    <b v="1"/>
    <s v="theater/plays"/>
    <x v="2674"/>
    <x v="2760"/>
    <x v="1"/>
    <x v="6"/>
    <x v="3709"/>
    <d v="2015-06-06T09:10:34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x v="74"/>
    <b v="1"/>
    <s v="theater/plays"/>
    <x v="2675"/>
    <x v="2761"/>
    <x v="1"/>
    <x v="6"/>
    <x v="3710"/>
    <d v="2016-03-20T05:57:15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x v="64"/>
    <b v="1"/>
    <s v="theater/plays"/>
    <x v="430"/>
    <x v="2762"/>
    <x v="1"/>
    <x v="6"/>
    <x v="3711"/>
    <d v="2015-05-27T03:03:5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x v="201"/>
    <b v="1"/>
    <s v="theater/plays"/>
    <x v="2676"/>
    <x v="2763"/>
    <x v="1"/>
    <x v="6"/>
    <x v="3712"/>
    <d v="2016-05-18T04:34: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x v="10"/>
    <b v="1"/>
    <s v="theater/plays"/>
    <x v="1240"/>
    <x v="2764"/>
    <x v="1"/>
    <x v="6"/>
    <x v="3713"/>
    <d v="2017-05-31T12:28:2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x v="174"/>
    <b v="1"/>
    <s v="theater/plays"/>
    <x v="1099"/>
    <x v="2765"/>
    <x v="1"/>
    <x v="6"/>
    <x v="3714"/>
    <d v="2016-05-12T22:57:4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x v="74"/>
    <b v="1"/>
    <s v="theater/plays"/>
    <x v="2677"/>
    <x v="2766"/>
    <x v="1"/>
    <x v="6"/>
    <x v="3715"/>
    <d v="2016-03-17T03:26:1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x v="54"/>
    <b v="1"/>
    <s v="theater/plays"/>
    <x v="2678"/>
    <x v="2767"/>
    <x v="1"/>
    <x v="6"/>
    <x v="3716"/>
    <d v="2017-01-13T19:12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x v="62"/>
    <b v="1"/>
    <s v="theater/plays"/>
    <x v="1266"/>
    <x v="2768"/>
    <x v="1"/>
    <x v="6"/>
    <x v="3717"/>
    <d v="2016-04-26T07:26:47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x v="67"/>
    <b v="1"/>
    <s v="theater/plays"/>
    <x v="2679"/>
    <x v="2769"/>
    <x v="1"/>
    <x v="6"/>
    <x v="3718"/>
    <d v="2016-02-13T15:30:38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x v="80"/>
    <b v="1"/>
    <s v="theater/plays"/>
    <x v="2680"/>
    <x v="2600"/>
    <x v="1"/>
    <x v="6"/>
    <x v="3719"/>
    <d v="2016-06-10T02:34:19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x v="244"/>
    <b v="1"/>
    <s v="theater/plays"/>
    <x v="2681"/>
    <x v="2770"/>
    <x v="1"/>
    <x v="6"/>
    <x v="3720"/>
    <d v="2016-06-20T14:07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x v="34"/>
    <b v="1"/>
    <s v="theater/plays"/>
    <x v="2624"/>
    <x v="2771"/>
    <x v="1"/>
    <x v="6"/>
    <x v="3721"/>
    <d v="2015-10-20T11:42:4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x v="2"/>
    <b v="1"/>
    <s v="theater/plays"/>
    <x v="2682"/>
    <x v="2772"/>
    <x v="1"/>
    <x v="6"/>
    <x v="3722"/>
    <d v="2017-02-04T07:38:33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x v="287"/>
    <b v="1"/>
    <s v="theater/plays"/>
    <x v="2683"/>
    <x v="2773"/>
    <x v="1"/>
    <x v="6"/>
    <x v="3723"/>
    <d v="2015-11-14T19:59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x v="30"/>
    <b v="1"/>
    <s v="theater/plays"/>
    <x v="2684"/>
    <x v="2774"/>
    <x v="1"/>
    <x v="6"/>
    <x v="3724"/>
    <d v="2017-04-30T02:02: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x v="41"/>
    <b v="1"/>
    <s v="theater/plays"/>
    <x v="74"/>
    <x v="2775"/>
    <x v="1"/>
    <x v="6"/>
    <x v="3725"/>
    <d v="2017-02-11T09:42:0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x v="67"/>
    <b v="1"/>
    <s v="theater/plays"/>
    <x v="2685"/>
    <x v="2776"/>
    <x v="1"/>
    <x v="6"/>
    <x v="3726"/>
    <d v="2017-04-24T21:26:4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x v="51"/>
    <b v="1"/>
    <s v="theater/plays"/>
    <x v="1266"/>
    <x v="2777"/>
    <x v="1"/>
    <x v="6"/>
    <x v="3727"/>
    <d v="2017-10-18T21:52:2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x v="162"/>
    <b v="0"/>
    <s v="theater/plays"/>
    <x v="2686"/>
    <x v="2778"/>
    <x v="1"/>
    <x v="6"/>
    <x v="3728"/>
    <d v="2016-08-07T18:29: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x v="81"/>
    <b v="0"/>
    <s v="theater/plays"/>
    <x v="2687"/>
    <x v="2779"/>
    <x v="1"/>
    <x v="6"/>
    <x v="3729"/>
    <d v="2016-03-08T14:12:5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x v="29"/>
    <b v="0"/>
    <s v="theater/plays"/>
    <x v="709"/>
    <x v="101"/>
    <x v="1"/>
    <x v="6"/>
    <x v="3730"/>
    <d v="2016-08-06T05:53:2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x v="8"/>
    <b v="0"/>
    <s v="theater/plays"/>
    <x v="2688"/>
    <x v="1270"/>
    <x v="1"/>
    <x v="6"/>
    <x v="3731"/>
    <d v="2015-12-26T00:54:08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x v="80"/>
    <b v="0"/>
    <s v="theater/plays"/>
    <x v="2689"/>
    <x v="164"/>
    <x v="1"/>
    <x v="6"/>
    <x v="3732"/>
    <d v="2016-01-09T16:51:04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x v="78"/>
    <b v="0"/>
    <s v="theater/plays"/>
    <x v="109"/>
    <x v="121"/>
    <x v="1"/>
    <x v="6"/>
    <x v="3733"/>
    <d v="2016-04-04T22:28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x v="63"/>
    <b v="0"/>
    <s v="theater/plays"/>
    <x v="2690"/>
    <x v="2397"/>
    <x v="1"/>
    <x v="6"/>
    <x v="3734"/>
    <d v="2016-05-12T16:28:52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x v="84"/>
    <b v="0"/>
    <s v="theater/plays"/>
    <x v="2691"/>
    <x v="119"/>
    <x v="1"/>
    <x v="6"/>
    <x v="3735"/>
    <d v="2016-05-15T12:54: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x v="29"/>
    <b v="0"/>
    <s v="theater/plays"/>
    <x v="886"/>
    <x v="119"/>
    <x v="1"/>
    <x v="6"/>
    <x v="3736"/>
    <d v="2016-03-09T04:35:45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x v="80"/>
    <b v="0"/>
    <s v="theater/plays"/>
    <x v="2692"/>
    <x v="839"/>
    <x v="1"/>
    <x v="6"/>
    <x v="3737"/>
    <d v="2016-11-02T16:50:03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x v="79"/>
    <b v="0"/>
    <s v="theater/plays"/>
    <x v="2693"/>
    <x v="834"/>
    <x v="1"/>
    <x v="6"/>
    <x v="3738"/>
    <d v="2015-06-27T00:30: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x v="22"/>
    <b v="0"/>
    <s v="theater/plays"/>
    <x v="2694"/>
    <x v="2780"/>
    <x v="1"/>
    <x v="6"/>
    <x v="3739"/>
    <d v="2017-07-14T03:22: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x v="25"/>
    <b v="0"/>
    <s v="theater/plays"/>
    <x v="2695"/>
    <x v="2781"/>
    <x v="1"/>
    <x v="6"/>
    <x v="3740"/>
    <d v="2015-07-24T18:16:49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x v="78"/>
    <b v="0"/>
    <s v="theater/plays"/>
    <x v="109"/>
    <x v="121"/>
    <x v="1"/>
    <x v="6"/>
    <x v="3741"/>
    <d v="2016-12-09T02:08:3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x v="80"/>
    <b v="0"/>
    <s v="theater/plays"/>
    <x v="172"/>
    <x v="384"/>
    <x v="1"/>
    <x v="6"/>
    <x v="3742"/>
    <d v="2015-08-19T10:22:02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x v="78"/>
    <b v="0"/>
    <s v="theater/plays"/>
    <x v="109"/>
    <x v="121"/>
    <x v="1"/>
    <x v="6"/>
    <x v="3743"/>
    <d v="2015-06-14T13:19:2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x v="78"/>
    <b v="0"/>
    <s v="theater/plays"/>
    <x v="109"/>
    <x v="121"/>
    <x v="1"/>
    <x v="6"/>
    <x v="3744"/>
    <d v="2015-06-16T01:00:15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x v="29"/>
    <b v="0"/>
    <s v="theater/plays"/>
    <x v="709"/>
    <x v="119"/>
    <x v="1"/>
    <x v="6"/>
    <x v="3745"/>
    <d v="2015-07-23T08:25:34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x v="29"/>
    <b v="0"/>
    <s v="theater/plays"/>
    <x v="2696"/>
    <x v="2782"/>
    <x v="1"/>
    <x v="6"/>
    <x v="3746"/>
    <d v="2017-10-06T20:15:5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x v="29"/>
    <b v="0"/>
    <s v="theater/plays"/>
    <x v="460"/>
    <x v="384"/>
    <x v="1"/>
    <x v="6"/>
    <x v="3747"/>
    <d v="2016-06-23T14:47: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x v="47"/>
    <b v="1"/>
    <s v="theater/musical"/>
    <x v="2697"/>
    <x v="2783"/>
    <x v="1"/>
    <x v="40"/>
    <x v="3748"/>
    <d v="2017-02-08T16:50:0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x v="63"/>
    <b v="1"/>
    <s v="theater/musical"/>
    <x v="2"/>
    <x v="766"/>
    <x v="1"/>
    <x v="40"/>
    <x v="3749"/>
    <d v="2017-04-24T04:04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x v="33"/>
    <b v="1"/>
    <s v="theater/musical"/>
    <x v="1004"/>
    <x v="2784"/>
    <x v="1"/>
    <x v="40"/>
    <x v="3750"/>
    <d v="2016-01-26T21:25:47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x v="202"/>
    <b v="1"/>
    <s v="theater/musical"/>
    <x v="2698"/>
    <x v="2785"/>
    <x v="1"/>
    <x v="40"/>
    <x v="3751"/>
    <d v="2017-03-28T10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x v="41"/>
    <b v="1"/>
    <s v="theater/musical"/>
    <x v="1246"/>
    <x v="804"/>
    <x v="1"/>
    <x v="40"/>
    <x v="3752"/>
    <d v="2017-10-15T12:15:1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x v="209"/>
    <b v="1"/>
    <s v="theater/musical"/>
    <x v="2699"/>
    <x v="2786"/>
    <x v="1"/>
    <x v="40"/>
    <x v="3753"/>
    <d v="2016-05-20T22:58:4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x v="74"/>
    <b v="1"/>
    <s v="theater/musical"/>
    <x v="43"/>
    <x v="2787"/>
    <x v="1"/>
    <x v="40"/>
    <x v="3754"/>
    <d v="2015-07-07T12:44:56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x v="33"/>
    <b v="1"/>
    <s v="theater/musical"/>
    <x v="2700"/>
    <x v="2788"/>
    <x v="1"/>
    <x v="40"/>
    <x v="3755"/>
    <d v="2017-04-10T14:06: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x v="57"/>
    <b v="1"/>
    <s v="theater/musical"/>
    <x v="2701"/>
    <x v="2789"/>
    <x v="1"/>
    <x v="40"/>
    <x v="3756"/>
    <d v="2015-05-23T04:39:0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x v="133"/>
    <b v="1"/>
    <s v="theater/musical"/>
    <x v="2702"/>
    <x v="2790"/>
    <x v="1"/>
    <x v="40"/>
    <x v="3757"/>
    <d v="2015-11-15T21:52:36"/>
  </r>
  <r>
    <n v="3758"/>
    <s v="Luigi's Ladies"/>
    <s v="LUIGI'S LADIES: an original one-woman musical comedy"/>
    <n v="1500"/>
    <n v="1535"/>
    <x v="0"/>
    <s v="US"/>
    <x v="0"/>
    <n v="1400475600"/>
    <n v="1397819938"/>
    <b v="0"/>
    <x v="55"/>
    <b v="1"/>
    <s v="theater/musical"/>
    <x v="2703"/>
    <x v="2791"/>
    <x v="1"/>
    <x v="40"/>
    <x v="3758"/>
    <d v="2015-04-29T02:02:33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x v="106"/>
    <b v="1"/>
    <s v="theater/musical"/>
    <x v="2704"/>
    <x v="2792"/>
    <x v="1"/>
    <x v="40"/>
    <x v="3759"/>
    <d v="2016-08-14T20:31:3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x v="110"/>
    <b v="1"/>
    <s v="theater/musical"/>
    <x v="2705"/>
    <x v="2793"/>
    <x v="1"/>
    <x v="40"/>
    <x v="3760"/>
    <d v="2015-04-15T02:39: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x v="83"/>
    <b v="1"/>
    <s v="theater/musical"/>
    <x v="31"/>
    <x v="2794"/>
    <x v="1"/>
    <x v="40"/>
    <x v="3761"/>
    <d v="2016-07-30T09:1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x v="33"/>
    <b v="1"/>
    <s v="theater/musical"/>
    <x v="2706"/>
    <x v="2795"/>
    <x v="1"/>
    <x v="40"/>
    <x v="3762"/>
    <d v="2016-07-22T01:33:26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x v="99"/>
    <b v="1"/>
    <s v="theater/musical"/>
    <x v="31"/>
    <x v="2796"/>
    <x v="1"/>
    <x v="40"/>
    <x v="3763"/>
    <d v="2016-03-18T08:10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x v="74"/>
    <b v="1"/>
    <s v="theater/musical"/>
    <x v="31"/>
    <x v="2657"/>
    <x v="1"/>
    <x v="40"/>
    <x v="3764"/>
    <d v="2017-05-24T15:55:5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x v="329"/>
    <b v="1"/>
    <s v="theater/musical"/>
    <x v="2707"/>
    <x v="2797"/>
    <x v="1"/>
    <x v="40"/>
    <x v="3765"/>
    <d v="2015-07-12T04:43:5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x v="93"/>
    <b v="1"/>
    <s v="theater/musical"/>
    <x v="2708"/>
    <x v="2798"/>
    <x v="1"/>
    <x v="40"/>
    <x v="3766"/>
    <d v="2015-06-14T00:00: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x v="66"/>
    <b v="1"/>
    <s v="theater/musical"/>
    <x v="2709"/>
    <x v="2799"/>
    <x v="1"/>
    <x v="40"/>
    <x v="3767"/>
    <d v="2016-02-15T04:04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x v="6"/>
    <b v="1"/>
    <s v="theater/musical"/>
    <x v="2710"/>
    <x v="2800"/>
    <x v="1"/>
    <x v="40"/>
    <x v="3768"/>
    <d v="2015-05-24T03:01: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x v="41"/>
    <b v="1"/>
    <s v="theater/musical"/>
    <x v="31"/>
    <x v="2801"/>
    <x v="1"/>
    <x v="40"/>
    <x v="3769"/>
    <d v="2017-04-10T07:30: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x v="9"/>
    <b v="1"/>
    <s v="theater/musical"/>
    <x v="31"/>
    <x v="101"/>
    <x v="1"/>
    <x v="40"/>
    <x v="3770"/>
    <d v="2016-06-01T02:53:47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x v="44"/>
    <b v="1"/>
    <s v="theater/musical"/>
    <x v="2711"/>
    <x v="2802"/>
    <x v="1"/>
    <x v="40"/>
    <x v="3771"/>
    <d v="2017-05-13T09:42: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x v="51"/>
    <b v="1"/>
    <s v="theater/musical"/>
    <x v="1097"/>
    <x v="2803"/>
    <x v="1"/>
    <x v="40"/>
    <x v="3772"/>
    <d v="2017-11-28T19:24:15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x v="7"/>
    <b v="1"/>
    <s v="theater/musical"/>
    <x v="2123"/>
    <x v="2804"/>
    <x v="1"/>
    <x v="40"/>
    <x v="3773"/>
    <d v="2017-11-14T08:18: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x v="20"/>
    <b v="1"/>
    <s v="theater/musical"/>
    <x v="31"/>
    <x v="101"/>
    <x v="1"/>
    <x v="40"/>
    <x v="3774"/>
    <d v="2016-03-26T14:18: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x v="25"/>
    <b v="1"/>
    <s v="theater/musical"/>
    <x v="598"/>
    <x v="2805"/>
    <x v="1"/>
    <x v="40"/>
    <x v="3775"/>
    <d v="2016-03-25T22:58: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x v="225"/>
    <b v="1"/>
    <s v="theater/musical"/>
    <x v="2712"/>
    <x v="2806"/>
    <x v="1"/>
    <x v="40"/>
    <x v="3776"/>
    <d v="2015-07-13T11:44: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x v="211"/>
    <b v="1"/>
    <s v="theater/musical"/>
    <x v="2713"/>
    <x v="2807"/>
    <x v="1"/>
    <x v="40"/>
    <x v="3777"/>
    <d v="2015-09-09T19:54:54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x v="17"/>
    <b v="1"/>
    <s v="theater/musical"/>
    <x v="2714"/>
    <x v="2808"/>
    <x v="1"/>
    <x v="40"/>
    <x v="3778"/>
    <d v="2016-01-31T11:23:55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x v="248"/>
    <b v="1"/>
    <s v="theater/musical"/>
    <x v="2715"/>
    <x v="2809"/>
    <x v="1"/>
    <x v="40"/>
    <x v="3779"/>
    <d v="2017-03-20T23:38: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x v="209"/>
    <b v="1"/>
    <s v="theater/musical"/>
    <x v="43"/>
    <x v="101"/>
    <x v="1"/>
    <x v="40"/>
    <x v="3780"/>
    <d v="2016-07-01T15:55: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x v="47"/>
    <b v="1"/>
    <s v="theater/musical"/>
    <x v="2716"/>
    <x v="2810"/>
    <x v="1"/>
    <x v="40"/>
    <x v="3781"/>
    <d v="2015-08-22T03:46:0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x v="74"/>
    <b v="1"/>
    <s v="theater/musical"/>
    <x v="1409"/>
    <x v="2811"/>
    <x v="1"/>
    <x v="40"/>
    <x v="3782"/>
    <d v="2017-07-21T19:24: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x v="54"/>
    <b v="1"/>
    <s v="theater/musical"/>
    <x v="2717"/>
    <x v="2812"/>
    <x v="1"/>
    <x v="40"/>
    <x v="3783"/>
    <d v="2017-03-09T17:21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x v="73"/>
    <b v="1"/>
    <s v="theater/musical"/>
    <x v="935"/>
    <x v="2813"/>
    <x v="1"/>
    <x v="40"/>
    <x v="3784"/>
    <d v="2017-07-07T12:48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x v="209"/>
    <b v="1"/>
    <s v="theater/musical"/>
    <x v="2718"/>
    <x v="984"/>
    <x v="1"/>
    <x v="40"/>
    <x v="3785"/>
    <d v="2017-07-30T10:46: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x v="26"/>
    <b v="1"/>
    <s v="theater/musical"/>
    <x v="2719"/>
    <x v="2814"/>
    <x v="1"/>
    <x v="40"/>
    <x v="3786"/>
    <d v="2017-05-22T15:13: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x v="73"/>
    <b v="1"/>
    <s v="theater/musical"/>
    <x v="2720"/>
    <x v="2815"/>
    <x v="1"/>
    <x v="40"/>
    <x v="3787"/>
    <d v="2016-06-28T22:27:0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x v="29"/>
    <b v="0"/>
    <s v="theater/musical"/>
    <x v="886"/>
    <x v="130"/>
    <x v="1"/>
    <x v="40"/>
    <x v="3788"/>
    <d v="2016-12-14T23:17:06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x v="80"/>
    <b v="0"/>
    <s v="theater/musical"/>
    <x v="2721"/>
    <x v="2109"/>
    <x v="1"/>
    <x v="40"/>
    <x v="3789"/>
    <d v="2016-06-03T00:41:0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x v="78"/>
    <b v="0"/>
    <s v="theater/musical"/>
    <x v="109"/>
    <x v="121"/>
    <x v="1"/>
    <x v="40"/>
    <x v="3790"/>
    <d v="2017-11-22T03:04:1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x v="78"/>
    <b v="0"/>
    <s v="theater/musical"/>
    <x v="109"/>
    <x v="121"/>
    <x v="1"/>
    <x v="40"/>
    <x v="3791"/>
    <d v="2015-06-17T14:24:33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x v="84"/>
    <b v="0"/>
    <s v="theater/musical"/>
    <x v="1228"/>
    <x v="844"/>
    <x v="1"/>
    <x v="40"/>
    <x v="3792"/>
    <d v="2016-07-03T07:22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x v="54"/>
    <b v="0"/>
    <s v="theater/musical"/>
    <x v="2722"/>
    <x v="2816"/>
    <x v="1"/>
    <x v="40"/>
    <x v="3793"/>
    <d v="2015-12-01T07:41:4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x v="29"/>
    <b v="0"/>
    <s v="theater/musical"/>
    <x v="460"/>
    <x v="73"/>
    <x v="1"/>
    <x v="40"/>
    <x v="3794"/>
    <d v="2016-05-25T15:14:58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x v="84"/>
    <b v="0"/>
    <s v="theater/musical"/>
    <x v="1312"/>
    <x v="144"/>
    <x v="1"/>
    <x v="40"/>
    <x v="3795"/>
    <d v="2016-08-17T17:52:2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x v="29"/>
    <b v="0"/>
    <s v="theater/musical"/>
    <x v="2723"/>
    <x v="120"/>
    <x v="1"/>
    <x v="40"/>
    <x v="3796"/>
    <d v="2018-01-14T13:29: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x v="77"/>
    <b v="0"/>
    <s v="theater/musical"/>
    <x v="2724"/>
    <x v="2817"/>
    <x v="1"/>
    <x v="40"/>
    <x v="3797"/>
    <d v="2016-04-06T22:07:0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x v="81"/>
    <b v="0"/>
    <s v="theater/musical"/>
    <x v="2725"/>
    <x v="1536"/>
    <x v="1"/>
    <x v="40"/>
    <x v="3798"/>
    <d v="2015-07-23T09:02:06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x v="80"/>
    <b v="0"/>
    <s v="theater/musical"/>
    <x v="2726"/>
    <x v="984"/>
    <x v="1"/>
    <x v="40"/>
    <x v="3799"/>
    <d v="2017-03-05T21:4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x v="38"/>
    <b v="0"/>
    <s v="theater/musical"/>
    <x v="2727"/>
    <x v="2818"/>
    <x v="1"/>
    <x v="40"/>
    <x v="3800"/>
    <d v="2015-12-27T03:02:4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x v="82"/>
    <b v="0"/>
    <s v="theater/musical"/>
    <x v="2728"/>
    <x v="2819"/>
    <x v="1"/>
    <x v="40"/>
    <x v="3801"/>
    <d v="2015-12-18T09:56: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x v="78"/>
    <b v="0"/>
    <s v="theater/musical"/>
    <x v="109"/>
    <x v="121"/>
    <x v="1"/>
    <x v="40"/>
    <x v="3802"/>
    <d v="2016-10-12T02:04:21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x v="244"/>
    <b v="0"/>
    <s v="theater/musical"/>
    <x v="2729"/>
    <x v="2820"/>
    <x v="1"/>
    <x v="40"/>
    <x v="3803"/>
    <d v="2017-02-26T19:13: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x v="78"/>
    <b v="0"/>
    <s v="theater/musical"/>
    <x v="109"/>
    <x v="121"/>
    <x v="1"/>
    <x v="40"/>
    <x v="3804"/>
    <d v="2017-07-28T06:38: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x v="84"/>
    <b v="0"/>
    <s v="theater/musical"/>
    <x v="133"/>
    <x v="1788"/>
    <x v="1"/>
    <x v="40"/>
    <x v="3805"/>
    <d v="2015-09-10T13:34: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x v="29"/>
    <b v="0"/>
    <s v="theater/musical"/>
    <x v="2730"/>
    <x v="144"/>
    <x v="1"/>
    <x v="40"/>
    <x v="3806"/>
    <d v="2015-06-10T00:13: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x v="82"/>
    <b v="0"/>
    <s v="theater/musical"/>
    <x v="2731"/>
    <x v="2821"/>
    <x v="1"/>
    <x v="40"/>
    <x v="3807"/>
    <d v="2016-03-20T14:06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x v="54"/>
    <b v="1"/>
    <s v="theater/plays"/>
    <x v="31"/>
    <x v="694"/>
    <x v="1"/>
    <x v="6"/>
    <x v="3808"/>
    <d v="2016-04-11T13:10: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x v="44"/>
    <b v="1"/>
    <s v="theater/plays"/>
    <x v="982"/>
    <x v="1352"/>
    <x v="1"/>
    <x v="6"/>
    <x v="3809"/>
    <d v="2015-07-12T09:11:29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x v="55"/>
    <b v="1"/>
    <s v="theater/plays"/>
    <x v="2732"/>
    <x v="2822"/>
    <x v="1"/>
    <x v="6"/>
    <x v="3810"/>
    <d v="2016-03-07T04:58:52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x v="10"/>
    <b v="1"/>
    <s v="theater/plays"/>
    <x v="2733"/>
    <x v="2823"/>
    <x v="1"/>
    <x v="6"/>
    <x v="3811"/>
    <d v="2017-05-27T03:3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x v="202"/>
    <b v="1"/>
    <s v="theater/plays"/>
    <x v="1708"/>
    <x v="2824"/>
    <x v="1"/>
    <x v="6"/>
    <x v="3812"/>
    <d v="2016-05-19T02:01: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x v="74"/>
    <b v="1"/>
    <s v="theater/plays"/>
    <x v="2734"/>
    <x v="2825"/>
    <x v="1"/>
    <x v="6"/>
    <x v="3813"/>
    <d v="2017-06-10T21:40: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x v="69"/>
    <b v="1"/>
    <s v="theater/plays"/>
    <x v="2735"/>
    <x v="2826"/>
    <x v="1"/>
    <x v="6"/>
    <x v="3814"/>
    <d v="2016-03-17T18:52:36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x v="9"/>
    <b v="1"/>
    <s v="theater/plays"/>
    <x v="2736"/>
    <x v="2827"/>
    <x v="1"/>
    <x v="6"/>
    <x v="3815"/>
    <d v="2016-08-09T14:17:5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x v="77"/>
    <b v="1"/>
    <s v="theater/plays"/>
    <x v="2737"/>
    <x v="2828"/>
    <x v="1"/>
    <x v="6"/>
    <x v="3816"/>
    <d v="2015-06-28T19:58:4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x v="9"/>
    <b v="1"/>
    <s v="theater/plays"/>
    <x v="75"/>
    <x v="2829"/>
    <x v="1"/>
    <x v="6"/>
    <x v="3817"/>
    <d v="2016-10-14T04:04:0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x v="73"/>
    <b v="1"/>
    <s v="theater/plays"/>
    <x v="2738"/>
    <x v="2830"/>
    <x v="1"/>
    <x v="6"/>
    <x v="3818"/>
    <d v="2016-02-27T00:13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x v="55"/>
    <b v="1"/>
    <s v="theater/plays"/>
    <x v="201"/>
    <x v="2831"/>
    <x v="1"/>
    <x v="6"/>
    <x v="3819"/>
    <d v="2016-07-05T18:55:4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x v="9"/>
    <b v="1"/>
    <s v="theater/plays"/>
    <x v="2255"/>
    <x v="2832"/>
    <x v="1"/>
    <x v="6"/>
    <x v="3820"/>
    <d v="2016-06-23T07:17:4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x v="67"/>
    <b v="1"/>
    <s v="theater/plays"/>
    <x v="2739"/>
    <x v="2833"/>
    <x v="1"/>
    <x v="6"/>
    <x v="3821"/>
    <d v="2016-12-26T17:11: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x v="88"/>
    <b v="1"/>
    <s v="theater/plays"/>
    <x v="2740"/>
    <x v="2834"/>
    <x v="1"/>
    <x v="6"/>
    <x v="3822"/>
    <d v="2017-01-11T19:53:52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x v="14"/>
    <b v="1"/>
    <s v="theater/plays"/>
    <x v="938"/>
    <x v="2835"/>
    <x v="1"/>
    <x v="6"/>
    <x v="3823"/>
    <d v="2016-07-08T03:02:4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x v="63"/>
    <b v="1"/>
    <s v="theater/plays"/>
    <x v="1277"/>
    <x v="2836"/>
    <x v="1"/>
    <x v="6"/>
    <x v="3824"/>
    <d v="2017-07-29T13:58: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x v="72"/>
    <b v="1"/>
    <s v="theater/plays"/>
    <x v="2741"/>
    <x v="2837"/>
    <x v="1"/>
    <x v="6"/>
    <x v="3825"/>
    <d v="2016-06-04T07:50:02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x v="55"/>
    <b v="1"/>
    <s v="theater/plays"/>
    <x v="650"/>
    <x v="446"/>
    <x v="1"/>
    <x v="6"/>
    <x v="3826"/>
    <d v="2016-04-23T19:3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x v="71"/>
    <b v="1"/>
    <s v="theater/plays"/>
    <x v="2742"/>
    <x v="2838"/>
    <x v="1"/>
    <x v="6"/>
    <x v="3827"/>
    <d v="2016-03-12T12:15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x v="33"/>
    <b v="1"/>
    <s v="theater/plays"/>
    <x v="31"/>
    <x v="2839"/>
    <x v="1"/>
    <x v="6"/>
    <x v="3828"/>
    <d v="2015-12-16T06:17: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x v="22"/>
    <b v="1"/>
    <s v="theater/plays"/>
    <x v="20"/>
    <x v="2840"/>
    <x v="1"/>
    <x v="6"/>
    <x v="3829"/>
    <d v="2017-08-29T12:31:5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x v="83"/>
    <b v="1"/>
    <s v="theater/plays"/>
    <x v="2743"/>
    <x v="766"/>
    <x v="1"/>
    <x v="6"/>
    <x v="3830"/>
    <d v="2017-05-23T08:27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x v="82"/>
    <b v="1"/>
    <s v="theater/plays"/>
    <x v="2744"/>
    <x v="2841"/>
    <x v="1"/>
    <x v="6"/>
    <x v="3831"/>
    <d v="2015-10-20T09:34: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x v="82"/>
    <b v="1"/>
    <s v="theater/plays"/>
    <x v="436"/>
    <x v="2842"/>
    <x v="1"/>
    <x v="6"/>
    <x v="3832"/>
    <d v="2017-02-12T15:35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x v="9"/>
    <b v="1"/>
    <s v="theater/plays"/>
    <x v="988"/>
    <x v="2843"/>
    <x v="1"/>
    <x v="6"/>
    <x v="3833"/>
    <d v="2015-11-15T20:34:4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x v="7"/>
    <b v="1"/>
    <s v="theater/plays"/>
    <x v="2745"/>
    <x v="2844"/>
    <x v="1"/>
    <x v="6"/>
    <x v="3834"/>
    <d v="2016-06-05T17:33: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x v="22"/>
    <b v="1"/>
    <s v="theater/plays"/>
    <x v="583"/>
    <x v="379"/>
    <x v="1"/>
    <x v="6"/>
    <x v="3835"/>
    <d v="2017-04-16T19:00: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x v="25"/>
    <b v="1"/>
    <s v="theater/plays"/>
    <x v="2460"/>
    <x v="2845"/>
    <x v="1"/>
    <x v="6"/>
    <x v="3836"/>
    <d v="2017-07-31T05:15:34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x v="57"/>
    <b v="1"/>
    <s v="theater/plays"/>
    <x v="426"/>
    <x v="2846"/>
    <x v="1"/>
    <x v="6"/>
    <x v="3837"/>
    <d v="2016-06-21T09:03: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x v="61"/>
    <b v="1"/>
    <s v="theater/plays"/>
    <x v="2746"/>
    <x v="2847"/>
    <x v="1"/>
    <x v="6"/>
    <x v="3838"/>
    <d v="2016-05-09T10:16: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x v="58"/>
    <b v="1"/>
    <s v="theater/plays"/>
    <x v="982"/>
    <x v="2848"/>
    <x v="1"/>
    <x v="6"/>
    <x v="3839"/>
    <d v="2016-07-18T07:34:53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x v="83"/>
    <b v="1"/>
    <s v="theater/plays"/>
    <x v="2747"/>
    <x v="94"/>
    <x v="1"/>
    <x v="6"/>
    <x v="3840"/>
    <d v="2017-03-22T23:50: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x v="69"/>
    <b v="0"/>
    <s v="theater/plays"/>
    <x v="2748"/>
    <x v="2849"/>
    <x v="1"/>
    <x v="6"/>
    <x v="3841"/>
    <d v="2015-07-01T23:51: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x v="23"/>
    <b v="0"/>
    <s v="theater/plays"/>
    <x v="2749"/>
    <x v="2850"/>
    <x v="1"/>
    <x v="6"/>
    <x v="3842"/>
    <d v="2015-04-21T04:57:0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x v="10"/>
    <b v="0"/>
    <s v="theater/plays"/>
    <x v="2750"/>
    <x v="2851"/>
    <x v="1"/>
    <x v="6"/>
    <x v="3843"/>
    <d v="2015-05-12T05:21: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x v="133"/>
    <b v="0"/>
    <s v="theater/plays"/>
    <x v="2751"/>
    <x v="2852"/>
    <x v="1"/>
    <x v="6"/>
    <x v="3844"/>
    <d v="2015-05-14T11:43: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x v="8"/>
    <b v="0"/>
    <s v="theater/plays"/>
    <x v="2752"/>
    <x v="2853"/>
    <x v="1"/>
    <x v="6"/>
    <x v="3845"/>
    <d v="2016-09-21T03:37:2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x v="22"/>
    <b v="0"/>
    <s v="theater/plays"/>
    <x v="837"/>
    <x v="2854"/>
    <x v="1"/>
    <x v="6"/>
    <x v="3846"/>
    <d v="2015-09-17T02:32:1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x v="82"/>
    <b v="0"/>
    <s v="theater/plays"/>
    <x v="2753"/>
    <x v="2855"/>
    <x v="1"/>
    <x v="6"/>
    <x v="3847"/>
    <d v="2016-07-07T03:58:0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x v="68"/>
    <b v="0"/>
    <s v="theater/plays"/>
    <x v="2754"/>
    <x v="2856"/>
    <x v="1"/>
    <x v="6"/>
    <x v="3848"/>
    <d v="2016-10-08T16:57:4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x v="33"/>
    <b v="0"/>
    <s v="theater/plays"/>
    <x v="2755"/>
    <x v="2857"/>
    <x v="1"/>
    <x v="6"/>
    <x v="3849"/>
    <d v="2016-05-29T21:52:0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x v="80"/>
    <b v="0"/>
    <s v="theater/plays"/>
    <x v="2756"/>
    <x v="2858"/>
    <x v="1"/>
    <x v="6"/>
    <x v="3850"/>
    <d v="2015-12-16T19:53:55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x v="54"/>
    <b v="0"/>
    <s v="theater/plays"/>
    <x v="2757"/>
    <x v="2859"/>
    <x v="1"/>
    <x v="6"/>
    <x v="3851"/>
    <d v="2016-07-05T08:13: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x v="84"/>
    <b v="0"/>
    <s v="theater/plays"/>
    <x v="418"/>
    <x v="119"/>
    <x v="1"/>
    <x v="6"/>
    <x v="3852"/>
    <d v="2016-03-12T15:54:29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x v="84"/>
    <b v="0"/>
    <s v="theater/plays"/>
    <x v="2758"/>
    <x v="31"/>
    <x v="1"/>
    <x v="6"/>
    <x v="3853"/>
    <d v="2015-08-14T23:08:34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x v="9"/>
    <b v="0"/>
    <s v="theater/plays"/>
    <x v="2759"/>
    <x v="2860"/>
    <x v="1"/>
    <x v="6"/>
    <x v="3854"/>
    <d v="2016-04-26T07:54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x v="29"/>
    <b v="0"/>
    <s v="theater/plays"/>
    <x v="453"/>
    <x v="384"/>
    <x v="1"/>
    <x v="6"/>
    <x v="3855"/>
    <d v="2016-03-12T10:3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x v="29"/>
    <b v="0"/>
    <s v="theater/plays"/>
    <x v="459"/>
    <x v="120"/>
    <x v="1"/>
    <x v="6"/>
    <x v="3856"/>
    <d v="2016-02-22T19:44:4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x v="80"/>
    <b v="0"/>
    <s v="theater/plays"/>
    <x v="2760"/>
    <x v="178"/>
    <x v="1"/>
    <x v="6"/>
    <x v="3857"/>
    <d v="2015-07-14T04:17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x v="29"/>
    <b v="0"/>
    <s v="theater/plays"/>
    <x v="172"/>
    <x v="119"/>
    <x v="1"/>
    <x v="6"/>
    <x v="3858"/>
    <d v="2016-05-09T14:17:52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x v="29"/>
    <b v="0"/>
    <s v="theater/plays"/>
    <x v="167"/>
    <x v="120"/>
    <x v="1"/>
    <x v="6"/>
    <x v="3859"/>
    <d v="2015-06-06T13:16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x v="62"/>
    <b v="0"/>
    <s v="theater/plays"/>
    <x v="2761"/>
    <x v="2861"/>
    <x v="1"/>
    <x v="6"/>
    <x v="3860"/>
    <d v="2015-07-25T08:32:31"/>
  </r>
  <r>
    <n v="3861"/>
    <s v="READY OR NOT HERE I COME"/>
    <s v="THE COMING OF THE LORD!"/>
    <n v="2000"/>
    <n v="100"/>
    <x v="2"/>
    <s v="US"/>
    <x v="0"/>
    <n v="1415828820"/>
    <n v="1412258977"/>
    <b v="0"/>
    <x v="29"/>
    <b v="0"/>
    <s v="theater/plays"/>
    <x v="152"/>
    <x v="101"/>
    <x v="1"/>
    <x v="6"/>
    <x v="3861"/>
    <d v="2015-10-27T13:33:57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x v="29"/>
    <b v="0"/>
    <s v="theater/plays"/>
    <x v="473"/>
    <x v="120"/>
    <x v="1"/>
    <x v="6"/>
    <x v="3862"/>
    <d v="2017-09-10T14:47:29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x v="78"/>
    <b v="0"/>
    <s v="theater/plays"/>
    <x v="109"/>
    <x v="121"/>
    <x v="1"/>
    <x v="6"/>
    <x v="3863"/>
    <d v="2016-10-26T22:40:0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x v="83"/>
    <b v="0"/>
    <s v="theater/plays"/>
    <x v="444"/>
    <x v="135"/>
    <x v="1"/>
    <x v="6"/>
    <x v="3864"/>
    <d v="2016-11-08T11:08:0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x v="25"/>
    <b v="0"/>
    <s v="theater/plays"/>
    <x v="2762"/>
    <x v="2521"/>
    <x v="1"/>
    <x v="6"/>
    <x v="3865"/>
    <d v="2015-08-12T07:08:56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x v="84"/>
    <b v="0"/>
    <s v="theater/plays"/>
    <x v="1219"/>
    <x v="148"/>
    <x v="1"/>
    <x v="6"/>
    <x v="3866"/>
    <d v="2017-03-17T08:39: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x v="81"/>
    <b v="0"/>
    <s v="theater/plays"/>
    <x v="2763"/>
    <x v="2862"/>
    <x v="1"/>
    <x v="6"/>
    <x v="3867"/>
    <d v="2017-06-14T21:29:10"/>
  </r>
  <r>
    <n v="3868"/>
    <s v="1000 words (Canceled)"/>
    <s v="New collection of music by Scott Evan Davis!"/>
    <n v="5000"/>
    <n v="10"/>
    <x v="1"/>
    <s v="GB"/>
    <x v="1"/>
    <n v="1410191405"/>
    <n v="1408031405"/>
    <b v="0"/>
    <x v="29"/>
    <b v="0"/>
    <s v="theater/musical"/>
    <x v="418"/>
    <x v="119"/>
    <x v="1"/>
    <x v="40"/>
    <x v="3868"/>
    <d v="2015-08-21T22:17:57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x v="41"/>
    <b v="0"/>
    <s v="theater/musical"/>
    <x v="2764"/>
    <x v="2863"/>
    <x v="1"/>
    <x v="40"/>
    <x v="3869"/>
    <d v="2016-02-28T08:5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x v="73"/>
    <b v="0"/>
    <s v="theater/musical"/>
    <x v="2154"/>
    <x v="1876"/>
    <x v="1"/>
    <x v="40"/>
    <x v="3870"/>
    <d v="2015-06-14T00:08:0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x v="83"/>
    <b v="0"/>
    <s v="theater/musical"/>
    <x v="129"/>
    <x v="140"/>
    <x v="1"/>
    <x v="40"/>
    <x v="3871"/>
    <d v="2018-03-31T20:4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x v="78"/>
    <b v="0"/>
    <s v="theater/musical"/>
    <x v="109"/>
    <x v="121"/>
    <x v="1"/>
    <x v="40"/>
    <x v="3872"/>
    <d v="2016-08-02T15:19:0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x v="78"/>
    <b v="0"/>
    <s v="theater/musical"/>
    <x v="109"/>
    <x v="121"/>
    <x v="1"/>
    <x v="40"/>
    <x v="3873"/>
    <d v="2016-09-28T08:53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x v="78"/>
    <b v="0"/>
    <s v="theater/musical"/>
    <x v="109"/>
    <x v="121"/>
    <x v="1"/>
    <x v="40"/>
    <x v="3874"/>
    <d v="2016-01-09T05:37:0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x v="78"/>
    <b v="0"/>
    <s v="theater/musical"/>
    <x v="109"/>
    <x v="121"/>
    <x v="1"/>
    <x v="40"/>
    <x v="3875"/>
    <d v="2017-09-01T03:03:5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x v="67"/>
    <b v="0"/>
    <s v="theater/musical"/>
    <x v="2765"/>
    <x v="2864"/>
    <x v="1"/>
    <x v="40"/>
    <x v="3876"/>
    <d v="2017-01-25T18:52: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x v="25"/>
    <b v="0"/>
    <s v="theater/musical"/>
    <x v="2766"/>
    <x v="2865"/>
    <x v="1"/>
    <x v="40"/>
    <x v="3877"/>
    <d v="2017-12-08T10:28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x v="29"/>
    <b v="0"/>
    <s v="theater/musical"/>
    <x v="2767"/>
    <x v="119"/>
    <x v="1"/>
    <x v="40"/>
    <x v="3878"/>
    <d v="2016-06-17T16:50:0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x v="78"/>
    <b v="0"/>
    <s v="theater/musical"/>
    <x v="109"/>
    <x v="121"/>
    <x v="1"/>
    <x v="40"/>
    <x v="3879"/>
    <d v="2016-01-11T02:12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x v="57"/>
    <b v="0"/>
    <s v="theater/musical"/>
    <x v="2768"/>
    <x v="2866"/>
    <x v="1"/>
    <x v="40"/>
    <x v="3880"/>
    <d v="2015-07-12T09:11:29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x v="29"/>
    <b v="0"/>
    <s v="theater/musical"/>
    <x v="152"/>
    <x v="384"/>
    <x v="1"/>
    <x v="40"/>
    <x v="3881"/>
    <d v="2018-02-21T08:06: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x v="78"/>
    <b v="0"/>
    <s v="theater/musical"/>
    <x v="109"/>
    <x v="121"/>
    <x v="1"/>
    <x v="40"/>
    <x v="3882"/>
    <d v="2017-01-24T02:05: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x v="78"/>
    <b v="0"/>
    <s v="theater/musical"/>
    <x v="109"/>
    <x v="121"/>
    <x v="1"/>
    <x v="40"/>
    <x v="3883"/>
    <d v="2015-08-15T17:50:0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x v="78"/>
    <b v="0"/>
    <s v="theater/musical"/>
    <x v="109"/>
    <x v="121"/>
    <x v="1"/>
    <x v="40"/>
    <x v="3884"/>
    <d v="2016-03-13T06:38: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x v="78"/>
    <b v="0"/>
    <s v="theater/musical"/>
    <x v="109"/>
    <x v="121"/>
    <x v="1"/>
    <x v="40"/>
    <x v="3885"/>
    <d v="2017-05-05T04:25:23"/>
  </r>
  <r>
    <n v="3886"/>
    <s v="a (Canceled)"/>
    <n v="1"/>
    <n v="10000"/>
    <n v="0"/>
    <x v="1"/>
    <s v="AU"/>
    <x v="2"/>
    <n v="1418275702"/>
    <n v="1415683702"/>
    <b v="0"/>
    <x v="78"/>
    <b v="0"/>
    <s v="theater/musical"/>
    <x v="109"/>
    <x v="121"/>
    <x v="1"/>
    <x v="40"/>
    <x v="3886"/>
    <d v="2015-11-25T11:43:0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x v="84"/>
    <b v="0"/>
    <s v="theater/musical"/>
    <x v="1922"/>
    <x v="844"/>
    <x v="1"/>
    <x v="40"/>
    <x v="3887"/>
    <d v="2016-04-18T04:35:4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x v="25"/>
    <b v="0"/>
    <s v="theater/plays"/>
    <x v="2769"/>
    <x v="2867"/>
    <x v="1"/>
    <x v="6"/>
    <x v="3888"/>
    <d v="2018-02-28T00:06:0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x v="82"/>
    <b v="0"/>
    <s v="theater/plays"/>
    <x v="2770"/>
    <x v="2868"/>
    <x v="1"/>
    <x v="6"/>
    <x v="3889"/>
    <d v="2015-12-20T18:18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x v="22"/>
    <b v="0"/>
    <s v="theater/plays"/>
    <x v="2771"/>
    <x v="2869"/>
    <x v="1"/>
    <x v="6"/>
    <x v="3890"/>
    <d v="2016-08-04T06:50:58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x v="63"/>
    <b v="0"/>
    <s v="theater/plays"/>
    <x v="2164"/>
    <x v="2351"/>
    <x v="1"/>
    <x v="6"/>
    <x v="3891"/>
    <d v="2016-03-08T15:18: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x v="78"/>
    <b v="0"/>
    <s v="theater/plays"/>
    <x v="109"/>
    <x v="121"/>
    <x v="1"/>
    <x v="6"/>
    <x v="3892"/>
    <d v="2015-08-06T05:37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x v="87"/>
    <b v="0"/>
    <s v="theater/plays"/>
    <x v="2772"/>
    <x v="2870"/>
    <x v="1"/>
    <x v="6"/>
    <x v="3893"/>
    <d v="2015-06-12T01:01: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x v="202"/>
    <b v="0"/>
    <s v="theater/plays"/>
    <x v="2773"/>
    <x v="1331"/>
    <x v="1"/>
    <x v="6"/>
    <x v="3894"/>
    <d v="2017-12-05T21:56:26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x v="29"/>
    <b v="0"/>
    <s v="theater/plays"/>
    <x v="152"/>
    <x v="73"/>
    <x v="1"/>
    <x v="6"/>
    <x v="3895"/>
    <d v="2016-02-14T04:36:03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x v="80"/>
    <b v="0"/>
    <s v="theater/plays"/>
    <x v="2774"/>
    <x v="665"/>
    <x v="1"/>
    <x v="6"/>
    <x v="3896"/>
    <d v="2015-05-28T16:26:5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x v="73"/>
    <b v="0"/>
    <s v="theater/plays"/>
    <x v="2775"/>
    <x v="895"/>
    <x v="1"/>
    <x v="6"/>
    <x v="3897"/>
    <d v="2015-12-24T17:50: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x v="38"/>
    <b v="0"/>
    <s v="theater/plays"/>
    <x v="397"/>
    <x v="1337"/>
    <x v="1"/>
    <x v="6"/>
    <x v="3898"/>
    <d v="2016-08-06T05:37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x v="84"/>
    <b v="0"/>
    <s v="theater/plays"/>
    <x v="2372"/>
    <x v="372"/>
    <x v="1"/>
    <x v="6"/>
    <x v="3899"/>
    <d v="2015-07-25T11:20:1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x v="81"/>
    <b v="0"/>
    <s v="theater/plays"/>
    <x v="2331"/>
    <x v="2871"/>
    <x v="1"/>
    <x v="6"/>
    <x v="3900"/>
    <d v="2016-05-29T05:19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x v="29"/>
    <b v="0"/>
    <s v="theater/plays"/>
    <x v="1863"/>
    <x v="384"/>
    <x v="1"/>
    <x v="6"/>
    <x v="3901"/>
    <d v="2016-12-11T00:51: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x v="162"/>
    <b v="0"/>
    <s v="theater/plays"/>
    <x v="2776"/>
    <x v="2872"/>
    <x v="1"/>
    <x v="6"/>
    <x v="3902"/>
    <d v="2017-11-13T18:06:4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x v="78"/>
    <b v="0"/>
    <s v="theater/plays"/>
    <x v="109"/>
    <x v="121"/>
    <x v="1"/>
    <x v="6"/>
    <x v="3903"/>
    <d v="2016-08-03T07:47:45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x v="84"/>
    <b v="0"/>
    <s v="theater/plays"/>
    <x v="479"/>
    <x v="1788"/>
    <x v="1"/>
    <x v="6"/>
    <x v="3904"/>
    <d v="2016-04-01T03:07: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x v="63"/>
    <b v="0"/>
    <s v="theater/plays"/>
    <x v="2777"/>
    <x v="2873"/>
    <x v="1"/>
    <x v="6"/>
    <x v="3905"/>
    <d v="2016-05-30T02:33: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x v="38"/>
    <b v="0"/>
    <s v="theater/plays"/>
    <x v="2778"/>
    <x v="2874"/>
    <x v="1"/>
    <x v="6"/>
    <x v="3906"/>
    <d v="2016-06-14T00:25:3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x v="80"/>
    <b v="0"/>
    <s v="theater/plays"/>
    <x v="2779"/>
    <x v="2875"/>
    <x v="1"/>
    <x v="6"/>
    <x v="3907"/>
    <d v="2015-10-10T03:12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x v="80"/>
    <b v="0"/>
    <s v="theater/plays"/>
    <x v="2780"/>
    <x v="1862"/>
    <x v="1"/>
    <x v="6"/>
    <x v="3908"/>
    <d v="2015-07-10T12:30:3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x v="80"/>
    <b v="0"/>
    <s v="theater/plays"/>
    <x v="2781"/>
    <x v="1209"/>
    <x v="1"/>
    <x v="6"/>
    <x v="3909"/>
    <d v="2015-08-24T16:27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x v="83"/>
    <b v="0"/>
    <s v="theater/plays"/>
    <x v="2782"/>
    <x v="2876"/>
    <x v="1"/>
    <x v="6"/>
    <x v="3910"/>
    <d v="2016-08-27T18:33:08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x v="17"/>
    <b v="0"/>
    <s v="theater/plays"/>
    <x v="2783"/>
    <x v="2877"/>
    <x v="1"/>
    <x v="6"/>
    <x v="3911"/>
    <d v="2015-11-10T19:23:52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x v="29"/>
    <b v="0"/>
    <s v="theater/plays"/>
    <x v="440"/>
    <x v="120"/>
    <x v="1"/>
    <x v="6"/>
    <x v="3912"/>
    <d v="2016-04-11T07:44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x v="63"/>
    <b v="0"/>
    <s v="theater/plays"/>
    <x v="709"/>
    <x v="2878"/>
    <x v="1"/>
    <x v="6"/>
    <x v="3913"/>
    <d v="2016-11-21T01:05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x v="74"/>
    <b v="0"/>
    <s v="theater/plays"/>
    <x v="2784"/>
    <x v="2417"/>
    <x v="1"/>
    <x v="6"/>
    <x v="3914"/>
    <d v="2016-04-27T10:11:45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x v="29"/>
    <b v="0"/>
    <s v="theater/plays"/>
    <x v="119"/>
    <x v="144"/>
    <x v="1"/>
    <x v="6"/>
    <x v="3915"/>
    <d v="2017-05-28T16:59:44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x v="78"/>
    <b v="0"/>
    <s v="theater/plays"/>
    <x v="109"/>
    <x v="121"/>
    <x v="1"/>
    <x v="6"/>
    <x v="3916"/>
    <d v="2017-05-30T05:25:5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x v="29"/>
    <b v="0"/>
    <s v="theater/plays"/>
    <x v="2785"/>
    <x v="119"/>
    <x v="1"/>
    <x v="6"/>
    <x v="3917"/>
    <d v="2015-08-24T20:35:0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x v="83"/>
    <b v="0"/>
    <s v="theater/plays"/>
    <x v="418"/>
    <x v="379"/>
    <x v="1"/>
    <x v="6"/>
    <x v="3918"/>
    <d v="2015-07-17T04:35:45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x v="83"/>
    <b v="0"/>
    <s v="theater/plays"/>
    <x v="2786"/>
    <x v="180"/>
    <x v="1"/>
    <x v="6"/>
    <x v="3919"/>
    <d v="2017-01-09T19:54: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x v="83"/>
    <b v="0"/>
    <s v="theater/plays"/>
    <x v="2331"/>
    <x v="834"/>
    <x v="1"/>
    <x v="6"/>
    <x v="3920"/>
    <d v="2017-11-12T15:37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x v="78"/>
    <b v="0"/>
    <s v="theater/plays"/>
    <x v="109"/>
    <x v="121"/>
    <x v="1"/>
    <x v="6"/>
    <x v="3921"/>
    <d v="2015-10-10T01:01: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x v="79"/>
    <b v="0"/>
    <s v="theater/plays"/>
    <x v="2787"/>
    <x v="2879"/>
    <x v="1"/>
    <x v="6"/>
    <x v="3922"/>
    <d v="2016-02-16T22:58:4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x v="57"/>
    <b v="0"/>
    <s v="theater/plays"/>
    <x v="2788"/>
    <x v="2880"/>
    <x v="1"/>
    <x v="6"/>
    <x v="3923"/>
    <d v="2016-03-26T18:54:5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x v="244"/>
    <b v="0"/>
    <s v="theater/plays"/>
    <x v="2789"/>
    <x v="1378"/>
    <x v="1"/>
    <x v="6"/>
    <x v="3924"/>
    <d v="2015-06-07T15:51:5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x v="83"/>
    <b v="0"/>
    <s v="theater/plays"/>
    <x v="709"/>
    <x v="144"/>
    <x v="1"/>
    <x v="6"/>
    <x v="3925"/>
    <d v="2015-07-12T07:02:47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x v="29"/>
    <b v="0"/>
    <s v="theater/plays"/>
    <x v="715"/>
    <x v="2"/>
    <x v="1"/>
    <x v="6"/>
    <x v="3926"/>
    <d v="2015-12-11T16:22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x v="84"/>
    <b v="0"/>
    <s v="theater/plays"/>
    <x v="460"/>
    <x v="385"/>
    <x v="1"/>
    <x v="6"/>
    <x v="3927"/>
    <d v="2015-07-21T21:21:4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x v="63"/>
    <b v="0"/>
    <s v="theater/plays"/>
    <x v="2790"/>
    <x v="2881"/>
    <x v="1"/>
    <x v="6"/>
    <x v="3928"/>
    <d v="2016-10-06T01:00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x v="25"/>
    <b v="0"/>
    <s v="theater/plays"/>
    <x v="2791"/>
    <x v="2882"/>
    <x v="1"/>
    <x v="6"/>
    <x v="3929"/>
    <d v="2017-09-16T20:47:0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x v="78"/>
    <b v="0"/>
    <s v="theater/plays"/>
    <x v="109"/>
    <x v="121"/>
    <x v="1"/>
    <x v="6"/>
    <x v="3930"/>
    <d v="2017-03-26T15:49:47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x v="78"/>
    <b v="0"/>
    <s v="theater/plays"/>
    <x v="109"/>
    <x v="121"/>
    <x v="1"/>
    <x v="6"/>
    <x v="3931"/>
    <d v="2016-08-26T03:1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x v="29"/>
    <b v="0"/>
    <s v="theater/plays"/>
    <x v="2792"/>
    <x v="120"/>
    <x v="1"/>
    <x v="6"/>
    <x v="3932"/>
    <d v="2017-03-10T04:38: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x v="8"/>
    <b v="0"/>
    <s v="theater/plays"/>
    <x v="2793"/>
    <x v="2883"/>
    <x v="1"/>
    <x v="6"/>
    <x v="3933"/>
    <d v="2017-07-13T17:04:2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x v="8"/>
    <b v="0"/>
    <s v="theater/plays"/>
    <x v="1324"/>
    <x v="2884"/>
    <x v="1"/>
    <x v="6"/>
    <x v="3934"/>
    <d v="2016-09-21T01:31:5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x v="23"/>
    <b v="0"/>
    <s v="theater/plays"/>
    <x v="2794"/>
    <x v="2885"/>
    <x v="1"/>
    <x v="6"/>
    <x v="3935"/>
    <d v="2016-09-24T05:53:0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x v="78"/>
    <b v="0"/>
    <s v="theater/plays"/>
    <x v="109"/>
    <x v="121"/>
    <x v="1"/>
    <x v="6"/>
    <x v="3936"/>
    <d v="2017-11-30T21:45:5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x v="73"/>
    <b v="0"/>
    <s v="theater/plays"/>
    <x v="2795"/>
    <x v="2886"/>
    <x v="1"/>
    <x v="6"/>
    <x v="3937"/>
    <d v="2017-07-08T04:45: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x v="81"/>
    <b v="0"/>
    <s v="theater/plays"/>
    <x v="2796"/>
    <x v="2887"/>
    <x v="1"/>
    <x v="6"/>
    <x v="3938"/>
    <d v="2016-06-15T09:26:0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x v="29"/>
    <b v="0"/>
    <s v="theater/plays"/>
    <x v="370"/>
    <x v="144"/>
    <x v="1"/>
    <x v="6"/>
    <x v="3939"/>
    <d v="2015-09-20T01:31:55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x v="84"/>
    <b v="0"/>
    <s v="theater/plays"/>
    <x v="881"/>
    <x v="148"/>
    <x v="1"/>
    <x v="6"/>
    <x v="3940"/>
    <d v="2015-12-18T05:25:5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x v="84"/>
    <b v="0"/>
    <s v="theater/plays"/>
    <x v="957"/>
    <x v="384"/>
    <x v="1"/>
    <x v="6"/>
    <x v="3941"/>
    <d v="2015-11-08T22:58:43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x v="78"/>
    <b v="0"/>
    <s v="theater/plays"/>
    <x v="109"/>
    <x v="121"/>
    <x v="1"/>
    <x v="6"/>
    <x v="3942"/>
    <d v="2016-06-04T03:46:3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x v="62"/>
    <b v="0"/>
    <s v="theater/plays"/>
    <x v="2797"/>
    <x v="2888"/>
    <x v="1"/>
    <x v="6"/>
    <x v="3943"/>
    <d v="2016-10-23T21:47:1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x v="78"/>
    <b v="0"/>
    <s v="theater/plays"/>
    <x v="109"/>
    <x v="121"/>
    <x v="1"/>
    <x v="6"/>
    <x v="3944"/>
    <d v="2016-08-16T10:37:5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x v="29"/>
    <b v="0"/>
    <s v="theater/plays"/>
    <x v="1161"/>
    <x v="144"/>
    <x v="1"/>
    <x v="6"/>
    <x v="3945"/>
    <d v="2016-05-02T08:55:3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x v="81"/>
    <b v="0"/>
    <s v="theater/plays"/>
    <x v="140"/>
    <x v="498"/>
    <x v="1"/>
    <x v="6"/>
    <x v="3946"/>
    <d v="2016-02-14T06:38:1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x v="84"/>
    <b v="0"/>
    <s v="theater/plays"/>
    <x v="2798"/>
    <x v="476"/>
    <x v="1"/>
    <x v="6"/>
    <x v="3947"/>
    <d v="2017-09-30T11:09:4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x v="78"/>
    <b v="0"/>
    <s v="theater/plays"/>
    <x v="109"/>
    <x v="121"/>
    <x v="1"/>
    <x v="6"/>
    <x v="3948"/>
    <d v="2015-08-20T13:3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x v="58"/>
    <b v="0"/>
    <s v="theater/plays"/>
    <x v="2799"/>
    <x v="2889"/>
    <x v="1"/>
    <x v="6"/>
    <x v="3949"/>
    <d v="2016-01-27T16:44:3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x v="29"/>
    <b v="0"/>
    <s v="theater/plays"/>
    <x v="895"/>
    <x v="384"/>
    <x v="1"/>
    <x v="6"/>
    <x v="3950"/>
    <d v="2017-04-03T08:15: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x v="29"/>
    <b v="0"/>
    <s v="theater/plays"/>
    <x v="2800"/>
    <x v="120"/>
    <x v="1"/>
    <x v="6"/>
    <x v="3951"/>
    <d v="2017-04-28T21:15: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x v="29"/>
    <b v="0"/>
    <s v="theater/plays"/>
    <x v="2801"/>
    <x v="384"/>
    <x v="1"/>
    <x v="6"/>
    <x v="3952"/>
    <d v="2016-10-16T20:23:4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x v="78"/>
    <b v="0"/>
    <s v="theater/plays"/>
    <x v="109"/>
    <x v="121"/>
    <x v="1"/>
    <x v="6"/>
    <x v="3953"/>
    <d v="2017-07-26T22:27:0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x v="78"/>
    <b v="0"/>
    <s v="theater/plays"/>
    <x v="109"/>
    <x v="121"/>
    <x v="1"/>
    <x v="6"/>
    <x v="3954"/>
    <d v="2015-06-25T17:29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x v="22"/>
    <b v="0"/>
    <s v="theater/plays"/>
    <x v="2802"/>
    <x v="97"/>
    <x v="1"/>
    <x v="6"/>
    <x v="3955"/>
    <d v="2016-11-19T15:41:5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x v="78"/>
    <b v="0"/>
    <s v="theater/plays"/>
    <x v="109"/>
    <x v="121"/>
    <x v="1"/>
    <x v="6"/>
    <x v="3956"/>
    <d v="2017-04-19T22:17:5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x v="29"/>
    <b v="0"/>
    <s v="theater/plays"/>
    <x v="1866"/>
    <x v="589"/>
    <x v="1"/>
    <x v="6"/>
    <x v="3957"/>
    <d v="2017-07-05T11:40: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x v="38"/>
    <b v="0"/>
    <s v="theater/plays"/>
    <x v="2803"/>
    <x v="2890"/>
    <x v="1"/>
    <x v="6"/>
    <x v="3958"/>
    <d v="2015-07-15T01:31: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x v="8"/>
    <b v="0"/>
    <s v="theater/plays"/>
    <x v="695"/>
    <x v="838"/>
    <x v="1"/>
    <x v="6"/>
    <x v="3959"/>
    <d v="2015-09-11T11:40: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x v="80"/>
    <b v="0"/>
    <s v="theater/plays"/>
    <x v="1835"/>
    <x v="798"/>
    <x v="1"/>
    <x v="6"/>
    <x v="3960"/>
    <d v="2016-12-26T08:58:5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x v="84"/>
    <b v="0"/>
    <s v="theater/plays"/>
    <x v="714"/>
    <x v="689"/>
    <x v="1"/>
    <x v="6"/>
    <x v="3961"/>
    <d v="2015-04-18T13:09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x v="83"/>
    <b v="0"/>
    <s v="theater/plays"/>
    <x v="2804"/>
    <x v="2"/>
    <x v="1"/>
    <x v="6"/>
    <x v="3962"/>
    <d v="2016-11-19T09:06: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x v="78"/>
    <b v="0"/>
    <s v="theater/plays"/>
    <x v="109"/>
    <x v="121"/>
    <x v="1"/>
    <x v="6"/>
    <x v="3963"/>
    <d v="2016-11-08T17:33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x v="83"/>
    <b v="0"/>
    <s v="theater/plays"/>
    <x v="2805"/>
    <x v="840"/>
    <x v="1"/>
    <x v="6"/>
    <x v="3964"/>
    <d v="2016-04-05T16:40: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x v="80"/>
    <b v="0"/>
    <s v="theater/plays"/>
    <x v="2100"/>
    <x v="371"/>
    <x v="1"/>
    <x v="6"/>
    <x v="3965"/>
    <d v="2017-04-08T21:06: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x v="84"/>
    <b v="0"/>
    <s v="theater/plays"/>
    <x v="722"/>
    <x v="381"/>
    <x v="1"/>
    <x v="6"/>
    <x v="3966"/>
    <d v="2015-07-05T09:41: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x v="73"/>
    <b v="0"/>
    <s v="theater/plays"/>
    <x v="2806"/>
    <x v="2239"/>
    <x v="1"/>
    <x v="6"/>
    <x v="3967"/>
    <d v="2018-03-07T21:55:5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x v="202"/>
    <b v="0"/>
    <s v="theater/plays"/>
    <x v="2807"/>
    <x v="2891"/>
    <x v="1"/>
    <x v="6"/>
    <x v="3968"/>
    <d v="2017-05-18T07:44: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x v="79"/>
    <b v="0"/>
    <s v="theater/plays"/>
    <x v="2808"/>
    <x v="2892"/>
    <x v="1"/>
    <x v="6"/>
    <x v="3969"/>
    <d v="2017-08-26T18:17:5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x v="84"/>
    <b v="0"/>
    <s v="theater/plays"/>
    <x v="2809"/>
    <x v="148"/>
    <x v="1"/>
    <x v="6"/>
    <x v="3970"/>
    <d v="2017-04-12T15:02: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x v="79"/>
    <b v="0"/>
    <s v="theater/plays"/>
    <x v="2810"/>
    <x v="2893"/>
    <x v="1"/>
    <x v="6"/>
    <x v="3971"/>
    <d v="2015-07-02T18:14:55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x v="22"/>
    <b v="0"/>
    <s v="theater/plays"/>
    <x v="2811"/>
    <x v="2894"/>
    <x v="1"/>
    <x v="6"/>
    <x v="3972"/>
    <d v="2016-01-22T12:53: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x v="77"/>
    <b v="0"/>
    <s v="theater/plays"/>
    <x v="2812"/>
    <x v="2895"/>
    <x v="1"/>
    <x v="6"/>
    <x v="3973"/>
    <d v="2017-05-04T09:11: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x v="202"/>
    <b v="0"/>
    <s v="theater/plays"/>
    <x v="2149"/>
    <x v="2896"/>
    <x v="1"/>
    <x v="6"/>
    <x v="3974"/>
    <d v="2017-05-29T06:45: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x v="78"/>
    <b v="0"/>
    <s v="theater/plays"/>
    <x v="109"/>
    <x v="121"/>
    <x v="1"/>
    <x v="6"/>
    <x v="3975"/>
    <d v="2017-07-10T11:32:4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x v="73"/>
    <b v="0"/>
    <s v="theater/plays"/>
    <x v="2813"/>
    <x v="2897"/>
    <x v="1"/>
    <x v="6"/>
    <x v="3976"/>
    <d v="2015-07-13T17:52: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x v="79"/>
    <b v="0"/>
    <s v="theater/plays"/>
    <x v="2814"/>
    <x v="2898"/>
    <x v="1"/>
    <x v="6"/>
    <x v="3977"/>
    <d v="2017-07-19T14:13:1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x v="22"/>
    <b v="0"/>
    <s v="theater/plays"/>
    <x v="2815"/>
    <x v="1295"/>
    <x v="1"/>
    <x v="6"/>
    <x v="3978"/>
    <d v="2016-01-16T23:55: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x v="79"/>
    <b v="0"/>
    <s v="theater/plays"/>
    <x v="2816"/>
    <x v="1782"/>
    <x v="1"/>
    <x v="6"/>
    <x v="3979"/>
    <d v="2016-03-15T09:42: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x v="63"/>
    <b v="0"/>
    <s v="theater/plays"/>
    <x v="2693"/>
    <x v="2845"/>
    <x v="1"/>
    <x v="6"/>
    <x v="3980"/>
    <d v="2015-06-16T11:36:58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x v="63"/>
    <b v="0"/>
    <s v="theater/plays"/>
    <x v="2817"/>
    <x v="638"/>
    <x v="1"/>
    <x v="6"/>
    <x v="3981"/>
    <d v="2017-07-13T20:45: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x v="81"/>
    <b v="0"/>
    <s v="theater/plays"/>
    <x v="143"/>
    <x v="447"/>
    <x v="1"/>
    <x v="6"/>
    <x v="3982"/>
    <d v="2016-06-25T12:11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x v="67"/>
    <b v="0"/>
    <s v="theater/plays"/>
    <x v="2818"/>
    <x v="2899"/>
    <x v="1"/>
    <x v="6"/>
    <x v="3983"/>
    <d v="2015-04-30T04:34:4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x v="73"/>
    <b v="0"/>
    <s v="theater/plays"/>
    <x v="2819"/>
    <x v="2858"/>
    <x v="1"/>
    <x v="6"/>
    <x v="3984"/>
    <d v="2015-10-22T13:16: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x v="10"/>
    <b v="0"/>
    <s v="theater/plays"/>
    <x v="2803"/>
    <x v="2900"/>
    <x v="1"/>
    <x v="6"/>
    <x v="3985"/>
    <d v="2017-02-13T10:17:5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x v="62"/>
    <b v="0"/>
    <s v="theater/plays"/>
    <x v="2820"/>
    <x v="2901"/>
    <x v="1"/>
    <x v="6"/>
    <x v="3986"/>
    <d v="2017-05-01T16:55:09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x v="62"/>
    <b v="0"/>
    <s v="theater/plays"/>
    <x v="2821"/>
    <x v="2902"/>
    <x v="1"/>
    <x v="6"/>
    <x v="3987"/>
    <d v="2015-04-26T18:04:05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x v="80"/>
    <b v="0"/>
    <s v="theater/plays"/>
    <x v="2822"/>
    <x v="1797"/>
    <x v="1"/>
    <x v="6"/>
    <x v="3988"/>
    <d v="2016-08-17T21:23:3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x v="78"/>
    <b v="0"/>
    <s v="theater/plays"/>
    <x v="109"/>
    <x v="121"/>
    <x v="1"/>
    <x v="6"/>
    <x v="3989"/>
    <d v="2016-10-30T03:03: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x v="83"/>
    <b v="0"/>
    <s v="theater/plays"/>
    <x v="2823"/>
    <x v="1581"/>
    <x v="1"/>
    <x v="6"/>
    <x v="3990"/>
    <d v="2017-02-24T10:51:48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x v="29"/>
    <b v="0"/>
    <s v="theater/plays"/>
    <x v="143"/>
    <x v="101"/>
    <x v="1"/>
    <x v="6"/>
    <x v="3991"/>
    <d v="2016-05-18T13:14:3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x v="82"/>
    <b v="0"/>
    <s v="theater/plays"/>
    <x v="2824"/>
    <x v="2903"/>
    <x v="1"/>
    <x v="6"/>
    <x v="3992"/>
    <d v="2016-12-03T00:35:0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x v="29"/>
    <b v="0"/>
    <s v="theater/plays"/>
    <x v="130"/>
    <x v="366"/>
    <x v="1"/>
    <x v="6"/>
    <x v="3993"/>
    <d v="2016-04-30T09:27:01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x v="29"/>
    <b v="0"/>
    <s v="theater/plays"/>
    <x v="1161"/>
    <x v="144"/>
    <x v="1"/>
    <x v="6"/>
    <x v="3994"/>
    <d v="2015-06-30T13:38: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x v="80"/>
    <b v="0"/>
    <s v="theater/plays"/>
    <x v="2825"/>
    <x v="844"/>
    <x v="1"/>
    <x v="6"/>
    <x v="3995"/>
    <d v="2016-01-31T03:00: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x v="57"/>
    <b v="0"/>
    <s v="theater/plays"/>
    <x v="2826"/>
    <x v="2904"/>
    <x v="1"/>
    <x v="6"/>
    <x v="3996"/>
    <d v="2015-11-04T11:48:4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x v="78"/>
    <b v="0"/>
    <s v="theater/plays"/>
    <x v="109"/>
    <x v="121"/>
    <x v="1"/>
    <x v="6"/>
    <x v="3997"/>
    <d v="2016-03-22T01:25:28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x v="8"/>
    <b v="0"/>
    <s v="theater/plays"/>
    <x v="2827"/>
    <x v="2905"/>
    <x v="1"/>
    <x v="6"/>
    <x v="3998"/>
    <d v="2016-03-14T11:21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x v="25"/>
    <b v="0"/>
    <s v="theater/plays"/>
    <x v="2828"/>
    <x v="2906"/>
    <x v="1"/>
    <x v="6"/>
    <x v="3999"/>
    <d v="2015-08-13T22:19:44"/>
  </r>
  <r>
    <n v="4000"/>
    <s v="The Escorts"/>
    <s v="An Enticing Trip into the World of Assisted Dying"/>
    <n v="8000"/>
    <n v="10"/>
    <x v="2"/>
    <s v="US"/>
    <x v="0"/>
    <n v="1462631358"/>
    <n v="1457450958"/>
    <b v="0"/>
    <x v="29"/>
    <b v="0"/>
    <s v="theater/plays"/>
    <x v="415"/>
    <x v="119"/>
    <x v="1"/>
    <x v="6"/>
    <x v="4000"/>
    <d v="2017-05-02T18:52:5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x v="25"/>
    <b v="0"/>
    <s v="theater/plays"/>
    <x v="2821"/>
    <x v="2882"/>
    <x v="1"/>
    <x v="6"/>
    <x v="4001"/>
    <d v="2018-03-03T07:39:3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x v="80"/>
    <b v="0"/>
    <s v="theater/plays"/>
    <x v="1861"/>
    <x v="2117"/>
    <x v="1"/>
    <x v="6"/>
    <x v="4002"/>
    <d v="2015-09-09T16:53:4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x v="84"/>
    <b v="0"/>
    <s v="theater/plays"/>
    <x v="2829"/>
    <x v="984"/>
    <x v="1"/>
    <x v="6"/>
    <x v="4003"/>
    <d v="2016-02-01T06:13:34"/>
  </r>
  <r>
    <n v="4004"/>
    <s v="South Florida Tours"/>
    <s v="Help Launch The Queen Into South Florida!"/>
    <n v="500"/>
    <n v="1"/>
    <x v="2"/>
    <s v="US"/>
    <x v="0"/>
    <n v="1412740457"/>
    <n v="1410148457"/>
    <b v="0"/>
    <x v="29"/>
    <b v="0"/>
    <s v="theater/plays"/>
    <x v="418"/>
    <x v="120"/>
    <x v="1"/>
    <x v="6"/>
    <x v="4004"/>
    <d v="2015-09-21T01:26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x v="84"/>
    <b v="0"/>
    <s v="theater/plays"/>
    <x v="843"/>
    <x v="135"/>
    <x v="1"/>
    <x v="6"/>
    <x v="4005"/>
    <d v="2015-10-03T23:22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x v="29"/>
    <b v="0"/>
    <s v="theater/plays"/>
    <x v="440"/>
    <x v="453"/>
    <x v="1"/>
    <x v="6"/>
    <x v="4006"/>
    <d v="2017-02-09T05:40:1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x v="29"/>
    <b v="0"/>
    <s v="theater/plays"/>
    <x v="1161"/>
    <x v="144"/>
    <x v="1"/>
    <x v="6"/>
    <x v="4007"/>
    <d v="2015-08-08T16:18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x v="80"/>
    <b v="0"/>
    <s v="theater/plays"/>
    <x v="733"/>
    <x v="2"/>
    <x v="1"/>
    <x v="6"/>
    <x v="4008"/>
    <d v="2016-07-10T23:37: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x v="83"/>
    <b v="0"/>
    <s v="theater/plays"/>
    <x v="2830"/>
    <x v="384"/>
    <x v="1"/>
    <x v="6"/>
    <x v="4009"/>
    <d v="2015-08-22T23:49:06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x v="44"/>
    <b v="0"/>
    <s v="theater/plays"/>
    <x v="2831"/>
    <x v="2907"/>
    <x v="1"/>
    <x v="6"/>
    <x v="4010"/>
    <d v="2015-10-10T01:31:2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x v="80"/>
    <b v="0"/>
    <s v="theater/plays"/>
    <x v="2832"/>
    <x v="2908"/>
    <x v="1"/>
    <x v="6"/>
    <x v="4011"/>
    <d v="2016-01-13T19:59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x v="78"/>
    <b v="0"/>
    <s v="theater/plays"/>
    <x v="109"/>
    <x v="121"/>
    <x v="1"/>
    <x v="6"/>
    <x v="4012"/>
    <d v="2016-04-18T19:59:0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x v="84"/>
    <b v="0"/>
    <s v="theater/plays"/>
    <x v="698"/>
    <x v="31"/>
    <x v="1"/>
    <x v="6"/>
    <x v="4013"/>
    <d v="2016-02-01T23:43: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x v="78"/>
    <b v="0"/>
    <s v="theater/plays"/>
    <x v="109"/>
    <x v="121"/>
    <x v="1"/>
    <x v="6"/>
    <x v="4014"/>
    <d v="2017-02-27T01:56:5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x v="29"/>
    <b v="0"/>
    <s v="theater/plays"/>
    <x v="107"/>
    <x v="120"/>
    <x v="1"/>
    <x v="6"/>
    <x v="4015"/>
    <d v="2016-07-07T17:36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x v="63"/>
    <b v="0"/>
    <s v="theater/plays"/>
    <x v="111"/>
    <x v="119"/>
    <x v="1"/>
    <x v="6"/>
    <x v="4016"/>
    <d v="2015-08-31T08:06: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x v="84"/>
    <b v="0"/>
    <s v="theater/plays"/>
    <x v="857"/>
    <x v="1859"/>
    <x v="1"/>
    <x v="6"/>
    <x v="4017"/>
    <d v="2015-08-17T20:33:36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x v="80"/>
    <b v="0"/>
    <s v="theater/plays"/>
    <x v="2780"/>
    <x v="151"/>
    <x v="1"/>
    <x v="6"/>
    <x v="4018"/>
    <d v="2017-10-06T08:32:2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x v="80"/>
    <b v="0"/>
    <s v="theater/plays"/>
    <x v="2833"/>
    <x v="1878"/>
    <x v="1"/>
    <x v="6"/>
    <x v="4019"/>
    <d v="2017-04-10T09:40:0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x v="83"/>
    <b v="0"/>
    <s v="theater/plays"/>
    <x v="2834"/>
    <x v="853"/>
    <x v="1"/>
    <x v="6"/>
    <x v="4020"/>
    <d v="2016-03-09T14:22:58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x v="84"/>
    <b v="0"/>
    <s v="theater/plays"/>
    <x v="1863"/>
    <x v="372"/>
    <x v="1"/>
    <x v="6"/>
    <x v="4021"/>
    <d v="2015-10-10T04:58:52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x v="438"/>
    <b v="0"/>
    <s v="theater/plays"/>
    <x v="2835"/>
    <x v="2909"/>
    <x v="1"/>
    <x v="6"/>
    <x v="4022"/>
    <d v="2016-01-17T11:38:33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x v="78"/>
    <b v="0"/>
    <s v="theater/plays"/>
    <x v="109"/>
    <x v="121"/>
    <x v="1"/>
    <x v="6"/>
    <x v="4023"/>
    <d v="2017-03-19T05:05: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x v="29"/>
    <b v="0"/>
    <s v="theater/plays"/>
    <x v="2372"/>
    <x v="119"/>
    <x v="1"/>
    <x v="6"/>
    <x v="4024"/>
    <d v="2016-08-20T12:51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x v="80"/>
    <b v="0"/>
    <s v="theater/plays"/>
    <x v="152"/>
    <x v="372"/>
    <x v="1"/>
    <x v="6"/>
    <x v="4025"/>
    <d v="2016-07-14T07:52:0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x v="78"/>
    <b v="0"/>
    <s v="theater/plays"/>
    <x v="109"/>
    <x v="121"/>
    <x v="1"/>
    <x v="6"/>
    <x v="4026"/>
    <d v="2016-11-25T14:01: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x v="63"/>
    <b v="0"/>
    <s v="theater/plays"/>
    <x v="2836"/>
    <x v="2747"/>
    <x v="1"/>
    <x v="6"/>
    <x v="4027"/>
    <d v="2018-02-24T10:12:4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x v="202"/>
    <b v="0"/>
    <s v="theater/plays"/>
    <x v="2837"/>
    <x v="2722"/>
    <x v="1"/>
    <x v="6"/>
    <x v="4028"/>
    <d v="2015-05-17T04:37:27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x v="78"/>
    <b v="0"/>
    <s v="theater/plays"/>
    <x v="109"/>
    <x v="121"/>
    <x v="1"/>
    <x v="6"/>
    <x v="4029"/>
    <d v="2016-12-05T02:39: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x v="79"/>
    <b v="0"/>
    <s v="theater/plays"/>
    <x v="149"/>
    <x v="590"/>
    <x v="1"/>
    <x v="6"/>
    <x v="4030"/>
    <d v="2017-01-26T23:18: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x v="78"/>
    <b v="0"/>
    <s v="theater/plays"/>
    <x v="109"/>
    <x v="121"/>
    <x v="1"/>
    <x v="6"/>
    <x v="4031"/>
    <d v="2015-12-03T01:04: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x v="63"/>
    <b v="0"/>
    <s v="theater/plays"/>
    <x v="2838"/>
    <x v="585"/>
    <x v="1"/>
    <x v="6"/>
    <x v="4032"/>
    <d v="2016-12-06T23:24: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x v="225"/>
    <b v="0"/>
    <s v="theater/plays"/>
    <x v="2839"/>
    <x v="2910"/>
    <x v="1"/>
    <x v="6"/>
    <x v="4033"/>
    <d v="2017-09-30T16:51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x v="84"/>
    <b v="0"/>
    <s v="theater/plays"/>
    <x v="2840"/>
    <x v="101"/>
    <x v="1"/>
    <x v="6"/>
    <x v="4034"/>
    <d v="2016-03-20T14:01:42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x v="20"/>
    <b v="0"/>
    <s v="theater/plays"/>
    <x v="2841"/>
    <x v="2911"/>
    <x v="1"/>
    <x v="6"/>
    <x v="4035"/>
    <d v="2015-10-05T01:43: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x v="57"/>
    <b v="0"/>
    <s v="theater/plays"/>
    <x v="2842"/>
    <x v="2912"/>
    <x v="1"/>
    <x v="6"/>
    <x v="4036"/>
    <d v="2015-06-12T17:52:2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x v="84"/>
    <b v="0"/>
    <s v="theater/plays"/>
    <x v="2843"/>
    <x v="379"/>
    <x v="1"/>
    <x v="6"/>
    <x v="4037"/>
    <d v="2017-05-20T03:29: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x v="80"/>
    <b v="0"/>
    <s v="theater/plays"/>
    <x v="2844"/>
    <x v="2913"/>
    <x v="1"/>
    <x v="6"/>
    <x v="4038"/>
    <d v="2015-09-30T21:37:11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x v="81"/>
    <b v="0"/>
    <s v="theater/plays"/>
    <x v="137"/>
    <x v="88"/>
    <x v="1"/>
    <x v="6"/>
    <x v="4039"/>
    <d v="2016-11-22T01:30:5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x v="84"/>
    <b v="0"/>
    <s v="theater/plays"/>
    <x v="1296"/>
    <x v="2914"/>
    <x v="1"/>
    <x v="6"/>
    <x v="4040"/>
    <d v="2016-07-06T01:01:17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x v="84"/>
    <b v="0"/>
    <s v="theater/plays"/>
    <x v="714"/>
    <x v="689"/>
    <x v="1"/>
    <x v="6"/>
    <x v="4041"/>
    <d v="2017-09-04T06:00:0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x v="83"/>
    <b v="0"/>
    <s v="theater/plays"/>
    <x v="2845"/>
    <x v="589"/>
    <x v="1"/>
    <x v="6"/>
    <x v="4042"/>
    <d v="2016-01-05T22:13:47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x v="78"/>
    <b v="0"/>
    <s v="theater/plays"/>
    <x v="109"/>
    <x v="121"/>
    <x v="1"/>
    <x v="6"/>
    <x v="4043"/>
    <d v="2015-11-04T18:52:2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x v="80"/>
    <b v="0"/>
    <s v="theater/plays"/>
    <x v="2846"/>
    <x v="701"/>
    <x v="1"/>
    <x v="6"/>
    <x v="4044"/>
    <d v="2016-03-27T00:30:3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x v="29"/>
    <b v="0"/>
    <s v="theater/plays"/>
    <x v="459"/>
    <x v="120"/>
    <x v="1"/>
    <x v="6"/>
    <x v="4045"/>
    <d v="2015-08-03T01:52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x v="8"/>
    <b v="0"/>
    <s v="theater/plays"/>
    <x v="2847"/>
    <x v="134"/>
    <x v="1"/>
    <x v="6"/>
    <x v="4046"/>
    <d v="2015-10-05T20:32:3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x v="80"/>
    <b v="0"/>
    <s v="theater/plays"/>
    <x v="727"/>
    <x v="446"/>
    <x v="1"/>
    <x v="6"/>
    <x v="4047"/>
    <d v="2015-12-26T22:58:4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x v="110"/>
    <b v="0"/>
    <s v="theater/plays"/>
    <x v="2848"/>
    <x v="2915"/>
    <x v="1"/>
    <x v="6"/>
    <x v="4048"/>
    <d v="2017-04-06T02:15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x v="29"/>
    <b v="0"/>
    <s v="theater/plays"/>
    <x v="123"/>
    <x v="587"/>
    <x v="1"/>
    <x v="6"/>
    <x v="4049"/>
    <d v="2016-07-02T19:24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x v="29"/>
    <b v="0"/>
    <s v="theater/plays"/>
    <x v="2730"/>
    <x v="120"/>
    <x v="1"/>
    <x v="6"/>
    <x v="4050"/>
    <d v="2015-10-06T20:42:24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x v="78"/>
    <b v="0"/>
    <s v="theater/plays"/>
    <x v="109"/>
    <x v="121"/>
    <x v="1"/>
    <x v="6"/>
    <x v="4051"/>
    <d v="2015-04-18T22:51:3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x v="62"/>
    <b v="0"/>
    <s v="theater/plays"/>
    <x v="2849"/>
    <x v="2916"/>
    <x v="1"/>
    <x v="6"/>
    <x v="4052"/>
    <d v="2015-09-26T21:32: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x v="84"/>
    <b v="0"/>
    <s v="theater/plays"/>
    <x v="2850"/>
    <x v="698"/>
    <x v="1"/>
    <x v="6"/>
    <x v="4053"/>
    <d v="2015-10-30T13:16:3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x v="78"/>
    <b v="0"/>
    <s v="theater/plays"/>
    <x v="109"/>
    <x v="121"/>
    <x v="1"/>
    <x v="6"/>
    <x v="4054"/>
    <d v="2017-09-29T11:14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x v="64"/>
    <b v="0"/>
    <s v="theater/plays"/>
    <x v="2851"/>
    <x v="2917"/>
    <x v="1"/>
    <x v="6"/>
    <x v="4055"/>
    <d v="2015-05-31T04:39:4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x v="82"/>
    <b v="0"/>
    <s v="theater/plays"/>
    <x v="2852"/>
    <x v="2137"/>
    <x v="1"/>
    <x v="6"/>
    <x v="4056"/>
    <d v="2017-06-30T05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x v="79"/>
    <b v="0"/>
    <s v="theater/plays"/>
    <x v="2853"/>
    <x v="966"/>
    <x v="1"/>
    <x v="6"/>
    <x v="4057"/>
    <d v="2016-11-16T15:49:4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x v="80"/>
    <b v="0"/>
    <s v="theater/plays"/>
    <x v="2854"/>
    <x v="2918"/>
    <x v="1"/>
    <x v="6"/>
    <x v="4058"/>
    <d v="2017-03-26T13:46:13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x v="63"/>
    <b v="0"/>
    <s v="theater/plays"/>
    <x v="453"/>
    <x v="680"/>
    <x v="1"/>
    <x v="6"/>
    <x v="4059"/>
    <d v="2015-08-29T13:16: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x v="81"/>
    <b v="0"/>
    <s v="theater/plays"/>
    <x v="2855"/>
    <x v="2830"/>
    <x v="1"/>
    <x v="6"/>
    <x v="4060"/>
    <d v="2015-06-04T07:08:56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x v="78"/>
    <b v="0"/>
    <s v="theater/plays"/>
    <x v="109"/>
    <x v="121"/>
    <x v="1"/>
    <x v="6"/>
    <x v="4061"/>
    <d v="2017-04-15T22:21: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x v="83"/>
    <b v="0"/>
    <s v="theater/plays"/>
    <x v="2856"/>
    <x v="2919"/>
    <x v="1"/>
    <x v="6"/>
    <x v="4062"/>
    <d v="2017-06-29T02:47:5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x v="82"/>
    <b v="0"/>
    <s v="theater/plays"/>
    <x v="2857"/>
    <x v="2"/>
    <x v="1"/>
    <x v="6"/>
    <x v="4063"/>
    <d v="2015-06-08T09:33:2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x v="79"/>
    <b v="0"/>
    <s v="theater/plays"/>
    <x v="2858"/>
    <x v="2920"/>
    <x v="1"/>
    <x v="6"/>
    <x v="4064"/>
    <d v="2016-04-15T19:31:30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x v="80"/>
    <b v="0"/>
    <s v="theater/plays"/>
    <x v="2859"/>
    <x v="2921"/>
    <x v="1"/>
    <x v="6"/>
    <x v="4065"/>
    <d v="2015-07-25T15:39: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x v="29"/>
    <b v="0"/>
    <s v="theater/plays"/>
    <x v="874"/>
    <x v="384"/>
    <x v="1"/>
    <x v="6"/>
    <x v="4066"/>
    <d v="2017-05-14T11:10: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x v="57"/>
    <b v="0"/>
    <s v="theater/plays"/>
    <x v="2860"/>
    <x v="2922"/>
    <x v="1"/>
    <x v="6"/>
    <x v="4067"/>
    <d v="2016-09-17T13:36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x v="29"/>
    <b v="0"/>
    <s v="theater/plays"/>
    <x v="460"/>
    <x v="2923"/>
    <x v="1"/>
    <x v="6"/>
    <x v="4068"/>
    <d v="2018-01-14T11:49:47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x v="62"/>
    <b v="0"/>
    <s v="theater/plays"/>
    <x v="2861"/>
    <x v="2924"/>
    <x v="1"/>
    <x v="6"/>
    <x v="4069"/>
    <d v="2016-02-14T10:43:24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x v="79"/>
    <b v="0"/>
    <s v="theater/plays"/>
    <x v="2862"/>
    <x v="446"/>
    <x v="1"/>
    <x v="6"/>
    <x v="4070"/>
    <d v="2016-02-15T02:02: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x v="78"/>
    <b v="0"/>
    <s v="theater/plays"/>
    <x v="109"/>
    <x v="121"/>
    <x v="1"/>
    <x v="6"/>
    <x v="4071"/>
    <d v="2017-12-26T22:47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x v="84"/>
    <b v="0"/>
    <s v="theater/plays"/>
    <x v="177"/>
    <x v="453"/>
    <x v="1"/>
    <x v="6"/>
    <x v="4072"/>
    <d v="2015-08-03T15:55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x v="84"/>
    <b v="0"/>
    <s v="theater/plays"/>
    <x v="2863"/>
    <x v="2925"/>
    <x v="1"/>
    <x v="6"/>
    <x v="4073"/>
    <d v="2016-04-25T14:17:5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x v="64"/>
    <b v="0"/>
    <s v="theater/plays"/>
    <x v="2864"/>
    <x v="436"/>
    <x v="1"/>
    <x v="6"/>
    <x v="4074"/>
    <d v="2016-10-26T20:42: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x v="62"/>
    <b v="0"/>
    <s v="theater/plays"/>
    <x v="2865"/>
    <x v="2926"/>
    <x v="1"/>
    <x v="6"/>
    <x v="4075"/>
    <d v="2015-06-11T12:13:1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x v="78"/>
    <b v="0"/>
    <s v="theater/plays"/>
    <x v="109"/>
    <x v="121"/>
    <x v="1"/>
    <x v="6"/>
    <x v="4076"/>
    <d v="2015-10-05T00:21: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x v="79"/>
    <b v="0"/>
    <s v="theater/plays"/>
    <x v="1159"/>
    <x v="2927"/>
    <x v="1"/>
    <x v="6"/>
    <x v="4077"/>
    <d v="2017-12-21T17:55:39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x v="78"/>
    <b v="0"/>
    <s v="theater/plays"/>
    <x v="109"/>
    <x v="121"/>
    <x v="1"/>
    <x v="6"/>
    <x v="4078"/>
    <d v="2018-01-28T14:42: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x v="29"/>
    <b v="0"/>
    <s v="theater/plays"/>
    <x v="874"/>
    <x v="144"/>
    <x v="1"/>
    <x v="6"/>
    <x v="4079"/>
    <d v="2017-06-16T01:03:2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x v="78"/>
    <b v="0"/>
    <s v="theater/plays"/>
    <x v="109"/>
    <x v="121"/>
    <x v="1"/>
    <x v="6"/>
    <x v="4080"/>
    <d v="2017-06-10T18:47:2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x v="8"/>
    <b v="0"/>
    <s v="theater/plays"/>
    <x v="2866"/>
    <x v="2382"/>
    <x v="1"/>
    <x v="6"/>
    <x v="4081"/>
    <d v="2016-02-22T15:46:4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x v="84"/>
    <b v="0"/>
    <s v="theater/plays"/>
    <x v="172"/>
    <x v="1788"/>
    <x v="1"/>
    <x v="6"/>
    <x v="4082"/>
    <d v="2016-11-05T10:12: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x v="79"/>
    <b v="0"/>
    <s v="theater/plays"/>
    <x v="2867"/>
    <x v="2928"/>
    <x v="1"/>
    <x v="6"/>
    <x v="4083"/>
    <d v="2017-01-06T12:32:3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x v="29"/>
    <b v="0"/>
    <s v="theater/plays"/>
    <x v="119"/>
    <x v="119"/>
    <x v="1"/>
    <x v="6"/>
    <x v="4084"/>
    <d v="2017-10-07T21:55:5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x v="29"/>
    <b v="0"/>
    <s v="theater/plays"/>
    <x v="2785"/>
    <x v="119"/>
    <x v="1"/>
    <x v="6"/>
    <x v="4085"/>
    <d v="2016-03-09T14:47: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x v="81"/>
    <b v="0"/>
    <s v="theater/plays"/>
    <x v="609"/>
    <x v="2929"/>
    <x v="1"/>
    <x v="6"/>
    <x v="4086"/>
    <d v="2016-11-11T18:22:59"/>
  </r>
  <r>
    <n v="4087"/>
    <s v="Stage Production &quot;The Nail Shop&quot;"/>
    <s v="Comedy Stage Play"/>
    <n v="9600"/>
    <n v="0"/>
    <x v="2"/>
    <s v="US"/>
    <x v="0"/>
    <n v="1468777786"/>
    <n v="1466185786"/>
    <b v="0"/>
    <x v="78"/>
    <b v="0"/>
    <s v="theater/plays"/>
    <x v="109"/>
    <x v="121"/>
    <x v="1"/>
    <x v="6"/>
    <x v="4087"/>
    <d v="2017-07-14T10:32:5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x v="83"/>
    <b v="0"/>
    <s v="theater/plays"/>
    <x v="2868"/>
    <x v="2751"/>
    <x v="1"/>
    <x v="6"/>
    <x v="4088"/>
    <d v="2016-01-01T11:09: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x v="22"/>
    <b v="0"/>
    <s v="theater/plays"/>
    <x v="2869"/>
    <x v="180"/>
    <x v="1"/>
    <x v="6"/>
    <x v="4089"/>
    <d v="2016-05-18T15:24: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x v="83"/>
    <b v="0"/>
    <s v="theater/plays"/>
    <x v="416"/>
    <x v="1592"/>
    <x v="1"/>
    <x v="6"/>
    <x v="4090"/>
    <d v="2016-07-26T23:29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x v="22"/>
    <b v="0"/>
    <s v="theater/plays"/>
    <x v="782"/>
    <x v="157"/>
    <x v="1"/>
    <x v="6"/>
    <x v="4091"/>
    <d v="2016-01-01T12:55:2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x v="29"/>
    <b v="0"/>
    <s v="theater/plays"/>
    <x v="2870"/>
    <x v="135"/>
    <x v="1"/>
    <x v="6"/>
    <x v="4092"/>
    <d v="2016-03-21T20:36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x v="80"/>
    <b v="0"/>
    <s v="theater/plays"/>
    <x v="365"/>
    <x v="2"/>
    <x v="1"/>
    <x v="6"/>
    <x v="4093"/>
    <d v="2016-08-11T11:49: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x v="22"/>
    <b v="0"/>
    <s v="theater/plays"/>
    <x v="2176"/>
    <x v="2930"/>
    <x v="1"/>
    <x v="6"/>
    <x v="4094"/>
    <d v="2015-10-05T09:41:06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x v="29"/>
    <b v="0"/>
    <s v="theater/plays"/>
    <x v="129"/>
    <x v="2931"/>
    <x v="1"/>
    <x v="6"/>
    <x v="4095"/>
    <d v="2017-12-19T00:16: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x v="81"/>
    <b v="0"/>
    <s v="theater/plays"/>
    <x v="2843"/>
    <x v="2932"/>
    <x v="1"/>
    <x v="6"/>
    <x v="4096"/>
    <d v="2018-03-01T20:46:5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x v="78"/>
    <b v="0"/>
    <s v="theater/plays"/>
    <x v="109"/>
    <x v="121"/>
    <x v="1"/>
    <x v="6"/>
    <x v="4097"/>
    <d v="2017-01-24T02:58:43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x v="78"/>
    <b v="0"/>
    <s v="theater/plays"/>
    <x v="109"/>
    <x v="121"/>
    <x v="1"/>
    <x v="6"/>
    <x v="4098"/>
    <d v="2017-05-31T12:05: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x v="29"/>
    <b v="0"/>
    <s v="theater/plays"/>
    <x v="2871"/>
    <x v="73"/>
    <x v="1"/>
    <x v="6"/>
    <x v="4099"/>
    <d v="2017-08-31T13:11:02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x v="78"/>
    <b v="0"/>
    <s v="theater/plays"/>
    <x v="109"/>
    <x v="121"/>
    <x v="1"/>
    <x v="6"/>
    <x v="4100"/>
    <d v="2015-10-08T09:11: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x v="78"/>
    <b v="0"/>
    <s v="theater/plays"/>
    <x v="109"/>
    <x v="121"/>
    <x v="1"/>
    <x v="6"/>
    <x v="4101"/>
    <d v="2018-01-26T16:32:0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x v="79"/>
    <b v="0"/>
    <s v="theater/plays"/>
    <x v="2872"/>
    <x v="2933"/>
    <x v="1"/>
    <x v="6"/>
    <x v="4102"/>
    <d v="2017-05-11T04:57:25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x v="79"/>
    <b v="0"/>
    <s v="theater/plays"/>
    <x v="709"/>
    <x v="412"/>
    <x v="1"/>
    <x v="6"/>
    <x v="4103"/>
    <d v="2016-08-15T12:48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x v="25"/>
    <b v="0"/>
    <s v="theater/plays"/>
    <x v="2873"/>
    <x v="2934"/>
    <x v="1"/>
    <x v="6"/>
    <x v="4104"/>
    <d v="2017-10-26T03:14:3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x v="79"/>
    <b v="0"/>
    <s v="theater/plays"/>
    <x v="2874"/>
    <x v="2935"/>
    <x v="1"/>
    <x v="6"/>
    <x v="4105"/>
    <d v="2017-12-26T03:19: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x v="51"/>
    <b v="0"/>
    <s v="theater/plays"/>
    <x v="2875"/>
    <x v="2936"/>
    <x v="1"/>
    <x v="6"/>
    <x v="4106"/>
    <d v="2016-03-18T16:20:2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x v="80"/>
    <b v="0"/>
    <s v="theater/plays"/>
    <x v="2876"/>
    <x v="2270"/>
    <x v="1"/>
    <x v="6"/>
    <x v="4107"/>
    <d v="2015-09-07T12:45: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x v="29"/>
    <b v="0"/>
    <s v="theater/plays"/>
    <x v="2877"/>
    <x v="585"/>
    <x v="1"/>
    <x v="6"/>
    <x v="4108"/>
    <d v="2018-03-04T18:22:59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x v="78"/>
    <b v="0"/>
    <s v="theater/plays"/>
    <x v="109"/>
    <x v="121"/>
    <x v="1"/>
    <x v="6"/>
    <x v="4109"/>
    <d v="2016-11-20T08:37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x v="79"/>
    <b v="0"/>
    <s v="theater/plays"/>
    <x v="2878"/>
    <x v="2937"/>
    <x v="1"/>
    <x v="6"/>
    <x v="4110"/>
    <d v="2017-07-18T09:44:42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x v="79"/>
    <b v="0"/>
    <s v="theater/plays"/>
    <x v="2879"/>
    <x v="2938"/>
    <x v="1"/>
    <x v="6"/>
    <x v="4111"/>
    <d v="2016-02-09T23:45: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x v="29"/>
    <b v="0"/>
    <s v="theater/plays"/>
    <x v="167"/>
    <x v="120"/>
    <x v="1"/>
    <x v="6"/>
    <x v="4112"/>
    <d v="2017-02-20T16:51: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x v="83"/>
    <b v="0"/>
    <s v="theater/plays"/>
    <x v="418"/>
    <x v="120"/>
    <x v="1"/>
    <x v="6"/>
    <x v="4113"/>
    <d v="2016-12-30T21:30: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616EE-A3F4-4917-A4DB-384AF45FFED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2"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8DB39-9E0E-4CFC-9C93-8149DE58C000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2AE03-9F49-4424-8A94-B97C79A0B436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96E02-6A27-4474-BF3D-37278BF6CBE6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FF682-62EE-43E2-91DD-9A9D56D090F8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8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5A11A-4F07-44E1-8FF8-FCE7D0A65CC3}">
  <dimension ref="A1:F14"/>
  <sheetViews>
    <sheetView workbookViewId="0">
      <selection activeCell="A9" sqref="A9:XFD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7" bestFit="1" customWidth="1"/>
    <col min="8" max="8" width="13.5703125" bestFit="1" customWidth="1"/>
    <col min="9" max="9" width="17" bestFit="1" customWidth="1"/>
    <col min="10" max="10" width="18.5703125" bestFit="1" customWidth="1"/>
    <col min="11" max="11" width="22.140625" bestFit="1" customWidth="1"/>
  </cols>
  <sheetData>
    <row r="1" spans="1:6" x14ac:dyDescent="0.25">
      <c r="A1" s="8" t="s">
        <v>8223</v>
      </c>
      <c r="B1" t="s">
        <v>8314</v>
      </c>
    </row>
    <row r="3" spans="1:6" x14ac:dyDescent="0.25">
      <c r="A3" s="8" t="s">
        <v>8312</v>
      </c>
      <c r="B3" s="8" t="s">
        <v>8313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8318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8DCEE-F5ED-4B3E-A54A-116A95563FEE}">
  <dimension ref="A1"/>
  <sheetViews>
    <sheetView workbookViewId="0">
      <selection activeCell="G10" sqref="G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1.140625" bestFit="1" customWidth="1"/>
    <col min="8" max="8" width="13.5703125" bestFit="1" customWidth="1"/>
    <col min="9" max="9" width="21.140625" bestFit="1" customWidth="1"/>
    <col min="10" max="10" width="18.5703125" bestFit="1" customWidth="1"/>
    <col min="11" max="11" width="26.28515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ED734-7B8E-459D-9270-3CE53736CF60}">
  <dimension ref="A1:F18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8314</v>
      </c>
    </row>
    <row r="2" spans="1:6" x14ac:dyDescent="0.25">
      <c r="A2" s="8" t="s">
        <v>8338</v>
      </c>
      <c r="B2" t="s">
        <v>8314</v>
      </c>
    </row>
    <row r="4" spans="1:6" x14ac:dyDescent="0.25">
      <c r="A4" s="8" t="s">
        <v>8312</v>
      </c>
      <c r="B4" s="8" t="s">
        <v>8313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8334</v>
      </c>
      <c r="B6" s="10">
        <v>30</v>
      </c>
      <c r="C6" s="10">
        <v>141</v>
      </c>
      <c r="D6" s="10">
        <v>2</v>
      </c>
      <c r="E6" s="10">
        <v>195</v>
      </c>
      <c r="F6" s="10">
        <v>368</v>
      </c>
    </row>
    <row r="7" spans="1:6" x14ac:dyDescent="0.25">
      <c r="A7" s="12" t="s">
        <v>8335</v>
      </c>
      <c r="B7" s="10">
        <v>30</v>
      </c>
      <c r="C7" s="10">
        <v>118</v>
      </c>
      <c r="D7" s="10">
        <v>17</v>
      </c>
      <c r="E7" s="10">
        <v>205</v>
      </c>
      <c r="F7" s="10">
        <v>370</v>
      </c>
    </row>
    <row r="8" spans="1:6" x14ac:dyDescent="0.25">
      <c r="A8" s="12" t="s">
        <v>8326</v>
      </c>
      <c r="B8" s="10">
        <v>30</v>
      </c>
      <c r="C8" s="10">
        <v>107</v>
      </c>
      <c r="D8" s="10">
        <v>31</v>
      </c>
      <c r="E8" s="10">
        <v>192</v>
      </c>
      <c r="F8" s="10">
        <v>360</v>
      </c>
    </row>
    <row r="9" spans="1:6" x14ac:dyDescent="0.25">
      <c r="A9" s="12" t="s">
        <v>8336</v>
      </c>
      <c r="B9" s="10">
        <v>24</v>
      </c>
      <c r="C9" s="10">
        <v>122</v>
      </c>
      <c r="D9" s="10"/>
      <c r="E9" s="10">
        <v>188</v>
      </c>
      <c r="F9" s="10">
        <v>334</v>
      </c>
    </row>
    <row r="10" spans="1:6" x14ac:dyDescent="0.25">
      <c r="A10" s="12" t="s">
        <v>8327</v>
      </c>
      <c r="B10" s="10">
        <v>27</v>
      </c>
      <c r="C10" s="10">
        <v>115</v>
      </c>
      <c r="D10" s="10"/>
      <c r="E10" s="10">
        <v>253</v>
      </c>
      <c r="F10" s="10">
        <v>395</v>
      </c>
    </row>
    <row r="11" spans="1:6" x14ac:dyDescent="0.25">
      <c r="A11" s="12" t="s">
        <v>8328</v>
      </c>
      <c r="B11" s="10">
        <v>41</v>
      </c>
      <c r="C11" s="10">
        <v>178</v>
      </c>
      <c r="D11" s="10"/>
      <c r="E11" s="10">
        <v>179</v>
      </c>
      <c r="F11" s="10">
        <v>398</v>
      </c>
    </row>
    <row r="12" spans="1:6" x14ac:dyDescent="0.25">
      <c r="A12" s="12" t="s">
        <v>8329</v>
      </c>
      <c r="B12" s="10">
        <v>34</v>
      </c>
      <c r="C12" s="10">
        <v>127</v>
      </c>
      <c r="D12" s="10"/>
      <c r="E12" s="10">
        <v>182</v>
      </c>
      <c r="F12" s="10">
        <v>343</v>
      </c>
    </row>
    <row r="13" spans="1:6" x14ac:dyDescent="0.25">
      <c r="A13" s="12" t="s">
        <v>8330</v>
      </c>
      <c r="B13" s="10">
        <v>27</v>
      </c>
      <c r="C13" s="10">
        <v>132</v>
      </c>
      <c r="D13" s="10"/>
      <c r="E13" s="10">
        <v>154</v>
      </c>
      <c r="F13" s="10">
        <v>313</v>
      </c>
    </row>
    <row r="14" spans="1:6" x14ac:dyDescent="0.25">
      <c r="A14" s="12" t="s">
        <v>8331</v>
      </c>
      <c r="B14" s="10">
        <v>21</v>
      </c>
      <c r="C14" s="10">
        <v>127</v>
      </c>
      <c r="D14" s="10"/>
      <c r="E14" s="10">
        <v>159</v>
      </c>
      <c r="F14" s="10">
        <v>307</v>
      </c>
    </row>
    <row r="15" spans="1:6" x14ac:dyDescent="0.25">
      <c r="A15" s="12" t="s">
        <v>8337</v>
      </c>
      <c r="B15" s="10">
        <v>28</v>
      </c>
      <c r="C15" s="10">
        <v>132</v>
      </c>
      <c r="D15" s="10"/>
      <c r="E15" s="10">
        <v>176</v>
      </c>
      <c r="F15" s="10">
        <v>336</v>
      </c>
    </row>
    <row r="16" spans="1:6" x14ac:dyDescent="0.25">
      <c r="A16" s="12" t="s">
        <v>8332</v>
      </c>
      <c r="B16" s="10">
        <v>34</v>
      </c>
      <c r="C16" s="10">
        <v>117</v>
      </c>
      <c r="D16" s="10"/>
      <c r="E16" s="10">
        <v>161</v>
      </c>
      <c r="F16" s="10">
        <v>312</v>
      </c>
    </row>
    <row r="17" spans="1:6" x14ac:dyDescent="0.25">
      <c r="A17" s="12" t="s">
        <v>8333</v>
      </c>
      <c r="B17" s="10">
        <v>23</v>
      </c>
      <c r="C17" s="10">
        <v>114</v>
      </c>
      <c r="D17" s="10"/>
      <c r="E17" s="10">
        <v>141</v>
      </c>
      <c r="F17" s="10">
        <v>278</v>
      </c>
    </row>
    <row r="18" spans="1:6" x14ac:dyDescent="0.25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568C-EFB3-41DF-A4D9-309CCF971025}">
  <dimension ref="A3:F46"/>
  <sheetViews>
    <sheetView workbookViewId="0">
      <selection activeCell="A29" sqref="A29:XFD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8312</v>
      </c>
      <c r="B3" s="8" t="s">
        <v>8313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8339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8340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8341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8342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8343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8344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8345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8346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8348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8349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8350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8351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8352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8353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8354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8355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8356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8357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8358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8359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8360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8361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8362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8363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8364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8365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8366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8367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8368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8369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8370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8371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8372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8373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8374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8375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8376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8377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8378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8379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551F7-800A-4F00-B29E-AFAFD5782432}">
  <dimension ref="A3:F14"/>
  <sheetViews>
    <sheetView topLeftCell="A2" workbookViewId="0">
      <selection activeCell="D8" sqref="D8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6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12" bestFit="1" customWidth="1"/>
    <col min="34" max="35" width="5" bestFit="1" customWidth="1"/>
    <col min="36" max="36" width="12" bestFit="1" customWidth="1"/>
    <col min="37" max="37" width="5" bestFit="1" customWidth="1"/>
    <col min="38" max="38" width="3" bestFit="1" customWidth="1"/>
    <col min="39" max="39" width="12" bestFit="1" customWidth="1"/>
    <col min="40" max="40" width="6" bestFit="1" customWidth="1"/>
    <col min="41" max="41" width="5" bestFit="1" customWidth="1"/>
    <col min="42" max="42" width="12" bestFit="1" customWidth="1"/>
    <col min="43" max="43" width="3" bestFit="1" customWidth="1"/>
    <col min="44" max="44" width="7" bestFit="1" customWidth="1"/>
    <col min="45" max="46" width="12" bestFit="1" customWidth="1"/>
    <col min="47" max="47" width="6" bestFit="1" customWidth="1"/>
    <col min="48" max="48" width="3" bestFit="1" customWidth="1"/>
    <col min="49" max="50" width="5" bestFit="1" customWidth="1"/>
    <col min="51" max="54" width="12" bestFit="1" customWidth="1"/>
    <col min="55" max="55" width="3" bestFit="1" customWidth="1"/>
    <col min="56" max="58" width="12" bestFit="1" customWidth="1"/>
    <col min="59" max="59" width="5" bestFit="1" customWidth="1"/>
    <col min="60" max="60" width="3" bestFit="1" customWidth="1"/>
    <col min="61" max="61" width="5" bestFit="1" customWidth="1"/>
    <col min="62" max="66" width="12" bestFit="1" customWidth="1"/>
    <col min="67" max="67" width="5" bestFit="1" customWidth="1"/>
    <col min="68" max="70" width="12" bestFit="1" customWidth="1"/>
    <col min="71" max="71" width="7" bestFit="1" customWidth="1"/>
    <col min="72" max="72" width="5" bestFit="1" customWidth="1"/>
    <col min="73" max="73" width="3" bestFit="1" customWidth="1"/>
    <col min="74" max="74" width="6" bestFit="1" customWidth="1"/>
    <col min="75" max="75" width="12" bestFit="1" customWidth="1"/>
    <col min="76" max="76" width="3" bestFit="1" customWidth="1"/>
    <col min="77" max="77" width="6" bestFit="1" customWidth="1"/>
    <col min="78" max="78" width="3" bestFit="1" customWidth="1"/>
    <col min="79" max="79" width="12" bestFit="1" customWidth="1"/>
    <col min="80" max="80" width="3" bestFit="1" customWidth="1"/>
    <col min="81" max="82" width="12" bestFit="1" customWidth="1"/>
    <col min="83" max="83" width="7" bestFit="1" customWidth="1"/>
    <col min="84" max="84" width="3" bestFit="1" customWidth="1"/>
    <col min="85" max="86" width="12" bestFit="1" customWidth="1"/>
    <col min="87" max="87" width="3" bestFit="1" customWidth="1"/>
    <col min="88" max="88" width="6" bestFit="1" customWidth="1"/>
    <col min="89" max="90" width="12" bestFit="1" customWidth="1"/>
    <col min="91" max="91" width="5" bestFit="1" customWidth="1"/>
    <col min="92" max="92" width="4" bestFit="1" customWidth="1"/>
    <col min="93" max="94" width="12" bestFit="1" customWidth="1"/>
    <col min="95" max="95" width="5" bestFit="1" customWidth="1"/>
    <col min="96" max="96" width="3" bestFit="1" customWidth="1"/>
    <col min="97" max="98" width="5" bestFit="1" customWidth="1"/>
    <col min="99" max="102" width="12" bestFit="1" customWidth="1"/>
    <col min="103" max="103" width="3" bestFit="1" customWidth="1"/>
    <col min="104" max="106" width="12" bestFit="1" customWidth="1"/>
    <col min="107" max="107" width="5" bestFit="1" customWidth="1"/>
    <col min="108" max="108" width="12" bestFit="1" customWidth="1"/>
    <col min="109" max="109" width="8" bestFit="1" customWidth="1"/>
    <col min="110" max="111" width="12" bestFit="1" customWidth="1"/>
    <col min="112" max="112" width="3" bestFit="1" customWidth="1"/>
    <col min="113" max="115" width="12" bestFit="1" customWidth="1"/>
    <col min="116" max="116" width="3" bestFit="1" customWidth="1"/>
    <col min="117" max="124" width="12" bestFit="1" customWidth="1"/>
    <col min="125" max="125" width="4" bestFit="1" customWidth="1"/>
    <col min="126" max="126" width="6" bestFit="1" customWidth="1"/>
    <col min="127" max="136" width="12" bestFit="1" customWidth="1"/>
    <col min="137" max="137" width="4" bestFit="1" customWidth="1"/>
    <col min="138" max="139" width="12" bestFit="1" customWidth="1"/>
    <col min="140" max="140" width="6" bestFit="1" customWidth="1"/>
    <col min="141" max="141" width="12" bestFit="1" customWidth="1"/>
    <col min="142" max="143" width="4" bestFit="1" customWidth="1"/>
    <col min="144" max="144" width="12" bestFit="1" customWidth="1"/>
    <col min="145" max="145" width="4" bestFit="1" customWidth="1"/>
    <col min="146" max="146" width="7" bestFit="1" customWidth="1"/>
    <col min="147" max="153" width="12" bestFit="1" customWidth="1"/>
    <col min="154" max="154" width="7" bestFit="1" customWidth="1"/>
    <col min="155" max="155" width="8" bestFit="1" customWidth="1"/>
    <col min="156" max="159" width="12" bestFit="1" customWidth="1"/>
    <col min="160" max="160" width="11" bestFit="1" customWidth="1"/>
    <col min="161" max="161" width="12" bestFit="1" customWidth="1"/>
    <col min="162" max="162" width="4" bestFit="1" customWidth="1"/>
    <col min="163" max="163" width="12" bestFit="1" customWidth="1"/>
    <col min="164" max="164" width="4" bestFit="1" customWidth="1"/>
    <col min="165" max="165" width="6" bestFit="1" customWidth="1"/>
    <col min="166" max="166" width="4" bestFit="1" customWidth="1"/>
    <col min="167" max="167" width="12" bestFit="1" customWidth="1"/>
    <col min="168" max="168" width="7" bestFit="1" customWidth="1"/>
    <col min="169" max="169" width="12" bestFit="1" customWidth="1"/>
    <col min="170" max="171" width="4" bestFit="1" customWidth="1"/>
    <col min="172" max="175" width="12" bestFit="1" customWidth="1"/>
    <col min="176" max="176" width="4" bestFit="1" customWidth="1"/>
    <col min="177" max="177" width="12" bestFit="1" customWidth="1"/>
    <col min="178" max="178" width="6" bestFit="1" customWidth="1"/>
    <col min="179" max="179" width="12" bestFit="1" customWidth="1"/>
    <col min="180" max="180" width="11" bestFit="1" customWidth="1"/>
    <col min="181" max="181" width="5" bestFit="1" customWidth="1"/>
    <col min="182" max="182" width="12" bestFit="1" customWidth="1"/>
    <col min="183" max="183" width="5" bestFit="1" customWidth="1"/>
    <col min="184" max="184" width="7.7109375" bestFit="1" customWidth="1"/>
    <col min="185" max="185" width="13.85546875" bestFit="1" customWidth="1"/>
    <col min="186" max="186" width="8" bestFit="1" customWidth="1"/>
    <col min="187" max="187" width="12" bestFit="1" customWidth="1"/>
    <col min="188" max="188" width="4" bestFit="1" customWidth="1"/>
    <col min="189" max="189" width="12" bestFit="1" customWidth="1"/>
    <col min="190" max="190" width="3" bestFit="1" customWidth="1"/>
    <col min="191" max="192" width="12" bestFit="1" customWidth="1"/>
    <col min="193" max="193" width="5" bestFit="1" customWidth="1"/>
    <col min="194" max="194" width="3" bestFit="1" customWidth="1"/>
    <col min="195" max="197" width="12" bestFit="1" customWidth="1"/>
    <col min="198" max="198" width="2" bestFit="1" customWidth="1"/>
    <col min="199" max="199" width="5" bestFit="1" customWidth="1"/>
    <col min="200" max="200" width="4" bestFit="1" customWidth="1"/>
    <col min="201" max="201" width="12" bestFit="1" customWidth="1"/>
    <col min="202" max="202" width="3" bestFit="1" customWidth="1"/>
    <col min="203" max="203" width="12" bestFit="1" customWidth="1"/>
    <col min="204" max="204" width="7" bestFit="1" customWidth="1"/>
    <col min="205" max="205" width="12" bestFit="1" customWidth="1"/>
    <col min="206" max="206" width="4" bestFit="1" customWidth="1"/>
    <col min="207" max="207" width="12" bestFit="1" customWidth="1"/>
    <col min="208" max="208" width="5" bestFit="1" customWidth="1"/>
    <col min="209" max="209" width="4" bestFit="1" customWidth="1"/>
    <col min="210" max="210" width="2" bestFit="1" customWidth="1"/>
    <col min="211" max="211" width="12" bestFit="1" customWidth="1"/>
    <col min="212" max="212" width="5" bestFit="1" customWidth="1"/>
    <col min="213" max="214" width="12" bestFit="1" customWidth="1"/>
    <col min="215" max="215" width="5" bestFit="1" customWidth="1"/>
    <col min="216" max="216" width="12" bestFit="1" customWidth="1"/>
    <col min="217" max="217" width="3" bestFit="1" customWidth="1"/>
    <col min="218" max="218" width="5" bestFit="1" customWidth="1"/>
    <col min="219" max="219" width="12" bestFit="1" customWidth="1"/>
    <col min="220" max="220" width="4" bestFit="1" customWidth="1"/>
    <col min="221" max="221" width="2" bestFit="1" customWidth="1"/>
    <col min="222" max="222" width="6" bestFit="1" customWidth="1"/>
    <col min="223" max="223" width="12" bestFit="1" customWidth="1"/>
    <col min="224" max="224" width="4" bestFit="1" customWidth="1"/>
    <col min="225" max="225" width="5" bestFit="1" customWidth="1"/>
    <col min="226" max="226" width="3" bestFit="1" customWidth="1"/>
    <col min="227" max="228" width="4" bestFit="1" customWidth="1"/>
    <col min="229" max="229" width="5" bestFit="1" customWidth="1"/>
    <col min="230" max="230" width="3" bestFit="1" customWidth="1"/>
    <col min="231" max="231" width="12" bestFit="1" customWidth="1"/>
    <col min="232" max="232" width="6" bestFit="1" customWidth="1"/>
    <col min="233" max="233" width="12" bestFit="1" customWidth="1"/>
    <col min="234" max="234" width="7" bestFit="1" customWidth="1"/>
    <col min="235" max="235" width="5" bestFit="1" customWidth="1"/>
    <col min="236" max="236" width="12" bestFit="1" customWidth="1"/>
    <col min="237" max="237" width="8" bestFit="1" customWidth="1"/>
    <col min="238" max="238" width="12" bestFit="1" customWidth="1"/>
    <col min="239" max="239" width="6" bestFit="1" customWidth="1"/>
    <col min="240" max="244" width="12" bestFit="1" customWidth="1"/>
    <col min="245" max="245" width="8" bestFit="1" customWidth="1"/>
    <col min="246" max="246" width="3" bestFit="1" customWidth="1"/>
    <col min="247" max="247" width="12" bestFit="1" customWidth="1"/>
    <col min="248" max="248" width="5" bestFit="1" customWidth="1"/>
    <col min="249" max="249" width="12" bestFit="1" customWidth="1"/>
    <col min="250" max="250" width="5" bestFit="1" customWidth="1"/>
    <col min="251" max="251" width="12" bestFit="1" customWidth="1"/>
    <col min="252" max="252" width="6" bestFit="1" customWidth="1"/>
    <col min="253" max="253" width="5" bestFit="1" customWidth="1"/>
    <col min="254" max="254" width="3" bestFit="1" customWidth="1"/>
    <col min="255" max="255" width="7" bestFit="1" customWidth="1"/>
    <col min="256" max="256" width="12" bestFit="1" customWidth="1"/>
    <col min="257" max="257" width="6" bestFit="1" customWidth="1"/>
    <col min="258" max="259" width="12" bestFit="1" customWidth="1"/>
    <col min="260" max="260" width="3" bestFit="1" customWidth="1"/>
    <col min="261" max="261" width="7" bestFit="1" customWidth="1"/>
    <col min="262" max="264" width="12" bestFit="1" customWidth="1"/>
    <col min="265" max="265" width="3" bestFit="1" customWidth="1"/>
    <col min="266" max="267" width="5" bestFit="1" customWidth="1"/>
    <col min="268" max="269" width="12" bestFit="1" customWidth="1"/>
    <col min="270" max="270" width="6" bestFit="1" customWidth="1"/>
    <col min="271" max="271" width="12" bestFit="1" customWidth="1"/>
    <col min="272" max="272" width="3" bestFit="1" customWidth="1"/>
    <col min="273" max="273" width="5" bestFit="1" customWidth="1"/>
    <col min="274" max="274" width="6" bestFit="1" customWidth="1"/>
    <col min="275" max="275" width="12" bestFit="1" customWidth="1"/>
    <col min="276" max="276" width="5" bestFit="1" customWidth="1"/>
    <col min="277" max="277" width="12" bestFit="1" customWidth="1"/>
    <col min="278" max="278" width="7" bestFit="1" customWidth="1"/>
    <col min="279" max="281" width="12" bestFit="1" customWidth="1"/>
    <col min="282" max="282" width="3" bestFit="1" customWidth="1"/>
    <col min="283" max="283" width="5" bestFit="1" customWidth="1"/>
    <col min="284" max="284" width="6" bestFit="1" customWidth="1"/>
    <col min="285" max="285" width="12" bestFit="1" customWidth="1"/>
    <col min="286" max="286" width="5" bestFit="1" customWidth="1"/>
    <col min="287" max="287" width="12" bestFit="1" customWidth="1"/>
    <col min="288" max="288" width="7" bestFit="1" customWidth="1"/>
    <col min="289" max="289" width="12" bestFit="1" customWidth="1"/>
    <col min="290" max="290" width="3" bestFit="1" customWidth="1"/>
    <col min="291" max="291" width="12" bestFit="1" customWidth="1"/>
    <col min="292" max="292" width="5" bestFit="1" customWidth="1"/>
    <col min="293" max="295" width="12" bestFit="1" customWidth="1"/>
    <col min="296" max="296" width="6" bestFit="1" customWidth="1"/>
    <col min="297" max="297" width="3" bestFit="1" customWidth="1"/>
    <col min="298" max="298" width="12" bestFit="1" customWidth="1"/>
    <col min="299" max="300" width="5" bestFit="1" customWidth="1"/>
    <col min="301" max="301" width="12" bestFit="1" customWidth="1"/>
    <col min="302" max="302" width="3" bestFit="1" customWidth="1"/>
    <col min="303" max="305" width="12" bestFit="1" customWidth="1"/>
    <col min="306" max="306" width="5" bestFit="1" customWidth="1"/>
    <col min="307" max="307" width="8" bestFit="1" customWidth="1"/>
    <col min="308" max="308" width="12" bestFit="1" customWidth="1"/>
    <col min="309" max="309" width="7" bestFit="1" customWidth="1"/>
    <col min="310" max="310" width="6" bestFit="1" customWidth="1"/>
    <col min="311" max="314" width="12" bestFit="1" customWidth="1"/>
    <col min="315" max="315" width="5" bestFit="1" customWidth="1"/>
    <col min="316" max="316" width="3" bestFit="1" customWidth="1"/>
    <col min="317" max="317" width="12" bestFit="1" customWidth="1"/>
    <col min="318" max="318" width="5" bestFit="1" customWidth="1"/>
    <col min="319" max="319" width="12" bestFit="1" customWidth="1"/>
    <col min="320" max="320" width="6" bestFit="1" customWidth="1"/>
    <col min="321" max="321" width="12" bestFit="1" customWidth="1"/>
    <col min="322" max="322" width="3" bestFit="1" customWidth="1"/>
    <col min="323" max="323" width="12" bestFit="1" customWidth="1"/>
    <col min="324" max="324" width="6" bestFit="1" customWidth="1"/>
    <col min="325" max="325" width="12" bestFit="1" customWidth="1"/>
    <col min="326" max="326" width="5" bestFit="1" customWidth="1"/>
    <col min="327" max="327" width="12" bestFit="1" customWidth="1"/>
    <col min="328" max="328" width="7" bestFit="1" customWidth="1"/>
    <col min="329" max="330" width="12" bestFit="1" customWidth="1"/>
    <col min="331" max="331" width="6" bestFit="1" customWidth="1"/>
    <col min="332" max="337" width="12" bestFit="1" customWidth="1"/>
    <col min="338" max="339" width="5" bestFit="1" customWidth="1"/>
    <col min="340" max="342" width="12" bestFit="1" customWidth="1"/>
    <col min="343" max="343" width="3" bestFit="1" customWidth="1"/>
    <col min="344" max="344" width="5" bestFit="1" customWidth="1"/>
    <col min="345" max="346" width="12" bestFit="1" customWidth="1"/>
    <col min="347" max="347" width="5" bestFit="1" customWidth="1"/>
    <col min="348" max="351" width="12" bestFit="1" customWidth="1"/>
    <col min="352" max="352" width="3" bestFit="1" customWidth="1"/>
    <col min="353" max="353" width="6" bestFit="1" customWidth="1"/>
    <col min="354" max="355" width="12" bestFit="1" customWidth="1"/>
    <col min="356" max="356" width="7" bestFit="1" customWidth="1"/>
    <col min="357" max="357" width="5" bestFit="1" customWidth="1"/>
    <col min="358" max="359" width="12" bestFit="1" customWidth="1"/>
    <col min="360" max="360" width="6" bestFit="1" customWidth="1"/>
    <col min="361" max="361" width="3" bestFit="1" customWidth="1"/>
    <col min="362" max="362" width="12" bestFit="1" customWidth="1"/>
    <col min="363" max="363" width="5" bestFit="1" customWidth="1"/>
    <col min="364" max="364" width="6" bestFit="1" customWidth="1"/>
    <col min="365" max="365" width="5" bestFit="1" customWidth="1"/>
    <col min="366" max="366" width="12" bestFit="1" customWidth="1"/>
    <col min="367" max="367" width="7" bestFit="1" customWidth="1"/>
    <col min="368" max="368" width="5" bestFit="1" customWidth="1"/>
    <col min="369" max="369" width="12" bestFit="1" customWidth="1"/>
    <col min="370" max="370" width="5" bestFit="1" customWidth="1"/>
    <col min="371" max="372" width="12" bestFit="1" customWidth="1"/>
    <col min="373" max="373" width="3" bestFit="1" customWidth="1"/>
    <col min="374" max="375" width="12" bestFit="1" customWidth="1"/>
    <col min="376" max="376" width="7" bestFit="1" customWidth="1"/>
    <col min="377" max="382" width="12" bestFit="1" customWidth="1"/>
    <col min="383" max="383" width="7" bestFit="1" customWidth="1"/>
    <col min="384" max="384" width="12" bestFit="1" customWidth="1"/>
    <col min="385" max="385" width="3" bestFit="1" customWidth="1"/>
    <col min="386" max="386" width="6" bestFit="1" customWidth="1"/>
    <col min="387" max="388" width="12" bestFit="1" customWidth="1"/>
    <col min="389" max="389" width="5" bestFit="1" customWidth="1"/>
    <col min="390" max="391" width="12" bestFit="1" customWidth="1"/>
    <col min="392" max="392" width="3" bestFit="1" customWidth="1"/>
    <col min="393" max="394" width="12" bestFit="1" customWidth="1"/>
    <col min="395" max="395" width="6" bestFit="1" customWidth="1"/>
    <col min="396" max="396" width="12" bestFit="1" customWidth="1"/>
    <col min="397" max="397" width="6" bestFit="1" customWidth="1"/>
    <col min="398" max="399" width="12" bestFit="1" customWidth="1"/>
    <col min="400" max="400" width="3" bestFit="1" customWidth="1"/>
    <col min="401" max="401" width="12" bestFit="1" customWidth="1"/>
    <col min="402" max="402" width="5" bestFit="1" customWidth="1"/>
    <col min="403" max="403" width="12" bestFit="1" customWidth="1"/>
    <col min="404" max="404" width="6" bestFit="1" customWidth="1"/>
    <col min="405" max="412" width="12" bestFit="1" customWidth="1"/>
    <col min="413" max="413" width="6" bestFit="1" customWidth="1"/>
    <col min="414" max="414" width="12" bestFit="1" customWidth="1"/>
    <col min="415" max="415" width="3" bestFit="1" customWidth="1"/>
    <col min="416" max="425" width="12" bestFit="1" customWidth="1"/>
    <col min="426" max="426" width="6" bestFit="1" customWidth="1"/>
    <col min="427" max="427" width="3" bestFit="1" customWidth="1"/>
    <col min="428" max="430" width="12" bestFit="1" customWidth="1"/>
    <col min="431" max="432" width="5" bestFit="1" customWidth="1"/>
    <col min="433" max="434" width="12" bestFit="1" customWidth="1"/>
    <col min="435" max="435" width="5" bestFit="1" customWidth="1"/>
    <col min="436" max="442" width="12" bestFit="1" customWidth="1"/>
    <col min="443" max="443" width="11" bestFit="1" customWidth="1"/>
    <col min="444" max="444" width="5" bestFit="1" customWidth="1"/>
    <col min="445" max="447" width="12" bestFit="1" customWidth="1"/>
    <col min="448" max="448" width="6" bestFit="1" customWidth="1"/>
    <col min="449" max="449" width="12" bestFit="1" customWidth="1"/>
    <col min="450" max="450" width="6" bestFit="1" customWidth="1"/>
    <col min="451" max="453" width="12" bestFit="1" customWidth="1"/>
    <col min="454" max="454" width="5" bestFit="1" customWidth="1"/>
    <col min="455" max="455" width="12" bestFit="1" customWidth="1"/>
    <col min="456" max="456" width="3" bestFit="1" customWidth="1"/>
    <col min="457" max="460" width="12" bestFit="1" customWidth="1"/>
    <col min="461" max="461" width="3" bestFit="1" customWidth="1"/>
    <col min="462" max="462" width="8" bestFit="1" customWidth="1"/>
    <col min="463" max="467" width="12" bestFit="1" customWidth="1"/>
    <col min="468" max="468" width="6" bestFit="1" customWidth="1"/>
    <col min="469" max="470" width="12" bestFit="1" customWidth="1"/>
    <col min="471" max="471" width="3" bestFit="1" customWidth="1"/>
    <col min="472" max="473" width="12" bestFit="1" customWidth="1"/>
    <col min="474" max="474" width="6" bestFit="1" customWidth="1"/>
    <col min="475" max="477" width="12" bestFit="1" customWidth="1"/>
    <col min="478" max="478" width="3" bestFit="1" customWidth="1"/>
    <col min="479" max="481" width="12" bestFit="1" customWidth="1"/>
    <col min="482" max="482" width="5" bestFit="1" customWidth="1"/>
    <col min="483" max="483" width="3" bestFit="1" customWidth="1"/>
    <col min="484" max="484" width="12" bestFit="1" customWidth="1"/>
    <col min="485" max="485" width="5" bestFit="1" customWidth="1"/>
    <col min="486" max="487" width="12" bestFit="1" customWidth="1"/>
    <col min="488" max="488" width="11" bestFit="1" customWidth="1"/>
    <col min="489" max="489" width="3" bestFit="1" customWidth="1"/>
    <col min="490" max="493" width="12" bestFit="1" customWidth="1"/>
    <col min="494" max="494" width="5" bestFit="1" customWidth="1"/>
    <col min="495" max="495" width="8" bestFit="1" customWidth="1"/>
    <col min="496" max="496" width="12" bestFit="1" customWidth="1"/>
    <col min="497" max="497" width="3" bestFit="1" customWidth="1"/>
    <col min="498" max="498" width="12" bestFit="1" customWidth="1"/>
    <col min="499" max="499" width="5" bestFit="1" customWidth="1"/>
    <col min="500" max="504" width="12" bestFit="1" customWidth="1"/>
    <col min="505" max="505" width="6" bestFit="1" customWidth="1"/>
    <col min="506" max="506" width="12" bestFit="1" customWidth="1"/>
    <col min="507" max="507" width="5" bestFit="1" customWidth="1"/>
    <col min="508" max="508" width="11" bestFit="1" customWidth="1"/>
    <col min="509" max="516" width="12" bestFit="1" customWidth="1"/>
    <col min="517" max="517" width="5" bestFit="1" customWidth="1"/>
    <col min="518" max="518" width="12" bestFit="1" customWidth="1"/>
    <col min="519" max="519" width="7" bestFit="1" customWidth="1"/>
    <col min="520" max="522" width="12" bestFit="1" customWidth="1"/>
    <col min="523" max="523" width="5" bestFit="1" customWidth="1"/>
    <col min="524" max="524" width="6" bestFit="1" customWidth="1"/>
    <col min="525" max="527" width="12" bestFit="1" customWidth="1"/>
    <col min="528" max="528" width="3" bestFit="1" customWidth="1"/>
    <col min="529" max="531" width="12" bestFit="1" customWidth="1"/>
    <col min="532" max="532" width="9" bestFit="1" customWidth="1"/>
    <col min="533" max="536" width="12" bestFit="1" customWidth="1"/>
    <col min="537" max="537" width="3" bestFit="1" customWidth="1"/>
    <col min="538" max="539" width="12" bestFit="1" customWidth="1"/>
    <col min="540" max="540" width="5" bestFit="1" customWidth="1"/>
    <col min="541" max="542" width="12" bestFit="1" customWidth="1"/>
    <col min="543" max="544" width="5" bestFit="1" customWidth="1"/>
    <col min="545" max="547" width="12" bestFit="1" customWidth="1"/>
    <col min="548" max="548" width="7" bestFit="1" customWidth="1"/>
    <col min="549" max="549" width="12" bestFit="1" customWidth="1"/>
    <col min="550" max="550" width="3" bestFit="1" customWidth="1"/>
    <col min="551" max="551" width="11" bestFit="1" customWidth="1"/>
    <col min="552" max="553" width="12" bestFit="1" customWidth="1"/>
    <col min="554" max="554" width="7" bestFit="1" customWidth="1"/>
    <col min="555" max="557" width="12" bestFit="1" customWidth="1"/>
    <col min="558" max="558" width="7" bestFit="1" customWidth="1"/>
    <col min="559" max="559" width="3" bestFit="1" customWidth="1"/>
    <col min="560" max="560" width="12" bestFit="1" customWidth="1"/>
    <col min="561" max="561" width="9" bestFit="1" customWidth="1"/>
    <col min="562" max="563" width="5" bestFit="1" customWidth="1"/>
    <col min="564" max="564" width="12" bestFit="1" customWidth="1"/>
    <col min="565" max="565" width="3" bestFit="1" customWidth="1"/>
    <col min="566" max="566" width="12" bestFit="1" customWidth="1"/>
    <col min="567" max="567" width="7" bestFit="1" customWidth="1"/>
    <col min="568" max="568" width="6" bestFit="1" customWidth="1"/>
    <col min="569" max="571" width="12" bestFit="1" customWidth="1"/>
    <col min="572" max="572" width="6" bestFit="1" customWidth="1"/>
    <col min="573" max="574" width="12" bestFit="1" customWidth="1"/>
    <col min="575" max="575" width="3" bestFit="1" customWidth="1"/>
    <col min="576" max="576" width="8" bestFit="1" customWidth="1"/>
    <col min="577" max="577" width="12" bestFit="1" customWidth="1"/>
    <col min="578" max="578" width="5" bestFit="1" customWidth="1"/>
    <col min="579" max="580" width="12" bestFit="1" customWidth="1"/>
    <col min="581" max="581" width="5" bestFit="1" customWidth="1"/>
    <col min="582" max="582" width="12" bestFit="1" customWidth="1"/>
    <col min="583" max="583" width="3" bestFit="1" customWidth="1"/>
    <col min="584" max="584" width="12" bestFit="1" customWidth="1"/>
    <col min="585" max="585" width="6" bestFit="1" customWidth="1"/>
    <col min="586" max="586" width="5" bestFit="1" customWidth="1"/>
    <col min="587" max="592" width="12" bestFit="1" customWidth="1"/>
    <col min="593" max="593" width="3" bestFit="1" customWidth="1"/>
    <col min="594" max="594" width="12" bestFit="1" customWidth="1"/>
    <col min="595" max="595" width="5" bestFit="1" customWidth="1"/>
    <col min="596" max="596" width="6" bestFit="1" customWidth="1"/>
    <col min="597" max="597" width="12" bestFit="1" customWidth="1"/>
    <col min="598" max="598" width="5" bestFit="1" customWidth="1"/>
    <col min="599" max="604" width="12" bestFit="1" customWidth="1"/>
    <col min="605" max="605" width="6" bestFit="1" customWidth="1"/>
    <col min="606" max="606" width="12" bestFit="1" customWidth="1"/>
    <col min="607" max="607" width="3" bestFit="1" customWidth="1"/>
    <col min="608" max="608" width="12" bestFit="1" customWidth="1"/>
    <col min="609" max="609" width="5" bestFit="1" customWidth="1"/>
    <col min="610" max="610" width="12" bestFit="1" customWidth="1"/>
    <col min="611" max="611" width="3" bestFit="1" customWidth="1"/>
    <col min="612" max="613" width="12" bestFit="1" customWidth="1"/>
    <col min="614" max="614" width="7" bestFit="1" customWidth="1"/>
    <col min="615" max="619" width="12" bestFit="1" customWidth="1"/>
    <col min="620" max="620" width="3" bestFit="1" customWidth="1"/>
    <col min="621" max="621" width="8" bestFit="1" customWidth="1"/>
    <col min="622" max="623" width="12" bestFit="1" customWidth="1"/>
    <col min="624" max="624" width="5" bestFit="1" customWidth="1"/>
    <col min="625" max="625" width="12" bestFit="1" customWidth="1"/>
    <col min="626" max="626" width="3" bestFit="1" customWidth="1"/>
    <col min="627" max="627" width="12" bestFit="1" customWidth="1"/>
    <col min="628" max="628" width="5" bestFit="1" customWidth="1"/>
    <col min="629" max="629" width="3" bestFit="1" customWidth="1"/>
    <col min="630" max="631" width="12" bestFit="1" customWidth="1"/>
    <col min="632" max="632" width="7" bestFit="1" customWidth="1"/>
    <col min="633" max="635" width="12" bestFit="1" customWidth="1"/>
    <col min="636" max="636" width="7" bestFit="1" customWidth="1"/>
    <col min="637" max="637" width="3" bestFit="1" customWidth="1"/>
    <col min="638" max="640" width="12" bestFit="1" customWidth="1"/>
    <col min="641" max="641" width="6" bestFit="1" customWidth="1"/>
    <col min="642" max="642" width="5" bestFit="1" customWidth="1"/>
    <col min="643" max="643" width="3" bestFit="1" customWidth="1"/>
    <col min="644" max="644" width="5" bestFit="1" customWidth="1"/>
    <col min="645" max="647" width="12" bestFit="1" customWidth="1"/>
    <col min="648" max="648" width="11" bestFit="1" customWidth="1"/>
    <col min="649" max="651" width="12" bestFit="1" customWidth="1"/>
    <col min="652" max="652" width="9" bestFit="1" customWidth="1"/>
    <col min="653" max="653" width="12" bestFit="1" customWidth="1"/>
    <col min="654" max="654" width="3" bestFit="1" customWidth="1"/>
    <col min="655" max="656" width="12" bestFit="1" customWidth="1"/>
    <col min="657" max="658" width="5" bestFit="1" customWidth="1"/>
    <col min="659" max="660" width="12" bestFit="1" customWidth="1"/>
    <col min="661" max="661" width="3" bestFit="1" customWidth="1"/>
    <col min="662" max="662" width="12" bestFit="1" customWidth="1"/>
    <col min="663" max="663" width="7" bestFit="1" customWidth="1"/>
    <col min="664" max="664" width="9" bestFit="1" customWidth="1"/>
    <col min="665" max="668" width="12" bestFit="1" customWidth="1"/>
    <col min="669" max="669" width="11" bestFit="1" customWidth="1"/>
    <col min="670" max="671" width="12" bestFit="1" customWidth="1"/>
    <col min="672" max="672" width="6" bestFit="1" customWidth="1"/>
    <col min="673" max="673" width="12" bestFit="1" customWidth="1"/>
    <col min="674" max="674" width="6" bestFit="1" customWidth="1"/>
    <col min="675" max="677" width="12" bestFit="1" customWidth="1"/>
    <col min="678" max="678" width="3" bestFit="1" customWidth="1"/>
    <col min="679" max="679" width="12" bestFit="1" customWidth="1"/>
    <col min="680" max="680" width="5" bestFit="1" customWidth="1"/>
    <col min="681" max="683" width="12" bestFit="1" customWidth="1"/>
    <col min="684" max="684" width="6" bestFit="1" customWidth="1"/>
    <col min="685" max="685" width="7" bestFit="1" customWidth="1"/>
    <col min="686" max="686" width="12" bestFit="1" customWidth="1"/>
    <col min="687" max="687" width="3" bestFit="1" customWidth="1"/>
    <col min="688" max="688" width="6" bestFit="1" customWidth="1"/>
    <col min="689" max="689" width="12" bestFit="1" customWidth="1"/>
    <col min="690" max="691" width="6" bestFit="1" customWidth="1"/>
    <col min="692" max="694" width="12" bestFit="1" customWidth="1"/>
    <col min="695" max="695" width="5" bestFit="1" customWidth="1"/>
    <col min="696" max="698" width="12" bestFit="1" customWidth="1"/>
    <col min="699" max="699" width="5" bestFit="1" customWidth="1"/>
    <col min="700" max="700" width="12" bestFit="1" customWidth="1"/>
    <col min="701" max="701" width="3" bestFit="1" customWidth="1"/>
    <col min="702" max="702" width="5" bestFit="1" customWidth="1"/>
    <col min="703" max="703" width="11" bestFit="1" customWidth="1"/>
    <col min="704" max="704" width="12" bestFit="1" customWidth="1"/>
    <col min="705" max="706" width="5" bestFit="1" customWidth="1"/>
    <col min="707" max="708" width="12" bestFit="1" customWidth="1"/>
    <col min="709" max="709" width="6" bestFit="1" customWidth="1"/>
    <col min="710" max="717" width="12" bestFit="1" customWidth="1"/>
    <col min="718" max="718" width="6" bestFit="1" customWidth="1"/>
    <col min="719" max="720" width="12" bestFit="1" customWidth="1"/>
    <col min="721" max="721" width="7" bestFit="1" customWidth="1"/>
    <col min="722" max="724" width="12" bestFit="1" customWidth="1"/>
    <col min="725" max="725" width="6" bestFit="1" customWidth="1"/>
    <col min="726" max="726" width="8" bestFit="1" customWidth="1"/>
    <col min="727" max="727" width="11" bestFit="1" customWidth="1"/>
    <col min="728" max="729" width="12" bestFit="1" customWidth="1"/>
    <col min="730" max="730" width="5" bestFit="1" customWidth="1"/>
    <col min="731" max="735" width="12" bestFit="1" customWidth="1"/>
    <col min="736" max="736" width="5" bestFit="1" customWidth="1"/>
    <col min="737" max="739" width="12" bestFit="1" customWidth="1"/>
    <col min="740" max="740" width="8" bestFit="1" customWidth="1"/>
    <col min="741" max="741" width="5" bestFit="1" customWidth="1"/>
    <col min="742" max="744" width="12" bestFit="1" customWidth="1"/>
    <col min="745" max="745" width="5" bestFit="1" customWidth="1"/>
    <col min="746" max="748" width="12" bestFit="1" customWidth="1"/>
    <col min="749" max="749" width="8" bestFit="1" customWidth="1"/>
    <col min="750" max="750" width="6" bestFit="1" customWidth="1"/>
    <col min="751" max="754" width="12" bestFit="1" customWidth="1"/>
    <col min="755" max="755" width="3" bestFit="1" customWidth="1"/>
    <col min="756" max="756" width="6" bestFit="1" customWidth="1"/>
    <col min="757" max="759" width="12" bestFit="1" customWidth="1"/>
    <col min="760" max="760" width="6" bestFit="1" customWidth="1"/>
    <col min="761" max="768" width="12" bestFit="1" customWidth="1"/>
    <col min="769" max="769" width="4" bestFit="1" customWidth="1"/>
    <col min="770" max="770" width="12" bestFit="1" customWidth="1"/>
    <col min="771" max="771" width="6" bestFit="1" customWidth="1"/>
    <col min="772" max="772" width="8" bestFit="1" customWidth="1"/>
    <col min="773" max="773" width="7" bestFit="1" customWidth="1"/>
    <col min="774" max="774" width="6" bestFit="1" customWidth="1"/>
    <col min="775" max="776" width="12" bestFit="1" customWidth="1"/>
    <col min="777" max="777" width="7" bestFit="1" customWidth="1"/>
    <col min="778" max="781" width="12" bestFit="1" customWidth="1"/>
    <col min="782" max="782" width="6" bestFit="1" customWidth="1"/>
    <col min="783" max="783" width="11" bestFit="1" customWidth="1"/>
    <col min="784" max="784" width="4" bestFit="1" customWidth="1"/>
    <col min="785" max="785" width="7" bestFit="1" customWidth="1"/>
    <col min="786" max="786" width="12" bestFit="1" customWidth="1"/>
    <col min="787" max="787" width="8" bestFit="1" customWidth="1"/>
    <col min="788" max="788" width="7" bestFit="1" customWidth="1"/>
    <col min="789" max="797" width="12" bestFit="1" customWidth="1"/>
    <col min="798" max="798" width="11" bestFit="1" customWidth="1"/>
    <col min="799" max="799" width="12" bestFit="1" customWidth="1"/>
    <col min="800" max="800" width="4" bestFit="1" customWidth="1"/>
    <col min="801" max="803" width="12" bestFit="1" customWidth="1"/>
    <col min="804" max="804" width="7" bestFit="1" customWidth="1"/>
    <col min="805" max="806" width="12" bestFit="1" customWidth="1"/>
    <col min="807" max="807" width="7" bestFit="1" customWidth="1"/>
    <col min="808" max="813" width="12" bestFit="1" customWidth="1"/>
    <col min="814" max="814" width="8" bestFit="1" customWidth="1"/>
    <col min="815" max="816" width="12" bestFit="1" customWidth="1"/>
    <col min="817" max="817" width="4" bestFit="1" customWidth="1"/>
    <col min="818" max="818" width="7" bestFit="1" customWidth="1"/>
    <col min="819" max="824" width="12" bestFit="1" customWidth="1"/>
    <col min="825" max="825" width="4" bestFit="1" customWidth="1"/>
    <col min="826" max="827" width="12" bestFit="1" customWidth="1"/>
    <col min="828" max="829" width="6" bestFit="1" customWidth="1"/>
    <col min="830" max="830" width="12" bestFit="1" customWidth="1"/>
    <col min="831" max="831" width="11" bestFit="1" customWidth="1"/>
    <col min="832" max="835" width="12" bestFit="1" customWidth="1"/>
    <col min="836" max="836" width="9" bestFit="1" customWidth="1"/>
    <col min="837" max="837" width="7" bestFit="1" customWidth="1"/>
    <col min="838" max="841" width="12" bestFit="1" customWidth="1"/>
    <col min="842" max="842" width="11" bestFit="1" customWidth="1"/>
    <col min="843" max="843" width="12" bestFit="1" customWidth="1"/>
    <col min="844" max="844" width="7" bestFit="1" customWidth="1"/>
    <col min="845" max="845" width="12" bestFit="1" customWidth="1"/>
    <col min="846" max="846" width="4" bestFit="1" customWidth="1"/>
    <col min="847" max="849" width="12" bestFit="1" customWidth="1"/>
    <col min="850" max="850" width="6" bestFit="1" customWidth="1"/>
    <col min="851" max="852" width="12" bestFit="1" customWidth="1"/>
    <col min="853" max="853" width="6" bestFit="1" customWidth="1"/>
    <col min="854" max="856" width="12" bestFit="1" customWidth="1"/>
    <col min="857" max="857" width="7" bestFit="1" customWidth="1"/>
    <col min="858" max="859" width="12" bestFit="1" customWidth="1"/>
    <col min="860" max="860" width="4" bestFit="1" customWidth="1"/>
    <col min="861" max="861" width="6" bestFit="1" customWidth="1"/>
    <col min="862" max="864" width="12" bestFit="1" customWidth="1"/>
    <col min="865" max="865" width="4" bestFit="1" customWidth="1"/>
    <col min="866" max="871" width="12" bestFit="1" customWidth="1"/>
    <col min="872" max="873" width="4" bestFit="1" customWidth="1"/>
    <col min="874" max="877" width="12" bestFit="1" customWidth="1"/>
    <col min="878" max="878" width="6" bestFit="1" customWidth="1"/>
    <col min="879" max="883" width="12" bestFit="1" customWidth="1"/>
    <col min="884" max="884" width="6" bestFit="1" customWidth="1"/>
    <col min="885" max="887" width="4" bestFit="1" customWidth="1"/>
    <col min="888" max="890" width="12" bestFit="1" customWidth="1"/>
    <col min="891" max="891" width="4" bestFit="1" customWidth="1"/>
    <col min="892" max="892" width="8" bestFit="1" customWidth="1"/>
    <col min="893" max="893" width="11" bestFit="1" customWidth="1"/>
    <col min="894" max="894" width="12" bestFit="1" customWidth="1"/>
    <col min="895" max="895" width="6" bestFit="1" customWidth="1"/>
    <col min="896" max="896" width="12" bestFit="1" customWidth="1"/>
    <col min="897" max="897" width="4" bestFit="1" customWidth="1"/>
    <col min="898" max="898" width="6" bestFit="1" customWidth="1"/>
    <col min="899" max="899" width="7" bestFit="1" customWidth="1"/>
    <col min="900" max="900" width="4" bestFit="1" customWidth="1"/>
    <col min="901" max="901" width="6" bestFit="1" customWidth="1"/>
    <col min="902" max="902" width="4" bestFit="1" customWidth="1"/>
    <col min="903" max="905" width="12" bestFit="1" customWidth="1"/>
    <col min="906" max="906" width="7" bestFit="1" customWidth="1"/>
    <col min="907" max="907" width="12" bestFit="1" customWidth="1"/>
    <col min="908" max="908" width="8" bestFit="1" customWidth="1"/>
    <col min="909" max="909" width="4" bestFit="1" customWidth="1"/>
    <col min="910" max="911" width="12" bestFit="1" customWidth="1"/>
    <col min="912" max="912" width="4" bestFit="1" customWidth="1"/>
    <col min="913" max="913" width="12" bestFit="1" customWidth="1"/>
    <col min="914" max="914" width="6" bestFit="1" customWidth="1"/>
    <col min="915" max="915" width="12" bestFit="1" customWidth="1"/>
    <col min="916" max="916" width="4" bestFit="1" customWidth="1"/>
    <col min="917" max="919" width="12" bestFit="1" customWidth="1"/>
    <col min="920" max="920" width="8" bestFit="1" customWidth="1"/>
    <col min="921" max="922" width="12" bestFit="1" customWidth="1"/>
    <col min="923" max="924" width="6" bestFit="1" customWidth="1"/>
    <col min="925" max="928" width="12" bestFit="1" customWidth="1"/>
    <col min="929" max="929" width="6" bestFit="1" customWidth="1"/>
    <col min="930" max="930" width="4" bestFit="1" customWidth="1"/>
    <col min="931" max="931" width="12" bestFit="1" customWidth="1"/>
    <col min="932" max="932" width="6" bestFit="1" customWidth="1"/>
    <col min="933" max="935" width="12" bestFit="1" customWidth="1"/>
    <col min="936" max="936" width="4" bestFit="1" customWidth="1"/>
    <col min="937" max="937" width="7" bestFit="1" customWidth="1"/>
    <col min="938" max="939" width="4" bestFit="1" customWidth="1"/>
    <col min="940" max="940" width="12" bestFit="1" customWidth="1"/>
    <col min="941" max="941" width="4" bestFit="1" customWidth="1"/>
    <col min="942" max="942" width="12" bestFit="1" customWidth="1"/>
    <col min="943" max="943" width="4" bestFit="1" customWidth="1"/>
    <col min="944" max="946" width="12" bestFit="1" customWidth="1"/>
    <col min="947" max="947" width="4" bestFit="1" customWidth="1"/>
    <col min="948" max="949" width="12" bestFit="1" customWidth="1"/>
    <col min="950" max="950" width="4" bestFit="1" customWidth="1"/>
    <col min="951" max="951" width="5" bestFit="1" customWidth="1"/>
    <col min="952" max="953" width="12" bestFit="1" customWidth="1"/>
    <col min="954" max="954" width="8" bestFit="1" customWidth="1"/>
    <col min="955" max="956" width="12" bestFit="1" customWidth="1"/>
    <col min="957" max="957" width="5" bestFit="1" customWidth="1"/>
    <col min="958" max="958" width="7.7109375" bestFit="1" customWidth="1"/>
    <col min="959" max="959" width="11" bestFit="1" customWidth="1"/>
    <col min="960" max="960" width="6.140625" bestFit="1" customWidth="1"/>
    <col min="961" max="961" width="3" bestFit="1" customWidth="1"/>
    <col min="962" max="962" width="12" bestFit="1" customWidth="1"/>
    <col min="963" max="964" width="3" bestFit="1" customWidth="1"/>
    <col min="965" max="966" width="6" bestFit="1" customWidth="1"/>
    <col min="967" max="967" width="12" bestFit="1" customWidth="1"/>
    <col min="968" max="968" width="3" bestFit="1" customWidth="1"/>
    <col min="969" max="970" width="12" bestFit="1" customWidth="1"/>
    <col min="971" max="971" width="3" bestFit="1" customWidth="1"/>
    <col min="972" max="973" width="6" bestFit="1" customWidth="1"/>
    <col min="974" max="974" width="12" bestFit="1" customWidth="1"/>
    <col min="975" max="976" width="3" bestFit="1" customWidth="1"/>
    <col min="977" max="977" width="6" bestFit="1" customWidth="1"/>
    <col min="978" max="978" width="3" bestFit="1" customWidth="1"/>
    <col min="979" max="980" width="12" bestFit="1" customWidth="1"/>
    <col min="981" max="981" width="9" bestFit="1" customWidth="1"/>
    <col min="982" max="982" width="12" bestFit="1" customWidth="1"/>
    <col min="983" max="983" width="11" bestFit="1" customWidth="1"/>
    <col min="984" max="984" width="3" bestFit="1" customWidth="1"/>
    <col min="985" max="986" width="12" bestFit="1" customWidth="1"/>
    <col min="987" max="987" width="6" bestFit="1" customWidth="1"/>
    <col min="988" max="988" width="4" bestFit="1" customWidth="1"/>
    <col min="989" max="994" width="12" bestFit="1" customWidth="1"/>
    <col min="995" max="995" width="8" bestFit="1" customWidth="1"/>
    <col min="996" max="998" width="12" bestFit="1" customWidth="1"/>
    <col min="999" max="999" width="6" bestFit="1" customWidth="1"/>
    <col min="1000" max="1000" width="4" bestFit="1" customWidth="1"/>
    <col min="1001" max="1001" width="12" bestFit="1" customWidth="1"/>
    <col min="1002" max="1002" width="7.7109375" bestFit="1" customWidth="1"/>
    <col min="1004" max="1004" width="11.85546875" bestFit="1" customWidth="1"/>
    <col min="1005" max="1007" width="12" bestFit="1" customWidth="1"/>
    <col min="1008" max="1008" width="5" bestFit="1" customWidth="1"/>
    <col min="1009" max="1009" width="4" bestFit="1" customWidth="1"/>
    <col min="1010" max="1011" width="12" bestFit="1" customWidth="1"/>
    <col min="1012" max="1012" width="3" bestFit="1" customWidth="1"/>
    <col min="1013" max="1017" width="12" bestFit="1" customWidth="1"/>
    <col min="1018" max="1018" width="3" bestFit="1" customWidth="1"/>
    <col min="1019" max="1019" width="12" bestFit="1" customWidth="1"/>
    <col min="1020" max="1020" width="3" bestFit="1" customWidth="1"/>
    <col min="1021" max="1022" width="12" bestFit="1" customWidth="1"/>
    <col min="1023" max="1023" width="5" bestFit="1" customWidth="1"/>
    <col min="1024" max="1024" width="12" bestFit="1" customWidth="1"/>
    <col min="1025" max="1025" width="6" bestFit="1" customWidth="1"/>
    <col min="1026" max="1026" width="3" bestFit="1" customWidth="1"/>
    <col min="1027" max="1031" width="12" bestFit="1" customWidth="1"/>
    <col min="1032" max="1032" width="6" bestFit="1" customWidth="1"/>
    <col min="1033" max="1037" width="12" bestFit="1" customWidth="1"/>
    <col min="1038" max="1038" width="3" bestFit="1" customWidth="1"/>
    <col min="1039" max="1040" width="12" bestFit="1" customWidth="1"/>
    <col min="1041" max="1041" width="6" bestFit="1" customWidth="1"/>
    <col min="1042" max="1042" width="11" bestFit="1" customWidth="1"/>
    <col min="1043" max="1048" width="12" bestFit="1" customWidth="1"/>
    <col min="1049" max="1049" width="11" bestFit="1" customWidth="1"/>
    <col min="1050" max="1050" width="3" bestFit="1" customWidth="1"/>
    <col min="1051" max="1053" width="12" bestFit="1" customWidth="1"/>
    <col min="1054" max="1054" width="7" bestFit="1" customWidth="1"/>
    <col min="1055" max="1055" width="12" bestFit="1" customWidth="1"/>
    <col min="1056" max="1056" width="5" bestFit="1" customWidth="1"/>
    <col min="1057" max="1058" width="12" bestFit="1" customWidth="1"/>
    <col min="1059" max="1059" width="6" bestFit="1" customWidth="1"/>
    <col min="1060" max="1061" width="12" bestFit="1" customWidth="1"/>
    <col min="1062" max="1062" width="5" bestFit="1" customWidth="1"/>
    <col min="1063" max="1068" width="12" bestFit="1" customWidth="1"/>
    <col min="1069" max="1069" width="11" bestFit="1" customWidth="1"/>
    <col min="1070" max="1073" width="12" bestFit="1" customWidth="1"/>
    <col min="1074" max="1074" width="5" bestFit="1" customWidth="1"/>
    <col min="1075" max="1093" width="12" bestFit="1" customWidth="1"/>
    <col min="1094" max="1094" width="5" bestFit="1" customWidth="1"/>
    <col min="1095" max="1095" width="12" bestFit="1" customWidth="1"/>
    <col min="1096" max="1096" width="11" bestFit="1" customWidth="1"/>
    <col min="1097" max="1097" width="12" bestFit="1" customWidth="1"/>
    <col min="1098" max="1098" width="10" bestFit="1" customWidth="1"/>
    <col min="1099" max="1101" width="12" bestFit="1" customWidth="1"/>
    <col min="1102" max="1102" width="11" bestFit="1" customWidth="1"/>
    <col min="1103" max="1103" width="10" bestFit="1" customWidth="1"/>
    <col min="1104" max="1104" width="3" bestFit="1" customWidth="1"/>
    <col min="1105" max="1105" width="10" bestFit="1" customWidth="1"/>
    <col min="1106" max="1107" width="12" bestFit="1" customWidth="1"/>
    <col min="1108" max="1108" width="7" bestFit="1" customWidth="1"/>
    <col min="1109" max="1109" width="12" bestFit="1" customWidth="1"/>
    <col min="1110" max="1110" width="6" bestFit="1" customWidth="1"/>
    <col min="1111" max="1112" width="12" bestFit="1" customWidth="1"/>
    <col min="1113" max="1113" width="5" bestFit="1" customWidth="1"/>
    <col min="1114" max="1114" width="11" bestFit="1" customWidth="1"/>
    <col min="1115" max="1118" width="12" bestFit="1" customWidth="1"/>
    <col min="1119" max="1119" width="3" bestFit="1" customWidth="1"/>
    <col min="1120" max="1128" width="12" bestFit="1" customWidth="1"/>
    <col min="1129" max="1129" width="8" bestFit="1" customWidth="1"/>
    <col min="1130" max="1131" width="12" bestFit="1" customWidth="1"/>
    <col min="1132" max="1132" width="5" bestFit="1" customWidth="1"/>
    <col min="1133" max="1140" width="12" bestFit="1" customWidth="1"/>
    <col min="1141" max="1141" width="5" bestFit="1" customWidth="1"/>
    <col min="1142" max="1149" width="12" bestFit="1" customWidth="1"/>
    <col min="1150" max="1150" width="8" bestFit="1" customWidth="1"/>
    <col min="1151" max="1151" width="3" bestFit="1" customWidth="1"/>
    <col min="1152" max="1168" width="12" bestFit="1" customWidth="1"/>
    <col min="1169" max="1169" width="7" bestFit="1" customWidth="1"/>
    <col min="1170" max="1170" width="3" bestFit="1" customWidth="1"/>
    <col min="1171" max="1171" width="11" bestFit="1" customWidth="1"/>
    <col min="1172" max="1173" width="12" bestFit="1" customWidth="1"/>
    <col min="1174" max="1174" width="11" bestFit="1" customWidth="1"/>
    <col min="1175" max="1184" width="12" bestFit="1" customWidth="1"/>
    <col min="1185" max="1185" width="3" bestFit="1" customWidth="1"/>
    <col min="1186" max="1188" width="12" bestFit="1" customWidth="1"/>
    <col min="1189" max="1189" width="11" bestFit="1" customWidth="1"/>
    <col min="1190" max="1197" width="12" bestFit="1" customWidth="1"/>
    <col min="1198" max="1198" width="8" bestFit="1" customWidth="1"/>
    <col min="1199" max="1200" width="12" bestFit="1" customWidth="1"/>
    <col min="1201" max="1201" width="3" bestFit="1" customWidth="1"/>
    <col min="1202" max="1205" width="12" bestFit="1" customWidth="1"/>
    <col min="1206" max="1206" width="6" bestFit="1" customWidth="1"/>
    <col min="1207" max="1207" width="12" bestFit="1" customWidth="1"/>
    <col min="1208" max="1208" width="7" bestFit="1" customWidth="1"/>
    <col min="1209" max="1209" width="12" bestFit="1" customWidth="1"/>
    <col min="1210" max="1210" width="8" bestFit="1" customWidth="1"/>
    <col min="1211" max="1211" width="5" bestFit="1" customWidth="1"/>
    <col min="1212" max="1233" width="12" bestFit="1" customWidth="1"/>
    <col min="1234" max="1234" width="9" bestFit="1" customWidth="1"/>
    <col min="1235" max="1235" width="5" bestFit="1" customWidth="1"/>
    <col min="1236" max="1236" width="9" bestFit="1" customWidth="1"/>
    <col min="1237" max="1242" width="12" bestFit="1" customWidth="1"/>
    <col min="1243" max="1243" width="8" bestFit="1" customWidth="1"/>
    <col min="1244" max="1248" width="12" bestFit="1" customWidth="1"/>
    <col min="1249" max="1249" width="6" bestFit="1" customWidth="1"/>
    <col min="1250" max="1251" width="12" bestFit="1" customWidth="1"/>
    <col min="1252" max="1252" width="3" bestFit="1" customWidth="1"/>
    <col min="1253" max="1254" width="12" bestFit="1" customWidth="1"/>
    <col min="1255" max="1255" width="7" bestFit="1" customWidth="1"/>
    <col min="1256" max="1257" width="12" bestFit="1" customWidth="1"/>
    <col min="1258" max="1258" width="6" bestFit="1" customWidth="1"/>
    <col min="1259" max="1260" width="12" bestFit="1" customWidth="1"/>
    <col min="1261" max="1261" width="5" bestFit="1" customWidth="1"/>
    <col min="1262" max="1265" width="12" bestFit="1" customWidth="1"/>
    <col min="1266" max="1266" width="11" bestFit="1" customWidth="1"/>
    <col min="1267" max="1267" width="12" bestFit="1" customWidth="1"/>
    <col min="1268" max="1268" width="3" bestFit="1" customWidth="1"/>
    <col min="1269" max="1270" width="12" bestFit="1" customWidth="1"/>
    <col min="1271" max="1271" width="5" bestFit="1" customWidth="1"/>
    <col min="1272" max="1272" width="12" bestFit="1" customWidth="1"/>
    <col min="1273" max="1273" width="7" bestFit="1" customWidth="1"/>
    <col min="1274" max="1274" width="5" bestFit="1" customWidth="1"/>
    <col min="1275" max="1275" width="6" bestFit="1" customWidth="1"/>
    <col min="1276" max="1277" width="12" bestFit="1" customWidth="1"/>
    <col min="1278" max="1278" width="6" bestFit="1" customWidth="1"/>
    <col min="1279" max="1280" width="12" bestFit="1" customWidth="1"/>
    <col min="1281" max="1281" width="5" bestFit="1" customWidth="1"/>
    <col min="1282" max="1282" width="11" bestFit="1" customWidth="1"/>
    <col min="1283" max="1286" width="12" bestFit="1" customWidth="1"/>
    <col min="1287" max="1287" width="8" bestFit="1" customWidth="1"/>
    <col min="1288" max="1289" width="12" bestFit="1" customWidth="1"/>
    <col min="1290" max="1290" width="5" bestFit="1" customWidth="1"/>
    <col min="1291" max="1291" width="12" bestFit="1" customWidth="1"/>
    <col min="1292" max="1292" width="6" bestFit="1" customWidth="1"/>
    <col min="1293" max="1298" width="12" bestFit="1" customWidth="1"/>
    <col min="1299" max="1299" width="10" bestFit="1" customWidth="1"/>
    <col min="1300" max="1305" width="12" bestFit="1" customWidth="1"/>
    <col min="1306" max="1306" width="5" bestFit="1" customWidth="1"/>
    <col min="1307" max="1309" width="12" bestFit="1" customWidth="1"/>
    <col min="1310" max="1310" width="8" bestFit="1" customWidth="1"/>
    <col min="1311" max="1326" width="12" bestFit="1" customWidth="1"/>
    <col min="1327" max="1327" width="6" bestFit="1" customWidth="1"/>
    <col min="1328" max="1330" width="12" bestFit="1" customWidth="1"/>
    <col min="1331" max="1331" width="6" bestFit="1" customWidth="1"/>
    <col min="1332" max="1333" width="12" bestFit="1" customWidth="1"/>
    <col min="1334" max="1334" width="11" bestFit="1" customWidth="1"/>
    <col min="1335" max="1335" width="7" bestFit="1" customWidth="1"/>
    <col min="1336" max="1337" width="12" bestFit="1" customWidth="1"/>
    <col min="1338" max="1338" width="8" bestFit="1" customWidth="1"/>
    <col min="1339" max="1339" width="12" bestFit="1" customWidth="1"/>
    <col min="1340" max="1340" width="7" bestFit="1" customWidth="1"/>
    <col min="1341" max="1341" width="8" bestFit="1" customWidth="1"/>
    <col min="1342" max="1354" width="12" bestFit="1" customWidth="1"/>
    <col min="1355" max="1355" width="5" bestFit="1" customWidth="1"/>
    <col min="1356" max="1356" width="6" bestFit="1" customWidth="1"/>
    <col min="1357" max="1358" width="12" bestFit="1" customWidth="1"/>
    <col min="1359" max="1359" width="6" bestFit="1" customWidth="1"/>
    <col min="1360" max="1373" width="12" bestFit="1" customWidth="1"/>
    <col min="1374" max="1374" width="6" bestFit="1" customWidth="1"/>
    <col min="1375" max="1375" width="7" bestFit="1" customWidth="1"/>
    <col min="1376" max="1377" width="12" bestFit="1" customWidth="1"/>
    <col min="1378" max="1378" width="6" bestFit="1" customWidth="1"/>
    <col min="1379" max="1388" width="12" bestFit="1" customWidth="1"/>
    <col min="1389" max="1389" width="10" bestFit="1" customWidth="1"/>
    <col min="1390" max="1392" width="12" bestFit="1" customWidth="1"/>
    <col min="1393" max="1393" width="3" bestFit="1" customWidth="1"/>
    <col min="1394" max="1394" width="7" bestFit="1" customWidth="1"/>
    <col min="1395" max="1395" width="6" bestFit="1" customWidth="1"/>
    <col min="1396" max="1397" width="12" bestFit="1" customWidth="1"/>
    <col min="1398" max="1398" width="10" bestFit="1" customWidth="1"/>
    <col min="1399" max="1413" width="12" bestFit="1" customWidth="1"/>
    <col min="1414" max="1414" width="6" bestFit="1" customWidth="1"/>
    <col min="1415" max="1422" width="12" bestFit="1" customWidth="1"/>
    <col min="1423" max="1423" width="8" bestFit="1" customWidth="1"/>
    <col min="1424" max="1426" width="12" bestFit="1" customWidth="1"/>
    <col min="1427" max="1427" width="7" bestFit="1" customWidth="1"/>
    <col min="1428" max="1447" width="12" bestFit="1" customWidth="1"/>
    <col min="1448" max="1448" width="3" bestFit="1" customWidth="1"/>
    <col min="1449" max="1449" width="6" bestFit="1" customWidth="1"/>
    <col min="1450" max="1453" width="12" bestFit="1" customWidth="1"/>
    <col min="1454" max="1454" width="11" bestFit="1" customWidth="1"/>
    <col min="1455" max="1460" width="12" bestFit="1" customWidth="1"/>
    <col min="1461" max="1461" width="8" bestFit="1" customWidth="1"/>
    <col min="1462" max="1463" width="12" bestFit="1" customWidth="1"/>
    <col min="1464" max="1464" width="11" bestFit="1" customWidth="1"/>
    <col min="1465" max="1465" width="12" bestFit="1" customWidth="1"/>
    <col min="1466" max="1466" width="5" bestFit="1" customWidth="1"/>
    <col min="1467" max="1470" width="12" bestFit="1" customWidth="1"/>
    <col min="1471" max="1471" width="3" bestFit="1" customWidth="1"/>
    <col min="1472" max="1476" width="12" bestFit="1" customWidth="1"/>
    <col min="1477" max="1477" width="7" bestFit="1" customWidth="1"/>
    <col min="1478" max="1478" width="5" bestFit="1" customWidth="1"/>
    <col min="1479" max="1479" width="12" bestFit="1" customWidth="1"/>
    <col min="1480" max="1480" width="6" bestFit="1" customWidth="1"/>
    <col min="1481" max="1481" width="12" bestFit="1" customWidth="1"/>
    <col min="1482" max="1482" width="6" bestFit="1" customWidth="1"/>
    <col min="1483" max="1483" width="12" bestFit="1" customWidth="1"/>
    <col min="1484" max="1484" width="5" bestFit="1" customWidth="1"/>
    <col min="1485" max="1486" width="12" bestFit="1" customWidth="1"/>
    <col min="1487" max="1487" width="6" bestFit="1" customWidth="1"/>
    <col min="1488" max="1489" width="12" bestFit="1" customWidth="1"/>
    <col min="1490" max="1490" width="6" bestFit="1" customWidth="1"/>
    <col min="1491" max="1491" width="5" bestFit="1" customWidth="1"/>
    <col min="1492" max="1493" width="12" bestFit="1" customWidth="1"/>
    <col min="1494" max="1494" width="6" bestFit="1" customWidth="1"/>
    <col min="1495" max="1495" width="11" bestFit="1" customWidth="1"/>
    <col min="1496" max="1496" width="3" bestFit="1" customWidth="1"/>
    <col min="1497" max="1498" width="12" bestFit="1" customWidth="1"/>
    <col min="1499" max="1499" width="11" bestFit="1" customWidth="1"/>
    <col min="1500" max="1504" width="12" bestFit="1" customWidth="1"/>
    <col min="1505" max="1505" width="6" bestFit="1" customWidth="1"/>
    <col min="1506" max="1507" width="12" bestFit="1" customWidth="1"/>
    <col min="1508" max="1508" width="11" bestFit="1" customWidth="1"/>
    <col min="1509" max="1516" width="12" bestFit="1" customWidth="1"/>
    <col min="1517" max="1517" width="11" bestFit="1" customWidth="1"/>
    <col min="1518" max="1535" width="12" bestFit="1" customWidth="1"/>
    <col min="1536" max="1536" width="5" bestFit="1" customWidth="1"/>
    <col min="1537" max="1539" width="12" bestFit="1" customWidth="1"/>
    <col min="1540" max="1540" width="7" bestFit="1" customWidth="1"/>
    <col min="1541" max="1542" width="12" bestFit="1" customWidth="1"/>
    <col min="1543" max="1543" width="11" bestFit="1" customWidth="1"/>
    <col min="1544" max="1547" width="12" bestFit="1" customWidth="1"/>
    <col min="1548" max="1548" width="7" bestFit="1" customWidth="1"/>
    <col min="1549" max="1551" width="12" bestFit="1" customWidth="1"/>
    <col min="1552" max="1552" width="11" bestFit="1" customWidth="1"/>
    <col min="1553" max="1557" width="12" bestFit="1" customWidth="1"/>
    <col min="1558" max="1559" width="11" bestFit="1" customWidth="1"/>
    <col min="1560" max="1565" width="12" bestFit="1" customWidth="1"/>
    <col min="1566" max="1566" width="11" bestFit="1" customWidth="1"/>
    <col min="1567" max="1567" width="12" bestFit="1" customWidth="1"/>
    <col min="1568" max="1568" width="10" bestFit="1" customWidth="1"/>
    <col min="1569" max="1569" width="3" bestFit="1" customWidth="1"/>
    <col min="1570" max="1571" width="12" bestFit="1" customWidth="1"/>
    <col min="1572" max="1572" width="6" bestFit="1" customWidth="1"/>
    <col min="1573" max="1574" width="12" bestFit="1" customWidth="1"/>
    <col min="1575" max="1575" width="5" bestFit="1" customWidth="1"/>
    <col min="1576" max="1596" width="12" bestFit="1" customWidth="1"/>
    <col min="1597" max="1597" width="8" bestFit="1" customWidth="1"/>
    <col min="1598" max="1598" width="12" bestFit="1" customWidth="1"/>
    <col min="1599" max="1599" width="8" bestFit="1" customWidth="1"/>
    <col min="1600" max="1602" width="12" bestFit="1" customWidth="1"/>
    <col min="1603" max="1603" width="8" bestFit="1" customWidth="1"/>
    <col min="1604" max="1613" width="12" bestFit="1" customWidth="1"/>
    <col min="1614" max="1614" width="11" bestFit="1" customWidth="1"/>
    <col min="1615" max="1617" width="12" bestFit="1" customWidth="1"/>
    <col min="1618" max="1618" width="10" bestFit="1" customWidth="1"/>
    <col min="1619" max="1631" width="12" bestFit="1" customWidth="1"/>
    <col min="1632" max="1632" width="11" bestFit="1" customWidth="1"/>
    <col min="1633" max="1633" width="4" bestFit="1" customWidth="1"/>
    <col min="1634" max="1634" width="8" bestFit="1" customWidth="1"/>
    <col min="1635" max="1637" width="12" bestFit="1" customWidth="1"/>
    <col min="1638" max="1638" width="11" bestFit="1" customWidth="1"/>
    <col min="1639" max="1646" width="12" bestFit="1" customWidth="1"/>
    <col min="1647" max="1647" width="11" bestFit="1" customWidth="1"/>
    <col min="1648" max="1649" width="12" bestFit="1" customWidth="1"/>
    <col min="1650" max="1650" width="5" bestFit="1" customWidth="1"/>
    <col min="1651" max="1659" width="12" bestFit="1" customWidth="1"/>
    <col min="1660" max="1660" width="6" bestFit="1" customWidth="1"/>
    <col min="1661" max="1662" width="12" bestFit="1" customWidth="1"/>
    <col min="1663" max="1663" width="7" bestFit="1" customWidth="1"/>
    <col min="1664" max="1664" width="6" bestFit="1" customWidth="1"/>
    <col min="1665" max="1667" width="12" bestFit="1" customWidth="1"/>
    <col min="1668" max="1668" width="3" bestFit="1" customWidth="1"/>
    <col min="1669" max="1670" width="12" bestFit="1" customWidth="1"/>
    <col min="1671" max="1672" width="11" bestFit="1" customWidth="1"/>
    <col min="1673" max="1674" width="12" bestFit="1" customWidth="1"/>
    <col min="1675" max="1675" width="6" bestFit="1" customWidth="1"/>
    <col min="1676" max="1680" width="12" bestFit="1" customWidth="1"/>
    <col min="1681" max="1681" width="5" bestFit="1" customWidth="1"/>
    <col min="1682" max="1683" width="12" bestFit="1" customWidth="1"/>
    <col min="1684" max="1684" width="11" bestFit="1" customWidth="1"/>
    <col min="1685" max="1688" width="12" bestFit="1" customWidth="1"/>
    <col min="1689" max="1689" width="11" bestFit="1" customWidth="1"/>
    <col min="1690" max="1691" width="12" bestFit="1" customWidth="1"/>
    <col min="1692" max="1692" width="7" bestFit="1" customWidth="1"/>
    <col min="1693" max="1696" width="12" bestFit="1" customWidth="1"/>
    <col min="1697" max="1697" width="3" bestFit="1" customWidth="1"/>
    <col min="1698" max="1703" width="12" bestFit="1" customWidth="1"/>
    <col min="1704" max="1704" width="6" bestFit="1" customWidth="1"/>
    <col min="1705" max="1709" width="12" bestFit="1" customWidth="1"/>
    <col min="1710" max="1710" width="9" bestFit="1" customWidth="1"/>
    <col min="1711" max="1711" width="5" bestFit="1" customWidth="1"/>
    <col min="1712" max="1718" width="12" bestFit="1" customWidth="1"/>
    <col min="1719" max="1719" width="7" bestFit="1" customWidth="1"/>
    <col min="1720" max="1725" width="12" bestFit="1" customWidth="1"/>
    <col min="1726" max="1726" width="6" bestFit="1" customWidth="1"/>
    <col min="1727" max="1727" width="12" bestFit="1" customWidth="1"/>
    <col min="1728" max="1728" width="5" bestFit="1" customWidth="1"/>
    <col min="1729" max="1738" width="12" bestFit="1" customWidth="1"/>
    <col min="1739" max="1739" width="6" bestFit="1" customWidth="1"/>
    <col min="1740" max="1746" width="12" bestFit="1" customWidth="1"/>
    <col min="1747" max="1747" width="3" bestFit="1" customWidth="1"/>
    <col min="1748" max="1751" width="12" bestFit="1" customWidth="1"/>
    <col min="1752" max="1752" width="5" bestFit="1" customWidth="1"/>
    <col min="1753" max="1753" width="12" bestFit="1" customWidth="1"/>
    <col min="1754" max="1755" width="5" bestFit="1" customWidth="1"/>
    <col min="1756" max="1758" width="12" bestFit="1" customWidth="1"/>
    <col min="1759" max="1759" width="6" bestFit="1" customWidth="1"/>
    <col min="1760" max="1763" width="12" bestFit="1" customWidth="1"/>
    <col min="1764" max="1764" width="3" bestFit="1" customWidth="1"/>
    <col min="1765" max="1767" width="12" bestFit="1" customWidth="1"/>
    <col min="1768" max="1768" width="5" bestFit="1" customWidth="1"/>
    <col min="1769" max="1773" width="12" bestFit="1" customWidth="1"/>
    <col min="1774" max="1774" width="11" bestFit="1" customWidth="1"/>
    <col min="1775" max="1776" width="12" bestFit="1" customWidth="1"/>
    <col min="1777" max="1777" width="5" bestFit="1" customWidth="1"/>
    <col min="1778" max="1787" width="12" bestFit="1" customWidth="1"/>
    <col min="1788" max="1788" width="3" bestFit="1" customWidth="1"/>
    <col min="1789" max="1794" width="12" bestFit="1" customWidth="1"/>
    <col min="1795" max="1795" width="11" bestFit="1" customWidth="1"/>
    <col min="1796" max="1802" width="12" bestFit="1" customWidth="1"/>
    <col min="1803" max="1803" width="7" bestFit="1" customWidth="1"/>
    <col min="1804" max="1806" width="12" bestFit="1" customWidth="1"/>
    <col min="1807" max="1807" width="3" bestFit="1" customWidth="1"/>
    <col min="1808" max="1810" width="12" bestFit="1" customWidth="1"/>
    <col min="1811" max="1811" width="5" bestFit="1" customWidth="1"/>
    <col min="1812" max="1812" width="12" bestFit="1" customWidth="1"/>
    <col min="1813" max="1813" width="6" bestFit="1" customWidth="1"/>
    <col min="1814" max="1817" width="12" bestFit="1" customWidth="1"/>
    <col min="1818" max="1818" width="5" bestFit="1" customWidth="1"/>
    <col min="1819" max="1819" width="6" bestFit="1" customWidth="1"/>
    <col min="1820" max="1820" width="11" bestFit="1" customWidth="1"/>
    <col min="1821" max="1831" width="12" bestFit="1" customWidth="1"/>
    <col min="1832" max="1832" width="11" bestFit="1" customWidth="1"/>
    <col min="1833" max="1846" width="12" bestFit="1" customWidth="1"/>
    <col min="1847" max="1847" width="7" bestFit="1" customWidth="1"/>
    <col min="1848" max="1848" width="11" bestFit="1" customWidth="1"/>
    <col min="1849" max="1857" width="12" bestFit="1" customWidth="1"/>
    <col min="1858" max="1858" width="11" bestFit="1" customWidth="1"/>
    <col min="1859" max="1869" width="12" bestFit="1" customWidth="1"/>
    <col min="1870" max="1870" width="5" bestFit="1" customWidth="1"/>
    <col min="1871" max="1876" width="12" bestFit="1" customWidth="1"/>
    <col min="1877" max="1877" width="3" bestFit="1" customWidth="1"/>
    <col min="1878" max="1878" width="12" bestFit="1" customWidth="1"/>
    <col min="1879" max="1879" width="10" bestFit="1" customWidth="1"/>
    <col min="1880" max="1884" width="12" bestFit="1" customWidth="1"/>
    <col min="1885" max="1885" width="7" bestFit="1" customWidth="1"/>
    <col min="1886" max="1886" width="9" bestFit="1" customWidth="1"/>
    <col min="1887" max="1887" width="8" bestFit="1" customWidth="1"/>
    <col min="1888" max="1888" width="11" bestFit="1" customWidth="1"/>
    <col min="1889" max="1890" width="12" bestFit="1" customWidth="1"/>
    <col min="1891" max="1891" width="10" bestFit="1" customWidth="1"/>
    <col min="1892" max="1892" width="12" bestFit="1" customWidth="1"/>
    <col min="1893" max="1893" width="5" bestFit="1" customWidth="1"/>
    <col min="1894" max="1898" width="12" bestFit="1" customWidth="1"/>
    <col min="1899" max="1899" width="3" bestFit="1" customWidth="1"/>
    <col min="1900" max="1904" width="12" bestFit="1" customWidth="1"/>
    <col min="1905" max="1905" width="8" bestFit="1" customWidth="1"/>
    <col min="1906" max="1906" width="5" bestFit="1" customWidth="1"/>
    <col min="1907" max="1907" width="7" bestFit="1" customWidth="1"/>
    <col min="1908" max="1923" width="12" bestFit="1" customWidth="1"/>
    <col min="1924" max="1924" width="6" bestFit="1" customWidth="1"/>
    <col min="1925" max="1927" width="12" bestFit="1" customWidth="1"/>
    <col min="1928" max="1928" width="6" bestFit="1" customWidth="1"/>
    <col min="1929" max="1929" width="5" bestFit="1" customWidth="1"/>
    <col min="1930" max="1931" width="12" bestFit="1" customWidth="1"/>
    <col min="1932" max="1932" width="7" bestFit="1" customWidth="1"/>
    <col min="1933" max="1934" width="12" bestFit="1" customWidth="1"/>
    <col min="1935" max="1935" width="5" bestFit="1" customWidth="1"/>
    <col min="1936" max="1936" width="8" bestFit="1" customWidth="1"/>
    <col min="1937" max="1940" width="12" bestFit="1" customWidth="1"/>
    <col min="1941" max="1941" width="3" bestFit="1" customWidth="1"/>
    <col min="1942" max="1944" width="12" bestFit="1" customWidth="1"/>
    <col min="1945" max="1946" width="11" bestFit="1" customWidth="1"/>
    <col min="1947" max="1949" width="12" bestFit="1" customWidth="1"/>
    <col min="1950" max="1950" width="9" bestFit="1" customWidth="1"/>
    <col min="1951" max="1961" width="12" bestFit="1" customWidth="1"/>
    <col min="1962" max="1962" width="6" bestFit="1" customWidth="1"/>
    <col min="1963" max="1976" width="12" bestFit="1" customWidth="1"/>
    <col min="1977" max="1977" width="7" bestFit="1" customWidth="1"/>
    <col min="1978" max="1978" width="6" bestFit="1" customWidth="1"/>
    <col min="1979" max="1980" width="12" bestFit="1" customWidth="1"/>
    <col min="1981" max="1981" width="11" bestFit="1" customWidth="1"/>
    <col min="1982" max="1997" width="12" bestFit="1" customWidth="1"/>
    <col min="1998" max="1998" width="11" bestFit="1" customWidth="1"/>
    <col min="1999" max="2038" width="12" bestFit="1" customWidth="1"/>
    <col min="2039" max="2039" width="11" bestFit="1" customWidth="1"/>
    <col min="2040" max="2048" width="12" bestFit="1" customWidth="1"/>
    <col min="2049" max="2049" width="11" bestFit="1" customWidth="1"/>
    <col min="2050" max="2053" width="12" bestFit="1" customWidth="1"/>
    <col min="2054" max="2054" width="11" bestFit="1" customWidth="1"/>
    <col min="2055" max="2063" width="12" bestFit="1" customWidth="1"/>
    <col min="2064" max="2064" width="6" bestFit="1" customWidth="1"/>
    <col min="2065" max="2073" width="12" bestFit="1" customWidth="1"/>
    <col min="2074" max="2074" width="7" bestFit="1" customWidth="1"/>
    <col min="2075" max="2079" width="12" bestFit="1" customWidth="1"/>
    <col min="2080" max="2080" width="8" bestFit="1" customWidth="1"/>
    <col min="2081" max="2090" width="12" bestFit="1" customWidth="1"/>
    <col min="2091" max="2091" width="9" bestFit="1" customWidth="1"/>
    <col min="2092" max="2097" width="12" bestFit="1" customWidth="1"/>
    <col min="2098" max="2098" width="3" bestFit="1" customWidth="1"/>
    <col min="2099" max="2102" width="12" bestFit="1" customWidth="1"/>
    <col min="2103" max="2103" width="8" bestFit="1" customWidth="1"/>
    <col min="2104" max="2110" width="12" bestFit="1" customWidth="1"/>
    <col min="2111" max="2111" width="7" bestFit="1" customWidth="1"/>
    <col min="2112" max="2117" width="12" bestFit="1" customWidth="1"/>
    <col min="2118" max="2118" width="11" bestFit="1" customWidth="1"/>
    <col min="2119" max="2135" width="12" bestFit="1" customWidth="1"/>
    <col min="2136" max="2136" width="3" bestFit="1" customWidth="1"/>
    <col min="2137" max="2154" width="12" bestFit="1" customWidth="1"/>
    <col min="2155" max="2155" width="6" bestFit="1" customWidth="1"/>
    <col min="2156" max="2159" width="12" bestFit="1" customWidth="1"/>
    <col min="2160" max="2160" width="5" bestFit="1" customWidth="1"/>
    <col min="2161" max="2177" width="12" bestFit="1" customWidth="1"/>
    <col min="2178" max="2178" width="11" bestFit="1" customWidth="1"/>
    <col min="2179" max="2185" width="12" bestFit="1" customWidth="1"/>
    <col min="2186" max="2186" width="11" bestFit="1" customWidth="1"/>
    <col min="2187" max="2187" width="3" bestFit="1" customWidth="1"/>
    <col min="2188" max="2188" width="12" bestFit="1" customWidth="1"/>
    <col min="2189" max="2189" width="6" bestFit="1" customWidth="1"/>
    <col min="2190" max="2190" width="11" bestFit="1" customWidth="1"/>
    <col min="2191" max="2199" width="12" bestFit="1" customWidth="1"/>
    <col min="2200" max="2200" width="5" bestFit="1" customWidth="1"/>
    <col min="2201" max="2202" width="12" bestFit="1" customWidth="1"/>
    <col min="2203" max="2203" width="11" bestFit="1" customWidth="1"/>
    <col min="2204" max="2207" width="12" bestFit="1" customWidth="1"/>
    <col min="2208" max="2208" width="6" bestFit="1" customWidth="1"/>
    <col min="2209" max="2210" width="12" bestFit="1" customWidth="1"/>
    <col min="2211" max="2211" width="6" bestFit="1" customWidth="1"/>
    <col min="2212" max="2212" width="8" bestFit="1" customWidth="1"/>
    <col min="2213" max="2216" width="12" bestFit="1" customWidth="1"/>
    <col min="2217" max="2217" width="6" bestFit="1" customWidth="1"/>
    <col min="2218" max="2218" width="12" bestFit="1" customWidth="1"/>
    <col min="2219" max="2219" width="5" bestFit="1" customWidth="1"/>
    <col min="2220" max="2220" width="12" bestFit="1" customWidth="1"/>
    <col min="2221" max="2221" width="7" bestFit="1" customWidth="1"/>
    <col min="2222" max="2222" width="12" bestFit="1" customWidth="1"/>
    <col min="2223" max="2223" width="3" bestFit="1" customWidth="1"/>
    <col min="2224" max="2232" width="12" bestFit="1" customWidth="1"/>
    <col min="2233" max="2233" width="6" bestFit="1" customWidth="1"/>
    <col min="2234" max="2234" width="7" bestFit="1" customWidth="1"/>
    <col min="2235" max="2239" width="12" bestFit="1" customWidth="1"/>
    <col min="2240" max="2240" width="5" bestFit="1" customWidth="1"/>
    <col min="2241" max="2245" width="12" bestFit="1" customWidth="1"/>
    <col min="2246" max="2246" width="7" bestFit="1" customWidth="1"/>
    <col min="2247" max="2248" width="12" bestFit="1" customWidth="1"/>
    <col min="2249" max="2249" width="3" bestFit="1" customWidth="1"/>
    <col min="2250" max="2250" width="5" bestFit="1" customWidth="1"/>
    <col min="2251" max="2264" width="12" bestFit="1" customWidth="1"/>
    <col min="2265" max="2265" width="6" bestFit="1" customWidth="1"/>
    <col min="2266" max="2267" width="12" bestFit="1" customWidth="1"/>
    <col min="2268" max="2268" width="11" bestFit="1" customWidth="1"/>
    <col min="2269" max="2269" width="12" bestFit="1" customWidth="1"/>
    <col min="2270" max="2270" width="6" bestFit="1" customWidth="1"/>
    <col min="2271" max="2272" width="12" bestFit="1" customWidth="1"/>
    <col min="2273" max="2273" width="5" bestFit="1" customWidth="1"/>
    <col min="2274" max="2276" width="12" bestFit="1" customWidth="1"/>
    <col min="2277" max="2277" width="7" bestFit="1" customWidth="1"/>
    <col min="2278" max="2278" width="12" bestFit="1" customWidth="1"/>
    <col min="2279" max="2279" width="11" bestFit="1" customWidth="1"/>
    <col min="2280" max="2287" width="12" bestFit="1" customWidth="1"/>
    <col min="2288" max="2288" width="6" bestFit="1" customWidth="1"/>
    <col min="2289" max="2291" width="12" bestFit="1" customWidth="1"/>
    <col min="2292" max="2292" width="7" bestFit="1" customWidth="1"/>
    <col min="2293" max="2300" width="12" bestFit="1" customWidth="1"/>
    <col min="2301" max="2301" width="11" bestFit="1" customWidth="1"/>
    <col min="2302" max="2308" width="12" bestFit="1" customWidth="1"/>
    <col min="2309" max="2309" width="10" bestFit="1" customWidth="1"/>
    <col min="2310" max="2314" width="12" bestFit="1" customWidth="1"/>
    <col min="2315" max="2315" width="11" bestFit="1" customWidth="1"/>
    <col min="2316" max="2316" width="12" bestFit="1" customWidth="1"/>
    <col min="2317" max="2317" width="6" bestFit="1" customWidth="1"/>
    <col min="2318" max="2323" width="12" bestFit="1" customWidth="1"/>
    <col min="2324" max="2324" width="6" bestFit="1" customWidth="1"/>
    <col min="2325" max="2325" width="11" bestFit="1" customWidth="1"/>
    <col min="2326" max="2346" width="12" bestFit="1" customWidth="1"/>
    <col min="2347" max="2347" width="5" bestFit="1" customWidth="1"/>
    <col min="2348" max="2348" width="12" bestFit="1" customWidth="1"/>
    <col min="2349" max="2349" width="11" bestFit="1" customWidth="1"/>
    <col min="2350" max="2350" width="10" bestFit="1" customWidth="1"/>
    <col min="2351" max="2351" width="12" bestFit="1" customWidth="1"/>
    <col min="2352" max="2352" width="6" bestFit="1" customWidth="1"/>
    <col min="2353" max="2356" width="12" bestFit="1" customWidth="1"/>
    <col min="2357" max="2357" width="7" bestFit="1" customWidth="1"/>
    <col min="2358" max="2358" width="11" bestFit="1" customWidth="1"/>
    <col min="2359" max="2366" width="12" bestFit="1" customWidth="1"/>
    <col min="2367" max="2367" width="7" bestFit="1" customWidth="1"/>
    <col min="2368" max="2368" width="12" bestFit="1" customWidth="1"/>
    <col min="2369" max="2369" width="5" bestFit="1" customWidth="1"/>
    <col min="2370" max="2377" width="12" bestFit="1" customWidth="1"/>
    <col min="2378" max="2378" width="6" bestFit="1" customWidth="1"/>
    <col min="2379" max="2379" width="12" bestFit="1" customWidth="1"/>
    <col min="2380" max="2380" width="11" bestFit="1" customWidth="1"/>
    <col min="2381" max="2382" width="12" bestFit="1" customWidth="1"/>
    <col min="2383" max="2383" width="9" bestFit="1" customWidth="1"/>
    <col min="2384" max="2390" width="12" bestFit="1" customWidth="1"/>
    <col min="2391" max="2391" width="11" bestFit="1" customWidth="1"/>
    <col min="2392" max="2399" width="12" bestFit="1" customWidth="1"/>
    <col min="2400" max="2400" width="6" bestFit="1" customWidth="1"/>
    <col min="2401" max="2402" width="12" bestFit="1" customWidth="1"/>
    <col min="2403" max="2403" width="11" bestFit="1" customWidth="1"/>
    <col min="2404" max="2408" width="12" bestFit="1" customWidth="1"/>
    <col min="2409" max="2409" width="4" bestFit="1" customWidth="1"/>
    <col min="2410" max="2411" width="12" bestFit="1" customWidth="1"/>
    <col min="2412" max="2412" width="5" bestFit="1" customWidth="1"/>
    <col min="2413" max="2423" width="12" bestFit="1" customWidth="1"/>
    <col min="2424" max="2424" width="3" bestFit="1" customWidth="1"/>
    <col min="2425" max="2427" width="12" bestFit="1" customWidth="1"/>
    <col min="2428" max="2428" width="5" bestFit="1" customWidth="1"/>
    <col min="2429" max="2430" width="12" bestFit="1" customWidth="1"/>
    <col min="2431" max="2431" width="7" bestFit="1" customWidth="1"/>
    <col min="2432" max="2444" width="12" bestFit="1" customWidth="1"/>
    <col min="2445" max="2445" width="5" bestFit="1" customWidth="1"/>
    <col min="2446" max="2455" width="12" bestFit="1" customWidth="1"/>
    <col min="2456" max="2456" width="11" bestFit="1" customWidth="1"/>
    <col min="2457" max="2458" width="12" bestFit="1" customWidth="1"/>
    <col min="2459" max="2459" width="9" bestFit="1" customWidth="1"/>
    <col min="2460" max="2461" width="12" bestFit="1" customWidth="1"/>
    <col min="2462" max="2462" width="11" bestFit="1" customWidth="1"/>
    <col min="2463" max="2463" width="12" bestFit="1" customWidth="1"/>
    <col min="2464" max="2464" width="11" bestFit="1" customWidth="1"/>
    <col min="2465" max="2469" width="12" bestFit="1" customWidth="1"/>
    <col min="2470" max="2470" width="11" bestFit="1" customWidth="1"/>
    <col min="2471" max="2480" width="12" bestFit="1" customWidth="1"/>
    <col min="2481" max="2481" width="11" bestFit="1" customWidth="1"/>
    <col min="2482" max="2485" width="12" bestFit="1" customWidth="1"/>
    <col min="2486" max="2486" width="6" bestFit="1" customWidth="1"/>
    <col min="2487" max="2487" width="12" bestFit="1" customWidth="1"/>
    <col min="2488" max="2488" width="11" bestFit="1" customWidth="1"/>
    <col min="2489" max="2489" width="12" bestFit="1" customWidth="1"/>
    <col min="2490" max="2490" width="7" bestFit="1" customWidth="1"/>
    <col min="2491" max="2500" width="12" bestFit="1" customWidth="1"/>
    <col min="2501" max="2501" width="5" bestFit="1" customWidth="1"/>
    <col min="2502" max="2507" width="12" bestFit="1" customWidth="1"/>
    <col min="2508" max="2508" width="11" bestFit="1" customWidth="1"/>
    <col min="2509" max="2509" width="12" bestFit="1" customWidth="1"/>
    <col min="2510" max="2510" width="5" bestFit="1" customWidth="1"/>
    <col min="2511" max="2514" width="12" bestFit="1" customWidth="1"/>
    <col min="2515" max="2515" width="11" bestFit="1" customWidth="1"/>
    <col min="2516" max="2517" width="12" bestFit="1" customWidth="1"/>
    <col min="2518" max="2518" width="3" bestFit="1" customWidth="1"/>
    <col min="2519" max="2522" width="12" bestFit="1" customWidth="1"/>
    <col min="2523" max="2523" width="5" bestFit="1" customWidth="1"/>
    <col min="2524" max="2527" width="12" bestFit="1" customWidth="1"/>
    <col min="2528" max="2528" width="11" bestFit="1" customWidth="1"/>
    <col min="2529" max="2529" width="4" bestFit="1" customWidth="1"/>
    <col min="2530" max="2533" width="12" bestFit="1" customWidth="1"/>
    <col min="2534" max="2534" width="8" bestFit="1" customWidth="1"/>
    <col min="2535" max="2535" width="12" bestFit="1" customWidth="1"/>
    <col min="2536" max="2536" width="6" bestFit="1" customWidth="1"/>
    <col min="2537" max="2538" width="7" bestFit="1" customWidth="1"/>
    <col min="2539" max="2542" width="12" bestFit="1" customWidth="1"/>
    <col min="2543" max="2543" width="6" bestFit="1" customWidth="1"/>
    <col min="2544" max="2546" width="12" bestFit="1" customWidth="1"/>
    <col min="2547" max="2547" width="11" bestFit="1" customWidth="1"/>
    <col min="2548" max="2554" width="12" bestFit="1" customWidth="1"/>
    <col min="2555" max="2555" width="4" bestFit="1" customWidth="1"/>
    <col min="2556" max="2559" width="12" bestFit="1" customWidth="1"/>
    <col min="2560" max="2560" width="11" bestFit="1" customWidth="1"/>
    <col min="2561" max="2562" width="12" bestFit="1" customWidth="1"/>
    <col min="2563" max="2563" width="6" bestFit="1" customWidth="1"/>
    <col min="2564" max="2566" width="12" bestFit="1" customWidth="1"/>
    <col min="2567" max="2567" width="11" bestFit="1" customWidth="1"/>
    <col min="2568" max="2568" width="12" bestFit="1" customWidth="1"/>
    <col min="2569" max="2569" width="4" bestFit="1" customWidth="1"/>
    <col min="2570" max="2571" width="12" bestFit="1" customWidth="1"/>
    <col min="2572" max="2572" width="7" bestFit="1" customWidth="1"/>
    <col min="2573" max="2575" width="12" bestFit="1" customWidth="1"/>
    <col min="2576" max="2576" width="7" bestFit="1" customWidth="1"/>
    <col min="2577" max="2577" width="12" bestFit="1" customWidth="1"/>
    <col min="2578" max="2578" width="6" bestFit="1" customWidth="1"/>
    <col min="2579" max="2580" width="12" bestFit="1" customWidth="1"/>
    <col min="2581" max="2581" width="8" bestFit="1" customWidth="1"/>
    <col min="2582" max="2582" width="11" bestFit="1" customWidth="1"/>
    <col min="2583" max="2589" width="12" bestFit="1" customWidth="1"/>
    <col min="2590" max="2590" width="6" bestFit="1" customWidth="1"/>
    <col min="2591" max="2591" width="12" bestFit="1" customWidth="1"/>
    <col min="2592" max="2592" width="7" bestFit="1" customWidth="1"/>
    <col min="2593" max="2611" width="12" bestFit="1" customWidth="1"/>
    <col min="2612" max="2612" width="9" bestFit="1" customWidth="1"/>
    <col min="2613" max="2628" width="12" bestFit="1" customWidth="1"/>
    <col min="2629" max="2629" width="6" bestFit="1" customWidth="1"/>
    <col min="2630" max="2630" width="7" bestFit="1" customWidth="1"/>
    <col min="2631" max="2645" width="12" bestFit="1" customWidth="1"/>
    <col min="2646" max="2647" width="11" bestFit="1" customWidth="1"/>
    <col min="2648" max="2649" width="8" bestFit="1" customWidth="1"/>
    <col min="2650" max="2652" width="12" bestFit="1" customWidth="1"/>
    <col min="2653" max="2653" width="4" bestFit="1" customWidth="1"/>
    <col min="2654" max="2656" width="12" bestFit="1" customWidth="1"/>
    <col min="2657" max="2657" width="9" bestFit="1" customWidth="1"/>
    <col min="2658" max="2664" width="12" bestFit="1" customWidth="1"/>
    <col min="2665" max="2665" width="4" bestFit="1" customWidth="1"/>
    <col min="2666" max="2666" width="12" bestFit="1" customWidth="1"/>
    <col min="2667" max="2667" width="7" bestFit="1" customWidth="1"/>
    <col min="2668" max="2675" width="12" bestFit="1" customWidth="1"/>
    <col min="2676" max="2676" width="6" bestFit="1" customWidth="1"/>
    <col min="2677" max="2686" width="12" bestFit="1" customWidth="1"/>
    <col min="2687" max="2687" width="9" bestFit="1" customWidth="1"/>
    <col min="2688" max="2701" width="12" bestFit="1" customWidth="1"/>
    <col min="2702" max="2702" width="4" bestFit="1" customWidth="1"/>
    <col min="2703" max="2712" width="12" bestFit="1" customWidth="1"/>
    <col min="2713" max="2713" width="4" bestFit="1" customWidth="1"/>
    <col min="2714" max="2726" width="12" bestFit="1" customWidth="1"/>
    <col min="2727" max="2727" width="9" bestFit="1" customWidth="1"/>
    <col min="2728" max="2728" width="10" bestFit="1" customWidth="1"/>
    <col min="2729" max="2745" width="12" bestFit="1" customWidth="1"/>
    <col min="2746" max="2746" width="11" bestFit="1" customWidth="1"/>
    <col min="2747" max="2748" width="12" bestFit="1" customWidth="1"/>
    <col min="2749" max="2749" width="9" bestFit="1" customWidth="1"/>
    <col min="2750" max="2755" width="12" bestFit="1" customWidth="1"/>
    <col min="2756" max="2756" width="11" bestFit="1" customWidth="1"/>
    <col min="2757" max="2767" width="12" bestFit="1" customWidth="1"/>
    <col min="2768" max="2768" width="11" bestFit="1" customWidth="1"/>
    <col min="2769" max="2769" width="8" bestFit="1" customWidth="1"/>
    <col min="2770" max="2770" width="11" bestFit="1" customWidth="1"/>
    <col min="2771" max="2771" width="12" bestFit="1" customWidth="1"/>
    <col min="2772" max="2772" width="4" bestFit="1" customWidth="1"/>
    <col min="2773" max="2786" width="12" bestFit="1" customWidth="1"/>
    <col min="2787" max="2787" width="9" bestFit="1" customWidth="1"/>
    <col min="2788" max="2791" width="12" bestFit="1" customWidth="1"/>
    <col min="2792" max="2792" width="4" bestFit="1" customWidth="1"/>
    <col min="2793" max="2798" width="12" bestFit="1" customWidth="1"/>
    <col min="2799" max="2799" width="11" bestFit="1" customWidth="1"/>
    <col min="2800" max="2801" width="12" bestFit="1" customWidth="1"/>
    <col min="2802" max="2802" width="4" bestFit="1" customWidth="1"/>
    <col min="2803" max="2808" width="12" bestFit="1" customWidth="1"/>
    <col min="2809" max="2809" width="8" bestFit="1" customWidth="1"/>
    <col min="2810" max="2812" width="12" bestFit="1" customWidth="1"/>
    <col min="2813" max="2813" width="4" bestFit="1" customWidth="1"/>
    <col min="2814" max="2836" width="12" bestFit="1" customWidth="1"/>
    <col min="2837" max="2837" width="4" bestFit="1" customWidth="1"/>
    <col min="2838" max="2844" width="12" bestFit="1" customWidth="1"/>
    <col min="2845" max="2845" width="6" bestFit="1" customWidth="1"/>
    <col min="2846" max="2850" width="12" bestFit="1" customWidth="1"/>
    <col min="2851" max="2852" width="11" bestFit="1" customWidth="1"/>
    <col min="2853" max="2853" width="12" bestFit="1" customWidth="1"/>
    <col min="2854" max="2854" width="11" bestFit="1" customWidth="1"/>
    <col min="2855" max="2857" width="12" bestFit="1" customWidth="1"/>
    <col min="2858" max="2858" width="4" bestFit="1" customWidth="1"/>
    <col min="2859" max="2862" width="12" bestFit="1" customWidth="1"/>
    <col min="2863" max="2863" width="11" bestFit="1" customWidth="1"/>
    <col min="2864" max="2876" width="12" bestFit="1" customWidth="1"/>
    <col min="2877" max="2877" width="6" bestFit="1" customWidth="1"/>
    <col min="2878" max="2884" width="12" bestFit="1" customWidth="1"/>
    <col min="2885" max="2885" width="11" bestFit="1" customWidth="1"/>
    <col min="2886" max="2887" width="12" bestFit="1" customWidth="1"/>
    <col min="2888" max="2888" width="6" bestFit="1" customWidth="1"/>
    <col min="2889" max="2890" width="12" bestFit="1" customWidth="1"/>
    <col min="2891" max="2891" width="7" bestFit="1" customWidth="1"/>
    <col min="2892" max="2892" width="8" bestFit="1" customWidth="1"/>
    <col min="2893" max="2898" width="12" bestFit="1" customWidth="1"/>
    <col min="2899" max="2899" width="11" bestFit="1" customWidth="1"/>
    <col min="2900" max="2904" width="12" bestFit="1" customWidth="1"/>
    <col min="2905" max="2905" width="6" bestFit="1" customWidth="1"/>
    <col min="2906" max="2908" width="12" bestFit="1" customWidth="1"/>
    <col min="2909" max="2909" width="4" bestFit="1" customWidth="1"/>
    <col min="2910" max="2916" width="12" bestFit="1" customWidth="1"/>
    <col min="2917" max="2917" width="6" bestFit="1" customWidth="1"/>
    <col min="2918" max="2929" width="12" bestFit="1" customWidth="1"/>
    <col min="2930" max="2930" width="11" bestFit="1" customWidth="1"/>
    <col min="2931" max="2939" width="12" bestFit="1" customWidth="1"/>
    <col min="2940" max="2940" width="8" bestFit="1" customWidth="1"/>
    <col min="2941" max="2947" width="12" bestFit="1" customWidth="1"/>
    <col min="2948" max="2948" width="6" bestFit="1" customWidth="1"/>
    <col min="2949" max="2962" width="12" bestFit="1" customWidth="1"/>
    <col min="2963" max="2963" width="7" bestFit="1" customWidth="1"/>
    <col min="2964" max="2965" width="12" bestFit="1" customWidth="1"/>
    <col min="2966" max="2966" width="11" bestFit="1" customWidth="1"/>
    <col min="2967" max="2969" width="12" bestFit="1" customWidth="1"/>
    <col min="2970" max="2970" width="7" bestFit="1" customWidth="1"/>
    <col min="2971" max="2971" width="6" bestFit="1" customWidth="1"/>
    <col min="2972" max="2973" width="12" bestFit="1" customWidth="1"/>
    <col min="2974" max="2974" width="7" bestFit="1" customWidth="1"/>
    <col min="2975" max="2975" width="12" bestFit="1" customWidth="1"/>
    <col min="2976" max="2976" width="4" bestFit="1" customWidth="1"/>
    <col min="2977" max="2977" width="12" bestFit="1" customWidth="1"/>
    <col min="2978" max="2978" width="7" bestFit="1" customWidth="1"/>
    <col min="2979" max="2981" width="12" bestFit="1" customWidth="1"/>
    <col min="2982" max="2982" width="11" bestFit="1" customWidth="1"/>
    <col min="2983" max="2984" width="7" bestFit="1" customWidth="1"/>
    <col min="2985" max="2986" width="12" bestFit="1" customWidth="1"/>
    <col min="2987" max="2987" width="7" bestFit="1" customWidth="1"/>
    <col min="2988" max="2992" width="12" bestFit="1" customWidth="1"/>
    <col min="2993" max="2993" width="11" bestFit="1" customWidth="1"/>
    <col min="2994" max="3008" width="12" bestFit="1" customWidth="1"/>
    <col min="3009" max="3009" width="11" bestFit="1" customWidth="1"/>
    <col min="3010" max="3016" width="12" bestFit="1" customWidth="1"/>
    <col min="3017" max="3017" width="4" bestFit="1" customWidth="1"/>
    <col min="3018" max="3029" width="12" bestFit="1" customWidth="1"/>
    <col min="3030" max="3030" width="4" bestFit="1" customWidth="1"/>
    <col min="3031" max="3050" width="12" bestFit="1" customWidth="1"/>
    <col min="3051" max="3051" width="4" bestFit="1" customWidth="1"/>
    <col min="3052" max="3053" width="12" bestFit="1" customWidth="1"/>
    <col min="3054" max="3054" width="7" bestFit="1" customWidth="1"/>
    <col min="3055" max="3056" width="12" bestFit="1" customWidth="1"/>
    <col min="3057" max="3057" width="6" bestFit="1" customWidth="1"/>
    <col min="3058" max="3062" width="12" bestFit="1" customWidth="1"/>
    <col min="3063" max="3063" width="9" bestFit="1" customWidth="1"/>
    <col min="3064" max="3072" width="12" bestFit="1" customWidth="1"/>
    <col min="3073" max="3073" width="8" bestFit="1" customWidth="1"/>
    <col min="3074" max="3077" width="12" bestFit="1" customWidth="1"/>
    <col min="3078" max="3078" width="7" bestFit="1" customWidth="1"/>
    <col min="3079" max="3085" width="12" bestFit="1" customWidth="1"/>
    <col min="3086" max="3086" width="11" bestFit="1" customWidth="1"/>
    <col min="3087" max="3089" width="12" bestFit="1" customWidth="1"/>
    <col min="3090" max="3090" width="9" bestFit="1" customWidth="1"/>
    <col min="3091" max="3091" width="12" bestFit="1" customWidth="1"/>
    <col min="3092" max="3092" width="4" bestFit="1" customWidth="1"/>
    <col min="3093" max="3093" width="12" bestFit="1" customWidth="1"/>
    <col min="3094" max="3094" width="11" bestFit="1" customWidth="1"/>
    <col min="3095" max="3096" width="12" bestFit="1" customWidth="1"/>
    <col min="3097" max="3097" width="4" bestFit="1" customWidth="1"/>
    <col min="3098" max="3105" width="12" bestFit="1" customWidth="1"/>
    <col min="3106" max="3106" width="5" bestFit="1" customWidth="1"/>
    <col min="3107" max="3107" width="8" bestFit="1" customWidth="1"/>
    <col min="3108" max="3108" width="12" bestFit="1" customWidth="1"/>
    <col min="3109" max="3109" width="5" bestFit="1" customWidth="1"/>
    <col min="3110" max="3110" width="12" bestFit="1" customWidth="1"/>
    <col min="3111" max="3111" width="15" bestFit="1" customWidth="1"/>
    <col min="3112" max="3112" width="11.28515625" bestFit="1" customWidth="1"/>
  </cols>
  <sheetData>
    <row r="3" spans="1:6" x14ac:dyDescent="0.25">
      <c r="A3" s="8" t="s">
        <v>8380</v>
      </c>
      <c r="B3" s="8" t="s">
        <v>8313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8315</v>
      </c>
      <c r="B5" s="10">
        <v>377</v>
      </c>
      <c r="C5" s="10">
        <v>3211</v>
      </c>
      <c r="D5" s="10"/>
      <c r="E5" s="10">
        <v>54758</v>
      </c>
      <c r="F5" s="10">
        <v>58346</v>
      </c>
    </row>
    <row r="6" spans="1:6" x14ac:dyDescent="0.25">
      <c r="A6" s="9" t="s">
        <v>8316</v>
      </c>
      <c r="B6" s="10">
        <v>29</v>
      </c>
      <c r="C6" s="10">
        <v>975</v>
      </c>
      <c r="D6" s="10">
        <v>141</v>
      </c>
      <c r="E6" s="10">
        <v>11853</v>
      </c>
      <c r="F6" s="10">
        <v>12998</v>
      </c>
    </row>
    <row r="7" spans="1:6" x14ac:dyDescent="0.25">
      <c r="A7" s="9" t="s">
        <v>8317</v>
      </c>
      <c r="B7" s="10"/>
      <c r="C7" s="10">
        <v>4614</v>
      </c>
      <c r="D7" s="10"/>
      <c r="E7" s="10">
        <v>44208</v>
      </c>
      <c r="F7" s="10">
        <v>48822</v>
      </c>
    </row>
    <row r="8" spans="1:6" x14ac:dyDescent="0.25">
      <c r="A8" s="9" t="s">
        <v>8318</v>
      </c>
      <c r="B8" s="10">
        <v>315</v>
      </c>
      <c r="C8" s="10"/>
      <c r="D8" s="10"/>
      <c r="E8" s="10"/>
      <c r="F8" s="10">
        <v>315</v>
      </c>
    </row>
    <row r="9" spans="1:6" x14ac:dyDescent="0.25">
      <c r="A9" s="9" t="s">
        <v>8319</v>
      </c>
      <c r="B9" s="10">
        <v>183</v>
      </c>
      <c r="C9" s="10">
        <v>1041</v>
      </c>
      <c r="D9" s="10">
        <v>1272</v>
      </c>
      <c r="E9" s="10">
        <v>44801</v>
      </c>
      <c r="F9" s="10">
        <v>47297</v>
      </c>
    </row>
    <row r="10" spans="1:6" x14ac:dyDescent="0.25">
      <c r="A10" s="9" t="s">
        <v>8320</v>
      </c>
      <c r="B10" s="10"/>
      <c r="C10" s="10">
        <v>2921</v>
      </c>
      <c r="D10" s="10"/>
      <c r="E10" s="10">
        <v>18882</v>
      </c>
      <c r="F10" s="10">
        <v>21803</v>
      </c>
    </row>
    <row r="11" spans="1:6" x14ac:dyDescent="0.25">
      <c r="A11" s="9" t="s">
        <v>8321</v>
      </c>
      <c r="B11" s="10">
        <v>233</v>
      </c>
      <c r="C11" s="10">
        <v>848</v>
      </c>
      <c r="D11" s="10"/>
      <c r="E11" s="10">
        <v>33591</v>
      </c>
      <c r="F11" s="10">
        <v>34672</v>
      </c>
    </row>
    <row r="12" spans="1:6" x14ac:dyDescent="0.25">
      <c r="A12" s="9" t="s">
        <v>8322</v>
      </c>
      <c r="B12" s="10">
        <v>7808</v>
      </c>
      <c r="C12" s="10">
        <v>8720</v>
      </c>
      <c r="D12" s="10"/>
      <c r="E12" s="10">
        <v>158269</v>
      </c>
      <c r="F12" s="10">
        <v>174797</v>
      </c>
    </row>
    <row r="13" spans="1:6" x14ac:dyDescent="0.25">
      <c r="A13" s="9" t="s">
        <v>8323</v>
      </c>
      <c r="B13" s="10">
        <v>585</v>
      </c>
      <c r="C13" s="10">
        <v>4766</v>
      </c>
      <c r="D13" s="10">
        <v>388</v>
      </c>
      <c r="E13" s="10">
        <v>58457</v>
      </c>
      <c r="F13" s="10">
        <v>64196</v>
      </c>
    </row>
    <row r="14" spans="1:6" x14ac:dyDescent="0.25">
      <c r="A14" s="9" t="s">
        <v>8311</v>
      </c>
      <c r="B14" s="10">
        <v>9530</v>
      </c>
      <c r="C14" s="10">
        <v>27096</v>
      </c>
      <c r="D14" s="10">
        <v>1801</v>
      </c>
      <c r="E14" s="10">
        <v>424819</v>
      </c>
      <c r="F14" s="10">
        <v>463246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3D362-E1F1-45D8-9A1B-3A590EB2D5AD}">
  <dimension ref="A3:K18"/>
  <sheetViews>
    <sheetView tabSelected="1" workbookViewId="0">
      <selection activeCell="A3" sqref="A3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3" width="12" bestFit="1" customWidth="1"/>
    <col min="14" max="14" width="7" bestFit="1" customWidth="1"/>
    <col min="15" max="15" width="6" bestFit="1" customWidth="1"/>
    <col min="16" max="17" width="12" bestFit="1" customWidth="1"/>
    <col min="18" max="18" width="8" bestFit="1" customWidth="1"/>
    <col min="19" max="20" width="12" bestFit="1" customWidth="1"/>
    <col min="21" max="21" width="6" bestFit="1" customWidth="1"/>
    <col min="22" max="22" width="12" bestFit="1" customWidth="1"/>
    <col min="23" max="23" width="7" bestFit="1" customWidth="1"/>
    <col min="24" max="24" width="6" bestFit="1" customWidth="1"/>
    <col min="25" max="27" width="12" bestFit="1" customWidth="1"/>
    <col min="28" max="28" width="6" bestFit="1" customWidth="1"/>
    <col min="29" max="32" width="12" bestFit="1" customWidth="1"/>
    <col min="33" max="33" width="6" bestFit="1" customWidth="1"/>
    <col min="34" max="34" width="12" bestFit="1" customWidth="1"/>
    <col min="35" max="35" width="6" bestFit="1" customWidth="1"/>
    <col min="36" max="38" width="12" bestFit="1" customWidth="1"/>
    <col min="39" max="39" width="5" bestFit="1" customWidth="1"/>
    <col min="40" max="40" width="11" bestFit="1" customWidth="1"/>
    <col min="41" max="41" width="12" bestFit="1" customWidth="1"/>
    <col min="42" max="43" width="7" bestFit="1" customWidth="1"/>
    <col min="44" max="44" width="6" bestFit="1" customWidth="1"/>
    <col min="45" max="47" width="12" bestFit="1" customWidth="1"/>
    <col min="48" max="48" width="8" bestFit="1" customWidth="1"/>
    <col min="49" max="49" width="12" bestFit="1" customWidth="1"/>
    <col min="50" max="50" width="6" bestFit="1" customWidth="1"/>
    <col min="51" max="51" width="12" bestFit="1" customWidth="1"/>
    <col min="52" max="52" width="8" bestFit="1" customWidth="1"/>
    <col min="53" max="56" width="12" bestFit="1" customWidth="1"/>
    <col min="57" max="57" width="7" bestFit="1" customWidth="1"/>
    <col min="58" max="58" width="5" bestFit="1" customWidth="1"/>
    <col min="59" max="62" width="12" bestFit="1" customWidth="1"/>
    <col min="63" max="65" width="6" bestFit="1" customWidth="1"/>
    <col min="66" max="66" width="12" bestFit="1" customWidth="1"/>
    <col min="67" max="67" width="11" bestFit="1" customWidth="1"/>
    <col min="68" max="68" width="12" bestFit="1" customWidth="1"/>
    <col min="69" max="69" width="5" bestFit="1" customWidth="1"/>
    <col min="70" max="70" width="11" bestFit="1" customWidth="1"/>
    <col min="71" max="72" width="12" bestFit="1" customWidth="1"/>
    <col min="73" max="73" width="6" bestFit="1" customWidth="1"/>
    <col min="74" max="74" width="9" bestFit="1" customWidth="1"/>
    <col min="75" max="76" width="12" bestFit="1" customWidth="1"/>
    <col min="77" max="77" width="5" bestFit="1" customWidth="1"/>
    <col min="78" max="78" width="6" bestFit="1" customWidth="1"/>
    <col min="79" max="80" width="12" bestFit="1" customWidth="1"/>
    <col min="81" max="81" width="6" bestFit="1" customWidth="1"/>
    <col min="82" max="82" width="5" bestFit="1" customWidth="1"/>
    <col min="83" max="84" width="6" bestFit="1" customWidth="1"/>
    <col min="85" max="86" width="12" bestFit="1" customWidth="1"/>
    <col min="87" max="87" width="6" bestFit="1" customWidth="1"/>
    <col min="88" max="88" width="12" bestFit="1" customWidth="1"/>
    <col min="89" max="89" width="10" bestFit="1" customWidth="1"/>
    <col min="90" max="90" width="5" bestFit="1" customWidth="1"/>
    <col min="91" max="92" width="6" bestFit="1" customWidth="1"/>
    <col min="93" max="93" width="7" bestFit="1" customWidth="1"/>
    <col min="94" max="94" width="12" bestFit="1" customWidth="1"/>
    <col min="95" max="95" width="6" bestFit="1" customWidth="1"/>
    <col min="96" max="96" width="12" bestFit="1" customWidth="1"/>
    <col min="97" max="98" width="6" bestFit="1" customWidth="1"/>
    <col min="99" max="99" width="12" bestFit="1" customWidth="1"/>
    <col min="100" max="100" width="5" bestFit="1" customWidth="1"/>
    <col min="101" max="103" width="12" bestFit="1" customWidth="1"/>
    <col min="104" max="104" width="6" bestFit="1" customWidth="1"/>
    <col min="105" max="105" width="12" bestFit="1" customWidth="1"/>
    <col min="106" max="106" width="5" bestFit="1" customWidth="1"/>
    <col min="107" max="110" width="12" bestFit="1" customWidth="1"/>
    <col min="111" max="111" width="6" bestFit="1" customWidth="1"/>
    <col min="112" max="112" width="5" bestFit="1" customWidth="1"/>
    <col min="113" max="114" width="12" bestFit="1" customWidth="1"/>
    <col min="115" max="115" width="6" bestFit="1" customWidth="1"/>
    <col min="116" max="117" width="12" bestFit="1" customWidth="1"/>
    <col min="118" max="118" width="7" bestFit="1" customWidth="1"/>
    <col min="119" max="119" width="4" bestFit="1" customWidth="1"/>
    <col min="120" max="122" width="6" bestFit="1" customWidth="1"/>
    <col min="123" max="123" width="12" bestFit="1" customWidth="1"/>
    <col min="124" max="124" width="6" bestFit="1" customWidth="1"/>
    <col min="125" max="126" width="12" bestFit="1" customWidth="1"/>
    <col min="127" max="127" width="5" bestFit="1" customWidth="1"/>
    <col min="128" max="128" width="6" bestFit="1" customWidth="1"/>
    <col min="129" max="129" width="5" bestFit="1" customWidth="1"/>
    <col min="130" max="130" width="7" bestFit="1" customWidth="1"/>
    <col min="131" max="131" width="12" bestFit="1" customWidth="1"/>
    <col min="132" max="133" width="7" bestFit="1" customWidth="1"/>
    <col min="134" max="134" width="6" bestFit="1" customWidth="1"/>
    <col min="135" max="135" width="5" bestFit="1" customWidth="1"/>
    <col min="136" max="136" width="8" bestFit="1" customWidth="1"/>
    <col min="137" max="137" width="12" bestFit="1" customWidth="1"/>
    <col min="138" max="139" width="6" bestFit="1" customWidth="1"/>
    <col min="140" max="141" width="12" bestFit="1" customWidth="1"/>
    <col min="142" max="142" width="6" bestFit="1" customWidth="1"/>
    <col min="143" max="143" width="5" bestFit="1" customWidth="1"/>
    <col min="144" max="144" width="6" bestFit="1" customWidth="1"/>
    <col min="145" max="145" width="8" bestFit="1" customWidth="1"/>
    <col min="146" max="146" width="7" bestFit="1" customWidth="1"/>
    <col min="147" max="150" width="12" bestFit="1" customWidth="1"/>
    <col min="151" max="151" width="4" bestFit="1" customWidth="1"/>
    <col min="152" max="152" width="12" bestFit="1" customWidth="1"/>
    <col min="153" max="153" width="6" bestFit="1" customWidth="1"/>
    <col min="154" max="154" width="5" bestFit="1" customWidth="1"/>
    <col min="155" max="155" width="7" bestFit="1" customWidth="1"/>
    <col min="156" max="157" width="12" bestFit="1" customWidth="1"/>
    <col min="158" max="158" width="5" bestFit="1" customWidth="1"/>
    <col min="159" max="160" width="6" bestFit="1" customWidth="1"/>
    <col min="161" max="164" width="12" bestFit="1" customWidth="1"/>
    <col min="165" max="166" width="5" bestFit="1" customWidth="1"/>
    <col min="167" max="173" width="12" bestFit="1" customWidth="1"/>
    <col min="174" max="174" width="5" bestFit="1" customWidth="1"/>
    <col min="175" max="178" width="12" bestFit="1" customWidth="1"/>
    <col min="179" max="179" width="4" bestFit="1" customWidth="1"/>
    <col min="180" max="180" width="6" bestFit="1" customWidth="1"/>
    <col min="181" max="181" width="12" bestFit="1" customWidth="1"/>
    <col min="182" max="182" width="6" bestFit="1" customWidth="1"/>
    <col min="183" max="183" width="5" bestFit="1" customWidth="1"/>
    <col min="184" max="184" width="12" bestFit="1" customWidth="1"/>
    <col min="185" max="185" width="9" bestFit="1" customWidth="1"/>
    <col min="186" max="186" width="6" bestFit="1" customWidth="1"/>
    <col min="187" max="187" width="5" bestFit="1" customWidth="1"/>
    <col min="188" max="189" width="12" bestFit="1" customWidth="1"/>
    <col min="190" max="191" width="5" bestFit="1" customWidth="1"/>
    <col min="192" max="192" width="12" bestFit="1" customWidth="1"/>
    <col min="193" max="193" width="5" bestFit="1" customWidth="1"/>
    <col min="194" max="194" width="12" bestFit="1" customWidth="1"/>
    <col min="195" max="195" width="6" bestFit="1" customWidth="1"/>
    <col min="196" max="196" width="12" bestFit="1" customWidth="1"/>
    <col min="197" max="197" width="7" bestFit="1" customWidth="1"/>
    <col min="198" max="199" width="12" bestFit="1" customWidth="1"/>
    <col min="200" max="200" width="4" bestFit="1" customWidth="1"/>
    <col min="201" max="204" width="12" bestFit="1" customWidth="1"/>
    <col min="205" max="205" width="5" bestFit="1" customWidth="1"/>
    <col min="206" max="207" width="6" bestFit="1" customWidth="1"/>
    <col min="208" max="210" width="12" bestFit="1" customWidth="1"/>
    <col min="211" max="211" width="7" bestFit="1" customWidth="1"/>
    <col min="212" max="213" width="12" bestFit="1" customWidth="1"/>
    <col min="214" max="214" width="5" bestFit="1" customWidth="1"/>
    <col min="215" max="215" width="12" bestFit="1" customWidth="1"/>
    <col min="216" max="216" width="6" bestFit="1" customWidth="1"/>
    <col min="217" max="220" width="12" bestFit="1" customWidth="1"/>
    <col min="221" max="221" width="7" bestFit="1" customWidth="1"/>
    <col min="222" max="222" width="6" bestFit="1" customWidth="1"/>
    <col min="223" max="223" width="4" bestFit="1" customWidth="1"/>
    <col min="224" max="224" width="6" bestFit="1" customWidth="1"/>
    <col min="225" max="226" width="5" bestFit="1" customWidth="1"/>
    <col min="227" max="227" width="12" bestFit="1" customWidth="1"/>
    <col min="228" max="228" width="11" bestFit="1" customWidth="1"/>
    <col min="229" max="229" width="5" bestFit="1" customWidth="1"/>
    <col min="230" max="231" width="12" bestFit="1" customWidth="1"/>
    <col min="232" max="232" width="5" bestFit="1" customWidth="1"/>
    <col min="233" max="233" width="6" bestFit="1" customWidth="1"/>
    <col min="234" max="234" width="12" bestFit="1" customWidth="1"/>
    <col min="235" max="235" width="6" bestFit="1" customWidth="1"/>
    <col min="236" max="237" width="12" bestFit="1" customWidth="1"/>
    <col min="238" max="238" width="4" bestFit="1" customWidth="1"/>
    <col min="239" max="239" width="6" bestFit="1" customWidth="1"/>
    <col min="240" max="240" width="12" bestFit="1" customWidth="1"/>
    <col min="241" max="241" width="6" bestFit="1" customWidth="1"/>
    <col min="242" max="245" width="12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12" bestFit="1" customWidth="1"/>
    <col min="251" max="251" width="7" bestFit="1" customWidth="1"/>
    <col min="252" max="252" width="12" bestFit="1" customWidth="1"/>
    <col min="253" max="253" width="4" bestFit="1" customWidth="1"/>
    <col min="254" max="257" width="12" bestFit="1" customWidth="1"/>
    <col min="258" max="258" width="6" bestFit="1" customWidth="1"/>
    <col min="259" max="259" width="5" bestFit="1" customWidth="1"/>
    <col min="260" max="261" width="12" bestFit="1" customWidth="1"/>
    <col min="262" max="262" width="5" bestFit="1" customWidth="1"/>
    <col min="263" max="263" width="6" bestFit="1" customWidth="1"/>
    <col min="264" max="264" width="5" bestFit="1" customWidth="1"/>
    <col min="265" max="265" width="12" bestFit="1" customWidth="1"/>
    <col min="266" max="266" width="6" bestFit="1" customWidth="1"/>
    <col min="267" max="267" width="12" bestFit="1" customWidth="1"/>
    <col min="268" max="269" width="5" bestFit="1" customWidth="1"/>
    <col min="270" max="271" width="6" bestFit="1" customWidth="1"/>
    <col min="272" max="272" width="12" bestFit="1" customWidth="1"/>
    <col min="273" max="273" width="4" bestFit="1" customWidth="1"/>
    <col min="274" max="274" width="5" bestFit="1" customWidth="1"/>
    <col min="275" max="275" width="7" bestFit="1" customWidth="1"/>
    <col min="276" max="276" width="6" bestFit="1" customWidth="1"/>
    <col min="277" max="277" width="5" bestFit="1" customWidth="1"/>
    <col min="278" max="279" width="12" bestFit="1" customWidth="1"/>
    <col min="280" max="280" width="5" bestFit="1" customWidth="1"/>
    <col min="281" max="283" width="12" bestFit="1" customWidth="1"/>
    <col min="284" max="284" width="5" bestFit="1" customWidth="1"/>
    <col min="285" max="288" width="12" bestFit="1" customWidth="1"/>
    <col min="289" max="289" width="7" bestFit="1" customWidth="1"/>
    <col min="290" max="290" width="12" bestFit="1" customWidth="1"/>
    <col min="291" max="291" width="6" bestFit="1" customWidth="1"/>
    <col min="292" max="292" width="12" bestFit="1" customWidth="1"/>
    <col min="293" max="293" width="6" bestFit="1" customWidth="1"/>
    <col min="294" max="294" width="4" bestFit="1" customWidth="1"/>
    <col min="295" max="296" width="12" bestFit="1" customWidth="1"/>
    <col min="297" max="299" width="5" bestFit="1" customWidth="1"/>
    <col min="300" max="300" width="12" bestFit="1" customWidth="1"/>
    <col min="301" max="302" width="6" bestFit="1" customWidth="1"/>
    <col min="303" max="303" width="12" bestFit="1" customWidth="1"/>
    <col min="304" max="304" width="2" bestFit="1" customWidth="1"/>
    <col min="305" max="306" width="5" bestFit="1" customWidth="1"/>
    <col min="307" max="307" width="6" bestFit="1" customWidth="1"/>
    <col min="308" max="308" width="5" bestFit="1" customWidth="1"/>
    <col min="309" max="310" width="12" bestFit="1" customWidth="1"/>
    <col min="311" max="311" width="5" bestFit="1" customWidth="1"/>
    <col min="312" max="312" width="6" bestFit="1" customWidth="1"/>
    <col min="313" max="313" width="12" bestFit="1" customWidth="1"/>
    <col min="314" max="314" width="4" bestFit="1" customWidth="1"/>
    <col min="315" max="315" width="12" bestFit="1" customWidth="1"/>
    <col min="316" max="316" width="6" bestFit="1" customWidth="1"/>
    <col min="317" max="317" width="12" bestFit="1" customWidth="1"/>
    <col min="318" max="318" width="6" bestFit="1" customWidth="1"/>
    <col min="319" max="319" width="12" bestFit="1" customWidth="1"/>
    <col min="320" max="320" width="5" bestFit="1" customWidth="1"/>
    <col min="321" max="321" width="12" bestFit="1" customWidth="1"/>
    <col min="322" max="322" width="5" bestFit="1" customWidth="1"/>
    <col min="323" max="323" width="8" bestFit="1" customWidth="1"/>
    <col min="324" max="324" width="6" bestFit="1" customWidth="1"/>
    <col min="325" max="325" width="4" bestFit="1" customWidth="1"/>
    <col min="326" max="327" width="12" bestFit="1" customWidth="1"/>
    <col min="328" max="329" width="5" bestFit="1" customWidth="1"/>
    <col min="330" max="332" width="12" bestFit="1" customWidth="1"/>
    <col min="333" max="333" width="4" bestFit="1" customWidth="1"/>
    <col min="334" max="334" width="12" bestFit="1" customWidth="1"/>
    <col min="335" max="335" width="6" bestFit="1" customWidth="1"/>
    <col min="336" max="336" width="12" bestFit="1" customWidth="1"/>
    <col min="337" max="337" width="5" bestFit="1" customWidth="1"/>
    <col min="338" max="338" width="12" bestFit="1" customWidth="1"/>
    <col min="339" max="339" width="5" bestFit="1" customWidth="1"/>
    <col min="340" max="340" width="6" bestFit="1" customWidth="1"/>
    <col min="341" max="341" width="12" bestFit="1" customWidth="1"/>
    <col min="342" max="342" width="7" bestFit="1" customWidth="1"/>
    <col min="343" max="343" width="12" bestFit="1" customWidth="1"/>
    <col min="344" max="344" width="5" bestFit="1" customWidth="1"/>
    <col min="345" max="345" width="12" bestFit="1" customWidth="1"/>
    <col min="346" max="346" width="4" bestFit="1" customWidth="1"/>
    <col min="347" max="348" width="12" bestFit="1" customWidth="1"/>
    <col min="349" max="349" width="5" bestFit="1" customWidth="1"/>
    <col min="350" max="352" width="12" bestFit="1" customWidth="1"/>
    <col min="353" max="354" width="5" bestFit="1" customWidth="1"/>
    <col min="355" max="357" width="12" bestFit="1" customWidth="1"/>
    <col min="358" max="359" width="6" bestFit="1" customWidth="1"/>
    <col min="360" max="360" width="12" bestFit="1" customWidth="1"/>
    <col min="361" max="361" width="4" bestFit="1" customWidth="1"/>
    <col min="362" max="362" width="5" bestFit="1" customWidth="1"/>
    <col min="363" max="363" width="12" bestFit="1" customWidth="1"/>
    <col min="364" max="364" width="4" bestFit="1" customWidth="1"/>
    <col min="365" max="365" width="5" bestFit="1" customWidth="1"/>
    <col min="366" max="366" width="6" bestFit="1" customWidth="1"/>
    <col min="367" max="371" width="12" bestFit="1" customWidth="1"/>
    <col min="372" max="372" width="4" bestFit="1" customWidth="1"/>
    <col min="373" max="373" width="12" bestFit="1" customWidth="1"/>
    <col min="374" max="375" width="6" bestFit="1" customWidth="1"/>
    <col min="376" max="376" width="12" bestFit="1" customWidth="1"/>
    <col min="377" max="377" width="8" bestFit="1" customWidth="1"/>
    <col min="378" max="378" width="5" bestFit="1" customWidth="1"/>
    <col min="379" max="379" width="12" bestFit="1" customWidth="1"/>
    <col min="380" max="380" width="4" bestFit="1" customWidth="1"/>
    <col min="381" max="382" width="12" bestFit="1" customWidth="1"/>
    <col min="383" max="383" width="5" bestFit="1" customWidth="1"/>
    <col min="384" max="384" width="12" bestFit="1" customWidth="1"/>
    <col min="385" max="385" width="6" bestFit="1" customWidth="1"/>
    <col min="386" max="386" width="12" bestFit="1" customWidth="1"/>
    <col min="387" max="387" width="4" bestFit="1" customWidth="1"/>
    <col min="388" max="388" width="12" bestFit="1" customWidth="1"/>
    <col min="389" max="389" width="6" bestFit="1" customWidth="1"/>
    <col min="390" max="391" width="12" bestFit="1" customWidth="1"/>
    <col min="392" max="392" width="5" bestFit="1" customWidth="1"/>
    <col min="393" max="393" width="2" bestFit="1" customWidth="1"/>
    <col min="394" max="394" width="12" bestFit="1" customWidth="1"/>
    <col min="395" max="395" width="6" bestFit="1" customWidth="1"/>
    <col min="396" max="396" width="12" bestFit="1" customWidth="1"/>
    <col min="397" max="397" width="5" bestFit="1" customWidth="1"/>
    <col min="398" max="399" width="6" bestFit="1" customWidth="1"/>
    <col min="400" max="400" width="12" bestFit="1" customWidth="1"/>
    <col min="401" max="401" width="4" bestFit="1" customWidth="1"/>
    <col min="402" max="402" width="6" bestFit="1" customWidth="1"/>
    <col min="403" max="403" width="8" bestFit="1" customWidth="1"/>
    <col min="404" max="404" width="5" bestFit="1" customWidth="1"/>
    <col min="405" max="406" width="12" bestFit="1" customWidth="1"/>
    <col min="407" max="407" width="6" bestFit="1" customWidth="1"/>
    <col min="408" max="408" width="4" bestFit="1" customWidth="1"/>
    <col min="409" max="411" width="12" bestFit="1" customWidth="1"/>
    <col min="412" max="412" width="11" bestFit="1" customWidth="1"/>
    <col min="413" max="413" width="12" bestFit="1" customWidth="1"/>
    <col min="414" max="414" width="5" bestFit="1" customWidth="1"/>
    <col min="415" max="415" width="6" bestFit="1" customWidth="1"/>
    <col min="416" max="416" width="12" bestFit="1" customWidth="1"/>
    <col min="417" max="417" width="4" bestFit="1" customWidth="1"/>
    <col min="418" max="418" width="12" bestFit="1" customWidth="1"/>
    <col min="419" max="419" width="6" bestFit="1" customWidth="1"/>
    <col min="420" max="420" width="12" bestFit="1" customWidth="1"/>
    <col min="421" max="421" width="7" bestFit="1" customWidth="1"/>
    <col min="422" max="422" width="6" bestFit="1" customWidth="1"/>
    <col min="423" max="423" width="12" bestFit="1" customWidth="1"/>
    <col min="424" max="424" width="4" bestFit="1" customWidth="1"/>
    <col min="425" max="425" width="12" bestFit="1" customWidth="1"/>
    <col min="426" max="426" width="5" bestFit="1" customWidth="1"/>
    <col min="427" max="427" width="6" bestFit="1" customWidth="1"/>
    <col min="428" max="428" width="7" bestFit="1" customWidth="1"/>
    <col min="429" max="430" width="5" bestFit="1" customWidth="1"/>
    <col min="431" max="431" width="12" bestFit="1" customWidth="1"/>
    <col min="432" max="432" width="6" bestFit="1" customWidth="1"/>
    <col min="433" max="433" width="4" bestFit="1" customWidth="1"/>
    <col min="434" max="435" width="12" bestFit="1" customWidth="1"/>
    <col min="436" max="436" width="6" bestFit="1" customWidth="1"/>
    <col min="437" max="437" width="12" bestFit="1" customWidth="1"/>
    <col min="438" max="439" width="5" bestFit="1" customWidth="1"/>
    <col min="440" max="443" width="12" bestFit="1" customWidth="1"/>
    <col min="444" max="444" width="4" bestFit="1" customWidth="1"/>
    <col min="445" max="445" width="7" bestFit="1" customWidth="1"/>
    <col min="446" max="446" width="5" bestFit="1" customWidth="1"/>
    <col min="447" max="448" width="12" bestFit="1" customWidth="1"/>
    <col min="449" max="450" width="5" bestFit="1" customWidth="1"/>
    <col min="451" max="451" width="11" bestFit="1" customWidth="1"/>
    <col min="452" max="452" width="4" bestFit="1" customWidth="1"/>
    <col min="453" max="453" width="6" bestFit="1" customWidth="1"/>
    <col min="454" max="455" width="5" bestFit="1" customWidth="1"/>
    <col min="456" max="456" width="4" bestFit="1" customWidth="1"/>
    <col min="457" max="457" width="6" bestFit="1" customWidth="1"/>
    <col min="458" max="458" width="5" bestFit="1" customWidth="1"/>
    <col min="459" max="459" width="6" bestFit="1" customWidth="1"/>
    <col min="460" max="460" width="12" bestFit="1" customWidth="1"/>
    <col min="461" max="461" width="2" bestFit="1" customWidth="1"/>
    <col min="462" max="462" width="12" bestFit="1" customWidth="1"/>
    <col min="463" max="463" width="7" bestFit="1" customWidth="1"/>
    <col min="464" max="464" width="12" bestFit="1" customWidth="1"/>
    <col min="465" max="465" width="6" bestFit="1" customWidth="1"/>
    <col min="466" max="467" width="12" bestFit="1" customWidth="1"/>
    <col min="468" max="468" width="6" bestFit="1" customWidth="1"/>
    <col min="469" max="471" width="12" bestFit="1" customWidth="1"/>
    <col min="472" max="472" width="7" bestFit="1" customWidth="1"/>
    <col min="473" max="473" width="4" bestFit="1" customWidth="1"/>
    <col min="474" max="474" width="12" bestFit="1" customWidth="1"/>
    <col min="475" max="475" width="5" bestFit="1" customWidth="1"/>
    <col min="476" max="477" width="12" bestFit="1" customWidth="1"/>
    <col min="478" max="478" width="7" bestFit="1" customWidth="1"/>
    <col min="479" max="481" width="12" bestFit="1" customWidth="1"/>
    <col min="482" max="482" width="5" bestFit="1" customWidth="1"/>
    <col min="483" max="485" width="12" bestFit="1" customWidth="1"/>
    <col min="486" max="486" width="4" bestFit="1" customWidth="1"/>
    <col min="487" max="487" width="7" bestFit="1" customWidth="1"/>
    <col min="488" max="488" width="5" bestFit="1" customWidth="1"/>
    <col min="489" max="490" width="12" bestFit="1" customWidth="1"/>
    <col min="491" max="492" width="5" bestFit="1" customWidth="1"/>
    <col min="493" max="495" width="12" bestFit="1" customWidth="1"/>
    <col min="496" max="498" width="5" bestFit="1" customWidth="1"/>
    <col min="499" max="499" width="4" bestFit="1" customWidth="1"/>
    <col min="500" max="500" width="12" bestFit="1" customWidth="1"/>
    <col min="501" max="501" width="5" bestFit="1" customWidth="1"/>
    <col min="502" max="502" width="6" bestFit="1" customWidth="1"/>
    <col min="503" max="504" width="12" bestFit="1" customWidth="1"/>
    <col min="505" max="505" width="7" bestFit="1" customWidth="1"/>
    <col min="506" max="506" width="12" bestFit="1" customWidth="1"/>
    <col min="507" max="507" width="6" bestFit="1" customWidth="1"/>
    <col min="508" max="508" width="2" bestFit="1" customWidth="1"/>
    <col min="509" max="509" width="12" bestFit="1" customWidth="1"/>
    <col min="510" max="510" width="5" bestFit="1" customWidth="1"/>
    <col min="511" max="511" width="12" bestFit="1" customWidth="1"/>
    <col min="512" max="512" width="7" bestFit="1" customWidth="1"/>
    <col min="513" max="513" width="12" bestFit="1" customWidth="1"/>
    <col min="514" max="514" width="4" bestFit="1" customWidth="1"/>
    <col min="515" max="515" width="12" bestFit="1" customWidth="1"/>
    <col min="516" max="516" width="5" bestFit="1" customWidth="1"/>
    <col min="517" max="518" width="12" bestFit="1" customWidth="1"/>
    <col min="519" max="519" width="4" bestFit="1" customWidth="1"/>
    <col min="520" max="521" width="12" bestFit="1" customWidth="1"/>
    <col min="522" max="522" width="5" bestFit="1" customWidth="1"/>
    <col min="523" max="524" width="12" bestFit="1" customWidth="1"/>
    <col min="525" max="525" width="6" bestFit="1" customWidth="1"/>
    <col min="526" max="526" width="4" bestFit="1" customWidth="1"/>
    <col min="527" max="527" width="5" bestFit="1" customWidth="1"/>
    <col min="528" max="528" width="4" bestFit="1" customWidth="1"/>
    <col min="529" max="529" width="5" bestFit="1" customWidth="1"/>
    <col min="530" max="530" width="4" bestFit="1" customWidth="1"/>
    <col min="531" max="531" width="5" bestFit="1" customWidth="1"/>
    <col min="532" max="533" width="12" bestFit="1" customWidth="1"/>
    <col min="534" max="534" width="11" bestFit="1" customWidth="1"/>
    <col min="535" max="535" width="4" bestFit="1" customWidth="1"/>
    <col min="536" max="536" width="12" bestFit="1" customWidth="1"/>
    <col min="537" max="537" width="5" bestFit="1" customWidth="1"/>
    <col min="538" max="538" width="4" bestFit="1" customWidth="1"/>
    <col min="539" max="539" width="12" bestFit="1" customWidth="1"/>
    <col min="540" max="540" width="4" bestFit="1" customWidth="1"/>
    <col min="541" max="541" width="5" bestFit="1" customWidth="1"/>
    <col min="542" max="543" width="12" bestFit="1" customWidth="1"/>
    <col min="544" max="544" width="6" bestFit="1" customWidth="1"/>
    <col min="545" max="546" width="12" bestFit="1" customWidth="1"/>
    <col min="547" max="547" width="6" bestFit="1" customWidth="1"/>
    <col min="548" max="548" width="2" bestFit="1" customWidth="1"/>
    <col min="549" max="549" width="12" bestFit="1" customWidth="1"/>
    <col min="550" max="550" width="7" bestFit="1" customWidth="1"/>
    <col min="551" max="552" width="12" bestFit="1" customWidth="1"/>
    <col min="553" max="554" width="5" bestFit="1" customWidth="1"/>
    <col min="555" max="555" width="12" bestFit="1" customWidth="1"/>
    <col min="556" max="557" width="4" bestFit="1" customWidth="1"/>
    <col min="558" max="558" width="8" bestFit="1" customWidth="1"/>
    <col min="559" max="559" width="7" bestFit="1" customWidth="1"/>
    <col min="560" max="560" width="12" bestFit="1" customWidth="1"/>
    <col min="561" max="561" width="4" bestFit="1" customWidth="1"/>
    <col min="562" max="562" width="5" bestFit="1" customWidth="1"/>
    <col min="563" max="563" width="12" bestFit="1" customWidth="1"/>
    <col min="564" max="564" width="5" bestFit="1" customWidth="1"/>
    <col min="565" max="565" width="12" bestFit="1" customWidth="1"/>
    <col min="566" max="566" width="4" bestFit="1" customWidth="1"/>
    <col min="567" max="567" width="6" bestFit="1" customWidth="1"/>
    <col min="568" max="568" width="5" bestFit="1" customWidth="1"/>
    <col min="569" max="569" width="6" bestFit="1" customWidth="1"/>
    <col min="570" max="570" width="12" bestFit="1" customWidth="1"/>
    <col min="571" max="571" width="5" bestFit="1" customWidth="1"/>
    <col min="572" max="574" width="12" bestFit="1" customWidth="1"/>
    <col min="575" max="575" width="8" bestFit="1" customWidth="1"/>
    <col min="576" max="576" width="12" bestFit="1" customWidth="1"/>
    <col min="577" max="577" width="7" bestFit="1" customWidth="1"/>
    <col min="578" max="578" width="12" bestFit="1" customWidth="1"/>
    <col min="579" max="579" width="5" bestFit="1" customWidth="1"/>
    <col min="580" max="580" width="12" bestFit="1" customWidth="1"/>
    <col min="581" max="581" width="2" bestFit="1" customWidth="1"/>
    <col min="582" max="582" width="12" bestFit="1" customWidth="1"/>
    <col min="583" max="583" width="4" bestFit="1" customWidth="1"/>
    <col min="584" max="585" width="12" bestFit="1" customWidth="1"/>
    <col min="586" max="586" width="4" bestFit="1" customWidth="1"/>
    <col min="587" max="590" width="12" bestFit="1" customWidth="1"/>
    <col min="591" max="591" width="6" bestFit="1" customWidth="1"/>
    <col min="592" max="592" width="4" bestFit="1" customWidth="1"/>
    <col min="593" max="593" width="5" bestFit="1" customWidth="1"/>
    <col min="594" max="594" width="12" bestFit="1" customWidth="1"/>
    <col min="595" max="595" width="5" bestFit="1" customWidth="1"/>
    <col min="596" max="599" width="12" bestFit="1" customWidth="1"/>
    <col min="600" max="600" width="6" bestFit="1" customWidth="1"/>
    <col min="601" max="601" width="5" bestFit="1" customWidth="1"/>
    <col min="602" max="602" width="4" bestFit="1" customWidth="1"/>
    <col min="603" max="605" width="12" bestFit="1" customWidth="1"/>
    <col min="606" max="606" width="6" bestFit="1" customWidth="1"/>
    <col min="607" max="607" width="11" bestFit="1" customWidth="1"/>
    <col min="608" max="608" width="2" bestFit="1" customWidth="1"/>
    <col min="609" max="612" width="12" bestFit="1" customWidth="1"/>
    <col min="613" max="613" width="4" bestFit="1" customWidth="1"/>
    <col min="614" max="614" width="6" bestFit="1" customWidth="1"/>
    <col min="615" max="616" width="5" bestFit="1" customWidth="1"/>
    <col min="617" max="617" width="12" bestFit="1" customWidth="1"/>
    <col min="618" max="618" width="5" bestFit="1" customWidth="1"/>
    <col min="619" max="619" width="12" bestFit="1" customWidth="1"/>
    <col min="620" max="620" width="8" bestFit="1" customWidth="1"/>
    <col min="621" max="621" width="4" bestFit="1" customWidth="1"/>
    <col min="622" max="623" width="12" bestFit="1" customWidth="1"/>
    <col min="624" max="624" width="6" bestFit="1" customWidth="1"/>
    <col min="625" max="625" width="4" bestFit="1" customWidth="1"/>
    <col min="626" max="626" width="12" bestFit="1" customWidth="1"/>
    <col min="627" max="627" width="4" bestFit="1" customWidth="1"/>
    <col min="628" max="629" width="12" bestFit="1" customWidth="1"/>
    <col min="630" max="630" width="6" bestFit="1" customWidth="1"/>
    <col min="631" max="631" width="12" bestFit="1" customWidth="1"/>
    <col min="632" max="632" width="2" bestFit="1" customWidth="1"/>
    <col min="633" max="633" width="6" bestFit="1" customWidth="1"/>
    <col min="634" max="634" width="5" bestFit="1" customWidth="1"/>
    <col min="635" max="636" width="12" bestFit="1" customWidth="1"/>
    <col min="637" max="637" width="5" bestFit="1" customWidth="1"/>
    <col min="638" max="638" width="12" bestFit="1" customWidth="1"/>
    <col min="639" max="639" width="4" bestFit="1" customWidth="1"/>
    <col min="640" max="640" width="12" bestFit="1" customWidth="1"/>
    <col min="641" max="641" width="5" bestFit="1" customWidth="1"/>
    <col min="642" max="642" width="9" bestFit="1" customWidth="1"/>
    <col min="643" max="643" width="4" bestFit="1" customWidth="1"/>
    <col min="644" max="644" width="5" bestFit="1" customWidth="1"/>
    <col min="645" max="645" width="6" bestFit="1" customWidth="1"/>
    <col min="646" max="646" width="12" bestFit="1" customWidth="1"/>
    <col min="647" max="647" width="5" bestFit="1" customWidth="1"/>
    <col min="648" max="648" width="12" bestFit="1" customWidth="1"/>
    <col min="649" max="649" width="5" bestFit="1" customWidth="1"/>
    <col min="650" max="650" width="12" bestFit="1" customWidth="1"/>
    <col min="651" max="651" width="5" bestFit="1" customWidth="1"/>
    <col min="652" max="652" width="4" bestFit="1" customWidth="1"/>
    <col min="653" max="657" width="12" bestFit="1" customWidth="1"/>
    <col min="658" max="658" width="6" bestFit="1" customWidth="1"/>
    <col min="659" max="659" width="4" bestFit="1" customWidth="1"/>
    <col min="660" max="660" width="5" bestFit="1" customWidth="1"/>
    <col min="661" max="661" width="12" bestFit="1" customWidth="1"/>
    <col min="662" max="662" width="5" bestFit="1" customWidth="1"/>
    <col min="663" max="663" width="12" bestFit="1" customWidth="1"/>
    <col min="664" max="664" width="8" bestFit="1" customWidth="1"/>
    <col min="665" max="665" width="4" bestFit="1" customWidth="1"/>
    <col min="666" max="667" width="5" bestFit="1" customWidth="1"/>
    <col min="668" max="668" width="8" bestFit="1" customWidth="1"/>
    <col min="669" max="669" width="12" bestFit="1" customWidth="1"/>
    <col min="670" max="671" width="5" bestFit="1" customWidth="1"/>
    <col min="672" max="672" width="12" bestFit="1" customWidth="1"/>
    <col min="673" max="673" width="5" bestFit="1" customWidth="1"/>
    <col min="674" max="674" width="12" bestFit="1" customWidth="1"/>
    <col min="675" max="675" width="3" bestFit="1" customWidth="1"/>
    <col min="676" max="678" width="6" bestFit="1" customWidth="1"/>
    <col min="679" max="681" width="12" bestFit="1" customWidth="1"/>
    <col min="682" max="682" width="9" bestFit="1" customWidth="1"/>
    <col min="683" max="683" width="12" bestFit="1" customWidth="1"/>
    <col min="684" max="684" width="6" bestFit="1" customWidth="1"/>
    <col min="685" max="685" width="5" bestFit="1" customWidth="1"/>
    <col min="686" max="686" width="6" bestFit="1" customWidth="1"/>
    <col min="687" max="687" width="12" bestFit="1" customWidth="1"/>
    <col min="688" max="688" width="6" bestFit="1" customWidth="1"/>
    <col min="689" max="689" width="5" bestFit="1" customWidth="1"/>
    <col min="690" max="690" width="7" bestFit="1" customWidth="1"/>
    <col min="691" max="691" width="5" bestFit="1" customWidth="1"/>
    <col min="692" max="692" width="8" bestFit="1" customWidth="1"/>
    <col min="693" max="693" width="12" bestFit="1" customWidth="1"/>
    <col min="694" max="694" width="7" bestFit="1" customWidth="1"/>
    <col min="695" max="695" width="5" bestFit="1" customWidth="1"/>
    <col min="696" max="700" width="12" bestFit="1" customWidth="1"/>
    <col min="701" max="701" width="5" bestFit="1" customWidth="1"/>
    <col min="702" max="702" width="3" bestFit="1" customWidth="1"/>
    <col min="703" max="703" width="6" bestFit="1" customWidth="1"/>
    <col min="704" max="704" width="12" bestFit="1" customWidth="1"/>
    <col min="705" max="705" width="6" bestFit="1" customWidth="1"/>
    <col min="706" max="708" width="12" bestFit="1" customWidth="1"/>
    <col min="709" max="709" width="7" bestFit="1" customWidth="1"/>
    <col min="710" max="710" width="6" bestFit="1" customWidth="1"/>
    <col min="711" max="712" width="12" bestFit="1" customWidth="1"/>
    <col min="713" max="713" width="6" bestFit="1" customWidth="1"/>
    <col min="714" max="714" width="12" bestFit="1" customWidth="1"/>
    <col min="715" max="715" width="7" bestFit="1" customWidth="1"/>
    <col min="716" max="717" width="12" bestFit="1" customWidth="1"/>
    <col min="718" max="718" width="11" bestFit="1" customWidth="1"/>
    <col min="719" max="720" width="5" bestFit="1" customWidth="1"/>
    <col min="721" max="721" width="12" bestFit="1" customWidth="1"/>
    <col min="722" max="723" width="6" bestFit="1" customWidth="1"/>
    <col min="724" max="724" width="5" bestFit="1" customWidth="1"/>
    <col min="725" max="726" width="12" bestFit="1" customWidth="1"/>
    <col min="727" max="727" width="7" bestFit="1" customWidth="1"/>
    <col min="728" max="728" width="12" bestFit="1" customWidth="1"/>
    <col min="729" max="729" width="3" bestFit="1" customWidth="1"/>
    <col min="730" max="730" width="12" bestFit="1" customWidth="1"/>
    <col min="731" max="731" width="6" bestFit="1" customWidth="1"/>
    <col min="732" max="734" width="12" bestFit="1" customWidth="1"/>
    <col min="735" max="736" width="6" bestFit="1" customWidth="1"/>
    <col min="737" max="737" width="5" bestFit="1" customWidth="1"/>
    <col min="738" max="739" width="6" bestFit="1" customWidth="1"/>
    <col min="740" max="740" width="5" bestFit="1" customWidth="1"/>
    <col min="741" max="741" width="3" bestFit="1" customWidth="1"/>
    <col min="742" max="742" width="6" bestFit="1" customWidth="1"/>
    <col min="743" max="743" width="12" bestFit="1" customWidth="1"/>
    <col min="744" max="745" width="6" bestFit="1" customWidth="1"/>
    <col min="746" max="746" width="12" bestFit="1" customWidth="1"/>
    <col min="747" max="747" width="7" bestFit="1" customWidth="1"/>
    <col min="748" max="750" width="12" bestFit="1" customWidth="1"/>
    <col min="751" max="752" width="8" bestFit="1" customWidth="1"/>
    <col min="753" max="753" width="6" bestFit="1" customWidth="1"/>
    <col min="754" max="755" width="12" bestFit="1" customWidth="1"/>
    <col min="756" max="756" width="5" bestFit="1" customWidth="1"/>
    <col min="757" max="757" width="7" bestFit="1" customWidth="1"/>
    <col min="758" max="758" width="3" bestFit="1" customWidth="1"/>
    <col min="759" max="761" width="12" bestFit="1" customWidth="1"/>
    <col min="762" max="762" width="5" bestFit="1" customWidth="1"/>
    <col min="763" max="764" width="12" bestFit="1" customWidth="1"/>
    <col min="765" max="765" width="6" bestFit="1" customWidth="1"/>
    <col min="766" max="766" width="12" bestFit="1" customWidth="1"/>
    <col min="767" max="767" width="6" bestFit="1" customWidth="1"/>
    <col min="768" max="768" width="12" bestFit="1" customWidth="1"/>
    <col min="769" max="769" width="6" bestFit="1" customWidth="1"/>
    <col min="770" max="770" width="5" bestFit="1" customWidth="1"/>
    <col min="771" max="771" width="12" bestFit="1" customWidth="1"/>
    <col min="772" max="773" width="6" bestFit="1" customWidth="1"/>
    <col min="774" max="774" width="12" bestFit="1" customWidth="1"/>
    <col min="775" max="775" width="3" bestFit="1" customWidth="1"/>
    <col min="776" max="776" width="6" bestFit="1" customWidth="1"/>
    <col min="777" max="778" width="12" bestFit="1" customWidth="1"/>
    <col min="779" max="779" width="7" bestFit="1" customWidth="1"/>
    <col min="780" max="780" width="12" bestFit="1" customWidth="1"/>
    <col min="781" max="781" width="5" bestFit="1" customWidth="1"/>
    <col min="782" max="782" width="7" bestFit="1" customWidth="1"/>
    <col min="783" max="784" width="6" bestFit="1" customWidth="1"/>
    <col min="785" max="787" width="12" bestFit="1" customWidth="1"/>
    <col min="788" max="788" width="5" bestFit="1" customWidth="1"/>
    <col min="789" max="789" width="12" bestFit="1" customWidth="1"/>
    <col min="790" max="790" width="5" bestFit="1" customWidth="1"/>
    <col min="791" max="793" width="12" bestFit="1" customWidth="1"/>
    <col min="794" max="795" width="6" bestFit="1" customWidth="1"/>
    <col min="796" max="796" width="3" bestFit="1" customWidth="1"/>
    <col min="797" max="797" width="7" bestFit="1" customWidth="1"/>
    <col min="798" max="798" width="12" bestFit="1" customWidth="1"/>
    <col min="799" max="799" width="6" bestFit="1" customWidth="1"/>
    <col min="800" max="801" width="12" bestFit="1" customWidth="1"/>
    <col min="802" max="802" width="6" bestFit="1" customWidth="1"/>
    <col min="803" max="803" width="5" bestFit="1" customWidth="1"/>
    <col min="804" max="807" width="12" bestFit="1" customWidth="1"/>
    <col min="808" max="808" width="6" bestFit="1" customWidth="1"/>
    <col min="809" max="811" width="12" bestFit="1" customWidth="1"/>
    <col min="812" max="812" width="6" bestFit="1" customWidth="1"/>
    <col min="813" max="813" width="12" bestFit="1" customWidth="1"/>
    <col min="814" max="814" width="6" bestFit="1" customWidth="1"/>
    <col min="815" max="815" width="12" bestFit="1" customWidth="1"/>
    <col min="816" max="816" width="5" bestFit="1" customWidth="1"/>
    <col min="817" max="817" width="6" bestFit="1" customWidth="1"/>
    <col min="818" max="818" width="7" bestFit="1" customWidth="1"/>
    <col min="819" max="819" width="6" bestFit="1" customWidth="1"/>
    <col min="820" max="822" width="12" bestFit="1" customWidth="1"/>
    <col min="823" max="823" width="5" bestFit="1" customWidth="1"/>
    <col min="824" max="824" width="6" bestFit="1" customWidth="1"/>
    <col min="825" max="825" width="5" bestFit="1" customWidth="1"/>
    <col min="826" max="826" width="12" bestFit="1" customWidth="1"/>
    <col min="827" max="827" width="3" bestFit="1" customWidth="1"/>
    <col min="828" max="831" width="12" bestFit="1" customWidth="1"/>
    <col min="832" max="832" width="5" bestFit="1" customWidth="1"/>
    <col min="833" max="833" width="6" bestFit="1" customWidth="1"/>
    <col min="834" max="834" width="12" bestFit="1" customWidth="1"/>
    <col min="835" max="835" width="3" bestFit="1" customWidth="1"/>
    <col min="836" max="839" width="6" bestFit="1" customWidth="1"/>
    <col min="840" max="840" width="12" bestFit="1" customWidth="1"/>
    <col min="841" max="841" width="5" bestFit="1" customWidth="1"/>
    <col min="842" max="842" width="6" bestFit="1" customWidth="1"/>
    <col min="843" max="843" width="12" bestFit="1" customWidth="1"/>
    <col min="844" max="844" width="6" bestFit="1" customWidth="1"/>
    <col min="845" max="845" width="8" bestFit="1" customWidth="1"/>
    <col min="846" max="846" width="3" bestFit="1" customWidth="1"/>
    <col min="847" max="847" width="6" bestFit="1" customWidth="1"/>
    <col min="848" max="848" width="7" bestFit="1" customWidth="1"/>
    <col min="849" max="849" width="12" bestFit="1" customWidth="1"/>
    <col min="850" max="850" width="6" bestFit="1" customWidth="1"/>
    <col min="851" max="851" width="7" bestFit="1" customWidth="1"/>
    <col min="852" max="852" width="12" bestFit="1" customWidth="1"/>
    <col min="853" max="853" width="6" bestFit="1" customWidth="1"/>
    <col min="854" max="854" width="7" bestFit="1" customWidth="1"/>
    <col min="855" max="855" width="12" bestFit="1" customWidth="1"/>
    <col min="856" max="856" width="5" bestFit="1" customWidth="1"/>
    <col min="857" max="857" width="7" bestFit="1" customWidth="1"/>
    <col min="858" max="863" width="12" bestFit="1" customWidth="1"/>
    <col min="864" max="864" width="5" bestFit="1" customWidth="1"/>
    <col min="865" max="865" width="12" bestFit="1" customWidth="1"/>
    <col min="866" max="866" width="6" bestFit="1" customWidth="1"/>
    <col min="867" max="867" width="5" bestFit="1" customWidth="1"/>
    <col min="868" max="871" width="12" bestFit="1" customWidth="1"/>
    <col min="872" max="872" width="8" bestFit="1" customWidth="1"/>
    <col min="873" max="873" width="6" bestFit="1" customWidth="1"/>
    <col min="874" max="875" width="7" bestFit="1" customWidth="1"/>
    <col min="876" max="877" width="12" bestFit="1" customWidth="1"/>
    <col min="878" max="878" width="6" bestFit="1" customWidth="1"/>
    <col min="879" max="879" width="8" bestFit="1" customWidth="1"/>
    <col min="880" max="880" width="12" bestFit="1" customWidth="1"/>
    <col min="881" max="881" width="6" bestFit="1" customWidth="1"/>
    <col min="882" max="882" width="3" bestFit="1" customWidth="1"/>
    <col min="883" max="883" width="12" bestFit="1" customWidth="1"/>
    <col min="884" max="884" width="8" bestFit="1" customWidth="1"/>
    <col min="885" max="886" width="12" bestFit="1" customWidth="1"/>
    <col min="887" max="887" width="5" bestFit="1" customWidth="1"/>
    <col min="888" max="888" width="12" bestFit="1" customWidth="1"/>
    <col min="889" max="889" width="5" bestFit="1" customWidth="1"/>
    <col min="890" max="891" width="6" bestFit="1" customWidth="1"/>
    <col min="892" max="892" width="8" bestFit="1" customWidth="1"/>
    <col min="893" max="893" width="12" bestFit="1" customWidth="1"/>
    <col min="894" max="894" width="6" bestFit="1" customWidth="1"/>
    <col min="895" max="895" width="3" bestFit="1" customWidth="1"/>
    <col min="896" max="897" width="12" bestFit="1" customWidth="1"/>
    <col min="898" max="898" width="7" bestFit="1" customWidth="1"/>
    <col min="899" max="900" width="12" bestFit="1" customWidth="1"/>
    <col min="901" max="901" width="8" bestFit="1" customWidth="1"/>
    <col min="902" max="902" width="6" bestFit="1" customWidth="1"/>
    <col min="903" max="906" width="12" bestFit="1" customWidth="1"/>
    <col min="907" max="907" width="3" bestFit="1" customWidth="1"/>
    <col min="908" max="910" width="12" bestFit="1" customWidth="1"/>
    <col min="911" max="911" width="6" bestFit="1" customWidth="1"/>
    <col min="912" max="912" width="12" bestFit="1" customWidth="1"/>
    <col min="913" max="913" width="5" bestFit="1" customWidth="1"/>
    <col min="914" max="915" width="12" bestFit="1" customWidth="1"/>
    <col min="916" max="916" width="7" bestFit="1" customWidth="1"/>
    <col min="917" max="918" width="12" bestFit="1" customWidth="1"/>
    <col min="919" max="919" width="7" bestFit="1" customWidth="1"/>
    <col min="920" max="920" width="12" bestFit="1" customWidth="1"/>
    <col min="921" max="921" width="3" bestFit="1" customWidth="1"/>
    <col min="922" max="922" width="6" bestFit="1" customWidth="1"/>
    <col min="923" max="923" width="8" bestFit="1" customWidth="1"/>
    <col min="924" max="924" width="5" bestFit="1" customWidth="1"/>
    <col min="925" max="925" width="12" bestFit="1" customWidth="1"/>
    <col min="926" max="926" width="5" bestFit="1" customWidth="1"/>
    <col min="927" max="927" width="6" bestFit="1" customWidth="1"/>
    <col min="928" max="928" width="5" bestFit="1" customWidth="1"/>
    <col min="929" max="929" width="12" bestFit="1" customWidth="1"/>
    <col min="930" max="930" width="6" bestFit="1" customWidth="1"/>
    <col min="931" max="931" width="5" bestFit="1" customWidth="1"/>
    <col min="932" max="932" width="11" bestFit="1" customWidth="1"/>
    <col min="933" max="933" width="10" bestFit="1" customWidth="1"/>
    <col min="934" max="934" width="5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5" bestFit="1" customWidth="1"/>
    <col min="940" max="940" width="6" bestFit="1" customWidth="1"/>
    <col min="941" max="941" width="3" bestFit="1" customWidth="1"/>
    <col min="942" max="943" width="6" bestFit="1" customWidth="1"/>
    <col min="944" max="944" width="7" bestFit="1" customWidth="1"/>
    <col min="945" max="945" width="5" bestFit="1" customWidth="1"/>
    <col min="946" max="946" width="7" bestFit="1" customWidth="1"/>
    <col min="947" max="947" width="12" bestFit="1" customWidth="1"/>
    <col min="948" max="948" width="6" bestFit="1" customWidth="1"/>
    <col min="949" max="950" width="12" bestFit="1" customWidth="1"/>
    <col min="951" max="951" width="5" bestFit="1" customWidth="1"/>
    <col min="952" max="952" width="12" bestFit="1" customWidth="1"/>
    <col min="953" max="953" width="5" bestFit="1" customWidth="1"/>
    <col min="954" max="954" width="12" bestFit="1" customWidth="1"/>
    <col min="955" max="955" width="6" bestFit="1" customWidth="1"/>
    <col min="956" max="956" width="12" bestFit="1" customWidth="1"/>
    <col min="957" max="957" width="5" bestFit="1" customWidth="1"/>
    <col min="958" max="958" width="7" bestFit="1" customWidth="1"/>
    <col min="959" max="959" width="12" bestFit="1" customWidth="1"/>
    <col min="960" max="960" width="11" bestFit="1" customWidth="1"/>
    <col min="961" max="961" width="7" bestFit="1" customWidth="1"/>
    <col min="962" max="962" width="6" bestFit="1" customWidth="1"/>
    <col min="963" max="963" width="12" bestFit="1" customWidth="1"/>
    <col min="964" max="964" width="5" bestFit="1" customWidth="1"/>
    <col min="965" max="965" width="12" bestFit="1" customWidth="1"/>
    <col min="966" max="966" width="5" bestFit="1" customWidth="1"/>
    <col min="967" max="967" width="12" bestFit="1" customWidth="1"/>
    <col min="968" max="968" width="5" bestFit="1" customWidth="1"/>
    <col min="969" max="969" width="8" bestFit="1" customWidth="1"/>
    <col min="970" max="971" width="12" bestFit="1" customWidth="1"/>
    <col min="972" max="972" width="5" bestFit="1" customWidth="1"/>
    <col min="973" max="973" width="7" bestFit="1" customWidth="1"/>
    <col min="974" max="974" width="6" bestFit="1" customWidth="1"/>
    <col min="975" max="976" width="12" bestFit="1" customWidth="1"/>
    <col min="977" max="977" width="3" bestFit="1" customWidth="1"/>
    <col min="978" max="978" width="7" bestFit="1" customWidth="1"/>
    <col min="979" max="979" width="6" bestFit="1" customWidth="1"/>
    <col min="980" max="980" width="5" bestFit="1" customWidth="1"/>
    <col min="981" max="982" width="6" bestFit="1" customWidth="1"/>
    <col min="983" max="984" width="12" bestFit="1" customWidth="1"/>
    <col min="985" max="985" width="10" bestFit="1" customWidth="1"/>
    <col min="986" max="986" width="5" bestFit="1" customWidth="1"/>
    <col min="987" max="988" width="12" bestFit="1" customWidth="1"/>
    <col min="989" max="989" width="7" bestFit="1" customWidth="1"/>
    <col min="990" max="990" width="3" bestFit="1" customWidth="1"/>
    <col min="991" max="991" width="6" bestFit="1" customWidth="1"/>
    <col min="992" max="992" width="5" bestFit="1" customWidth="1"/>
    <col min="993" max="993" width="6" bestFit="1" customWidth="1"/>
    <col min="994" max="995" width="7" bestFit="1" customWidth="1"/>
    <col min="996" max="996" width="12" bestFit="1" customWidth="1"/>
    <col min="997" max="997" width="3" bestFit="1" customWidth="1"/>
    <col min="998" max="998" width="12" bestFit="1" customWidth="1"/>
    <col min="999" max="999" width="6" bestFit="1" customWidth="1"/>
    <col min="1000" max="1000" width="7" bestFit="1" customWidth="1"/>
    <col min="1001" max="1001" width="12" bestFit="1" customWidth="1"/>
    <col min="1002" max="1002" width="6" bestFit="1" customWidth="1"/>
    <col min="1003" max="1003" width="7" bestFit="1" customWidth="1"/>
    <col min="1004" max="1005" width="12" bestFit="1" customWidth="1"/>
    <col min="1006" max="1006" width="6" bestFit="1" customWidth="1"/>
    <col min="1007" max="1008" width="12" bestFit="1" customWidth="1"/>
    <col min="1009" max="1009" width="5" bestFit="1" customWidth="1"/>
    <col min="1010" max="1010" width="12" bestFit="1" customWidth="1"/>
    <col min="1011" max="1011" width="6" bestFit="1" customWidth="1"/>
    <col min="1012" max="1012" width="12" bestFit="1" customWidth="1"/>
    <col min="1013" max="1013" width="8" bestFit="1" customWidth="1"/>
    <col min="1014" max="1014" width="5" bestFit="1" customWidth="1"/>
    <col min="1015" max="1015" width="12" bestFit="1" customWidth="1"/>
    <col min="1016" max="1016" width="6" bestFit="1" customWidth="1"/>
    <col min="1017" max="1017" width="12" bestFit="1" customWidth="1"/>
    <col min="1018" max="1018" width="6" bestFit="1" customWidth="1"/>
    <col min="1019" max="1019" width="12" bestFit="1" customWidth="1"/>
    <col min="1020" max="1020" width="6" bestFit="1" customWidth="1"/>
    <col min="1021" max="1022" width="12" bestFit="1" customWidth="1"/>
    <col min="1023" max="1023" width="6" bestFit="1" customWidth="1"/>
    <col min="1024" max="1024" width="3" bestFit="1" customWidth="1"/>
    <col min="1025" max="1025" width="8" bestFit="1" customWidth="1"/>
    <col min="1026" max="1026" width="12" bestFit="1" customWidth="1"/>
    <col min="1027" max="1027" width="6" bestFit="1" customWidth="1"/>
    <col min="1028" max="1030" width="12" bestFit="1" customWidth="1"/>
    <col min="1031" max="1031" width="5" bestFit="1" customWidth="1"/>
    <col min="1032" max="1032" width="8" bestFit="1" customWidth="1"/>
    <col min="1033" max="1033" width="12" bestFit="1" customWidth="1"/>
    <col min="1034" max="1034" width="6" bestFit="1" customWidth="1"/>
    <col min="1035" max="1035" width="12" bestFit="1" customWidth="1"/>
    <col min="1036" max="1036" width="3" bestFit="1" customWidth="1"/>
    <col min="1037" max="1037" width="6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12" bestFit="1" customWidth="1"/>
    <col min="1042" max="1042" width="3" bestFit="1" customWidth="1"/>
    <col min="1043" max="1043" width="6" bestFit="1" customWidth="1"/>
    <col min="1044" max="1044" width="12" bestFit="1" customWidth="1"/>
    <col min="1045" max="1045" width="5" bestFit="1" customWidth="1"/>
    <col min="1046" max="1048" width="12" bestFit="1" customWidth="1"/>
    <col min="1049" max="1049" width="5" bestFit="1" customWidth="1"/>
    <col min="1050" max="1052" width="12" bestFit="1" customWidth="1"/>
    <col min="1053" max="1053" width="11" bestFit="1" customWidth="1"/>
    <col min="1054" max="1055" width="12" bestFit="1" customWidth="1"/>
    <col min="1056" max="1056" width="6" bestFit="1" customWidth="1"/>
    <col min="1057" max="1057" width="12" bestFit="1" customWidth="1"/>
    <col min="1058" max="1058" width="6" bestFit="1" customWidth="1"/>
    <col min="1059" max="1060" width="12" bestFit="1" customWidth="1"/>
    <col min="1061" max="1061" width="5" bestFit="1" customWidth="1"/>
    <col min="1062" max="1062" width="6" bestFit="1" customWidth="1"/>
    <col min="1063" max="1063" width="5" bestFit="1" customWidth="1"/>
    <col min="1064" max="1064" width="12" bestFit="1" customWidth="1"/>
    <col min="1065" max="1066" width="6" bestFit="1" customWidth="1"/>
    <col min="1067" max="1069" width="12" bestFit="1" customWidth="1"/>
    <col min="1070" max="1070" width="6" bestFit="1" customWidth="1"/>
    <col min="1071" max="1071" width="5" bestFit="1" customWidth="1"/>
    <col min="1072" max="1072" width="12" bestFit="1" customWidth="1"/>
    <col min="1073" max="1073" width="6" bestFit="1" customWidth="1"/>
    <col min="1074" max="1074" width="12" bestFit="1" customWidth="1"/>
    <col min="1075" max="1075" width="5" bestFit="1" customWidth="1"/>
    <col min="1076" max="1077" width="12" bestFit="1" customWidth="1"/>
    <col min="1078" max="1078" width="5" bestFit="1" customWidth="1"/>
    <col min="1079" max="1079" width="3" bestFit="1" customWidth="1"/>
    <col min="1080" max="1083" width="12" bestFit="1" customWidth="1"/>
    <col min="1084" max="1084" width="7" bestFit="1" customWidth="1"/>
    <col min="1085" max="1085" width="3" bestFit="1" customWidth="1"/>
    <col min="1086" max="1086" width="5" bestFit="1" customWidth="1"/>
    <col min="1087" max="1088" width="12" bestFit="1" customWidth="1"/>
    <col min="1089" max="1089" width="6" bestFit="1" customWidth="1"/>
    <col min="1090" max="1090" width="12" bestFit="1" customWidth="1"/>
    <col min="1091" max="1092" width="5" bestFit="1" customWidth="1"/>
    <col min="1093" max="1093" width="3" bestFit="1" customWidth="1"/>
    <col min="1094" max="1094" width="6" bestFit="1" customWidth="1"/>
    <col min="1095" max="1097" width="12" bestFit="1" customWidth="1"/>
    <col min="1098" max="1098" width="3" bestFit="1" customWidth="1"/>
    <col min="1099" max="1099" width="6" bestFit="1" customWidth="1"/>
    <col min="1100" max="1100" width="9" bestFit="1" customWidth="1"/>
    <col min="1101" max="1102" width="12" bestFit="1" customWidth="1"/>
    <col min="1103" max="1103" width="5" bestFit="1" customWidth="1"/>
    <col min="1104" max="1104" width="12" bestFit="1" customWidth="1"/>
    <col min="1105" max="1105" width="9" bestFit="1" customWidth="1"/>
    <col min="1106" max="1109" width="12" bestFit="1" customWidth="1"/>
    <col min="1110" max="1110" width="5" bestFit="1" customWidth="1"/>
    <col min="1111" max="1111" width="9" bestFit="1" customWidth="1"/>
    <col min="1112" max="1113" width="12" bestFit="1" customWidth="1"/>
    <col min="1114" max="1114" width="7" bestFit="1" customWidth="1"/>
    <col min="1115" max="1115" width="3" bestFit="1" customWidth="1"/>
    <col min="1116" max="1117" width="5" bestFit="1" customWidth="1"/>
    <col min="1118" max="1118" width="7" bestFit="1" customWidth="1"/>
    <col min="1119" max="1120" width="12" bestFit="1" customWidth="1"/>
    <col min="1121" max="1121" width="6" bestFit="1" customWidth="1"/>
    <col min="1122" max="1123" width="3" bestFit="1" customWidth="1"/>
    <col min="1124" max="1124" width="5" bestFit="1" customWidth="1"/>
    <col min="1125" max="1126" width="12" bestFit="1" customWidth="1"/>
    <col min="1127" max="1127" width="6" bestFit="1" customWidth="1"/>
    <col min="1128" max="1128" width="12" bestFit="1" customWidth="1"/>
    <col min="1129" max="1129" width="6" bestFit="1" customWidth="1"/>
    <col min="1130" max="1130" width="8" bestFit="1" customWidth="1"/>
    <col min="1131" max="1131" width="5" bestFit="1" customWidth="1"/>
    <col min="1132" max="1132" width="12" bestFit="1" customWidth="1"/>
    <col min="1133" max="1133" width="5" bestFit="1" customWidth="1"/>
    <col min="1134" max="1134" width="6" bestFit="1" customWidth="1"/>
    <col min="1135" max="1135" width="5" bestFit="1" customWidth="1"/>
    <col min="1136" max="1136" width="12" bestFit="1" customWidth="1"/>
    <col min="1137" max="1137" width="6" bestFit="1" customWidth="1"/>
    <col min="1138" max="1138" width="3" bestFit="1" customWidth="1"/>
    <col min="1139" max="1139" width="7" bestFit="1" customWidth="1"/>
    <col min="1140" max="1141" width="5" bestFit="1" customWidth="1"/>
    <col min="1142" max="1142" width="12" bestFit="1" customWidth="1"/>
    <col min="1143" max="1143" width="3" bestFit="1" customWidth="1"/>
    <col min="1144" max="1144" width="7" bestFit="1" customWidth="1"/>
    <col min="1145" max="1145" width="12" bestFit="1" customWidth="1"/>
    <col min="1146" max="1146" width="8" bestFit="1" customWidth="1"/>
    <col min="1147" max="1147" width="7" bestFit="1" customWidth="1"/>
    <col min="1148" max="1150" width="12" bestFit="1" customWidth="1"/>
    <col min="1151" max="1151" width="4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4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4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4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4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4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4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4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4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4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4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4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4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4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4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4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4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4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4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4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4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4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4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4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4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4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4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4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4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4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4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4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4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4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4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4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4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4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4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4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4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4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4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4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4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4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4" bestFit="1" customWidth="1"/>
    <col min="2593" max="2594" width="12" bestFit="1" customWidth="1"/>
    <col min="2595" max="2595" width="4" bestFit="1" customWidth="1"/>
    <col min="2596" max="2596" width="7" bestFit="1" customWidth="1"/>
    <col min="2597" max="2597" width="12" bestFit="1" customWidth="1"/>
    <col min="2598" max="2598" width="4" bestFit="1" customWidth="1"/>
    <col min="2599" max="2599" width="12" bestFit="1" customWidth="1"/>
    <col min="2600" max="2600" width="6" bestFit="1" customWidth="1"/>
    <col min="2601" max="2601" width="4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4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4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4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4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4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4" bestFit="1" customWidth="1"/>
    <col min="2663" max="2663" width="10" bestFit="1" customWidth="1"/>
    <col min="2664" max="2664" width="4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4" bestFit="1" customWidth="1"/>
    <col min="2670" max="2670" width="12" bestFit="1" customWidth="1"/>
    <col min="2671" max="2671" width="4" bestFit="1" customWidth="1"/>
    <col min="2672" max="2672" width="8" bestFit="1" customWidth="1"/>
    <col min="2673" max="2673" width="4" bestFit="1" customWidth="1"/>
    <col min="2674" max="2676" width="12" bestFit="1" customWidth="1"/>
    <col min="2677" max="2677" width="4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4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4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4" bestFit="1" customWidth="1"/>
    <col min="2736" max="2736" width="7" bestFit="1" customWidth="1"/>
    <col min="2737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4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4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4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4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4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5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5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5" bestFit="1" customWidth="1"/>
    <col min="2875" max="2875" width="12" bestFit="1" customWidth="1"/>
    <col min="2876" max="2876" width="5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8" bestFit="1" customWidth="1"/>
    <col min="2882" max="2882" width="11.28515625" bestFit="1" customWidth="1"/>
  </cols>
  <sheetData>
    <row r="3" spans="1:11" x14ac:dyDescent="0.25">
      <c r="A3" s="8" t="s">
        <v>8380</v>
      </c>
      <c r="B3" s="8" t="s">
        <v>8313</v>
      </c>
    </row>
    <row r="4" spans="1:11" x14ac:dyDescent="0.25">
      <c r="A4" s="8" t="s">
        <v>8310</v>
      </c>
      <c r="B4" t="s">
        <v>8315</v>
      </c>
      <c r="C4" t="s">
        <v>8316</v>
      </c>
      <c r="D4" t="s">
        <v>8317</v>
      </c>
      <c r="E4" t="s">
        <v>8318</v>
      </c>
      <c r="F4" t="s">
        <v>8319</v>
      </c>
      <c r="G4" t="s">
        <v>8320</v>
      </c>
      <c r="H4" t="s">
        <v>8321</v>
      </c>
      <c r="I4" t="s">
        <v>8322</v>
      </c>
      <c r="J4" t="s">
        <v>8323</v>
      </c>
      <c r="K4" t="s">
        <v>8311</v>
      </c>
    </row>
    <row r="5" spans="1:11" x14ac:dyDescent="0.25">
      <c r="A5" s="9" t="s">
        <v>8248</v>
      </c>
      <c r="B5" s="10">
        <v>3042</v>
      </c>
      <c r="C5" s="10">
        <v>5</v>
      </c>
      <c r="D5" s="10">
        <v>734</v>
      </c>
      <c r="E5" s="10"/>
      <c r="F5" s="10">
        <v>18</v>
      </c>
      <c r="G5" s="10">
        <v>567</v>
      </c>
      <c r="H5" s="10">
        <v>120</v>
      </c>
      <c r="I5" s="10">
        <v>1902</v>
      </c>
      <c r="J5" s="10">
        <v>343</v>
      </c>
      <c r="K5" s="10">
        <v>6731</v>
      </c>
    </row>
    <row r="6" spans="1:11" x14ac:dyDescent="0.25">
      <c r="A6" s="9" t="s">
        <v>8251</v>
      </c>
      <c r="B6" s="10">
        <v>447</v>
      </c>
      <c r="C6" s="10">
        <v>76</v>
      </c>
      <c r="D6" s="10">
        <v>1314</v>
      </c>
      <c r="E6" s="10"/>
      <c r="F6" s="10">
        <v>690</v>
      </c>
      <c r="G6" s="10">
        <v>1459</v>
      </c>
      <c r="H6" s="10">
        <v>387</v>
      </c>
      <c r="I6" s="10">
        <v>1447</v>
      </c>
      <c r="J6" s="10">
        <v>1492</v>
      </c>
      <c r="K6" s="10">
        <v>7312</v>
      </c>
    </row>
    <row r="7" spans="1:11" x14ac:dyDescent="0.25">
      <c r="A7" s="9" t="s">
        <v>8257</v>
      </c>
      <c r="B7" s="10"/>
      <c r="C7" s="10"/>
      <c r="D7" s="10">
        <v>10</v>
      </c>
      <c r="E7" s="10"/>
      <c r="F7" s="10"/>
      <c r="G7" s="10">
        <v>6</v>
      </c>
      <c r="H7" s="10"/>
      <c r="I7" s="10">
        <v>7</v>
      </c>
      <c r="J7" s="10">
        <v>46</v>
      </c>
      <c r="K7" s="10">
        <v>69</v>
      </c>
    </row>
    <row r="8" spans="1:11" x14ac:dyDescent="0.25">
      <c r="A8" s="9" t="s">
        <v>8253</v>
      </c>
      <c r="B8" s="10">
        <v>0</v>
      </c>
      <c r="C8" s="10">
        <v>1</v>
      </c>
      <c r="D8" s="10"/>
      <c r="E8" s="10"/>
      <c r="F8" s="10">
        <v>144</v>
      </c>
      <c r="G8" s="10">
        <v>35</v>
      </c>
      <c r="H8" s="10">
        <v>19</v>
      </c>
      <c r="I8" s="10">
        <v>229</v>
      </c>
      <c r="J8" s="10">
        <v>23</v>
      </c>
      <c r="K8" s="10">
        <v>451</v>
      </c>
    </row>
    <row r="9" spans="1:11" x14ac:dyDescent="0.25">
      <c r="A9" s="9" t="s">
        <v>8249</v>
      </c>
      <c r="B9" s="10">
        <v>1531</v>
      </c>
      <c r="C9" s="10">
        <v>69</v>
      </c>
      <c r="D9" s="10">
        <v>931</v>
      </c>
      <c r="E9" s="10">
        <v>0</v>
      </c>
      <c r="F9" s="10">
        <v>717</v>
      </c>
      <c r="G9" s="10">
        <v>2488</v>
      </c>
      <c r="H9" s="10">
        <v>102</v>
      </c>
      <c r="I9" s="10">
        <v>17784</v>
      </c>
      <c r="J9" s="10">
        <v>919</v>
      </c>
      <c r="K9" s="10">
        <v>24541</v>
      </c>
    </row>
    <row r="10" spans="1:11" x14ac:dyDescent="0.25">
      <c r="A10" s="9" t="s">
        <v>8247</v>
      </c>
      <c r="B10" s="10">
        <v>2154</v>
      </c>
      <c r="C10" s="10">
        <v>114</v>
      </c>
      <c r="D10" s="10">
        <v>7329</v>
      </c>
      <c r="E10" s="10"/>
      <c r="F10" s="10">
        <v>1798</v>
      </c>
      <c r="G10" s="10">
        <v>3657</v>
      </c>
      <c r="H10" s="10">
        <v>761</v>
      </c>
      <c r="I10" s="10">
        <v>21217</v>
      </c>
      <c r="J10" s="10">
        <v>13945</v>
      </c>
      <c r="K10" s="10">
        <v>50975</v>
      </c>
    </row>
    <row r="11" spans="1:11" x14ac:dyDescent="0.25">
      <c r="A11" s="9" t="s">
        <v>8252</v>
      </c>
      <c r="B11" s="10">
        <v>1</v>
      </c>
      <c r="C11" s="10"/>
      <c r="D11" s="10"/>
      <c r="E11" s="10"/>
      <c r="F11" s="10"/>
      <c r="G11" s="10">
        <v>0</v>
      </c>
      <c r="H11" s="10"/>
      <c r="I11" s="10">
        <v>70</v>
      </c>
      <c r="J11" s="10"/>
      <c r="K11" s="10">
        <v>71</v>
      </c>
    </row>
    <row r="12" spans="1:11" x14ac:dyDescent="0.25">
      <c r="A12" s="9" t="s">
        <v>8256</v>
      </c>
      <c r="B12" s="10"/>
      <c r="C12" s="10"/>
      <c r="D12" s="10">
        <v>3</v>
      </c>
      <c r="E12" s="10"/>
      <c r="F12" s="10"/>
      <c r="G12" s="10"/>
      <c r="H12" s="10">
        <v>0</v>
      </c>
      <c r="I12" s="10">
        <v>18</v>
      </c>
      <c r="J12" s="10">
        <v>85</v>
      </c>
      <c r="K12" s="10">
        <v>106</v>
      </c>
    </row>
    <row r="13" spans="1:11" x14ac:dyDescent="0.25">
      <c r="A13" s="9" t="s">
        <v>8254</v>
      </c>
      <c r="B13" s="10">
        <v>10</v>
      </c>
      <c r="C13" s="10">
        <v>4</v>
      </c>
      <c r="D13" s="10">
        <v>4</v>
      </c>
      <c r="E13" s="10"/>
      <c r="F13" s="10"/>
      <c r="G13" s="10">
        <v>555</v>
      </c>
      <c r="H13" s="10"/>
      <c r="I13" s="10"/>
      <c r="J13" s="10">
        <v>52</v>
      </c>
      <c r="K13" s="10">
        <v>625</v>
      </c>
    </row>
    <row r="14" spans="1:11" x14ac:dyDescent="0.25">
      <c r="A14" s="9" t="s">
        <v>8250</v>
      </c>
      <c r="B14" s="10">
        <v>150</v>
      </c>
      <c r="C14" s="10"/>
      <c r="D14" s="10"/>
      <c r="E14" s="10"/>
      <c r="F14" s="10"/>
      <c r="G14" s="10"/>
      <c r="H14" s="10">
        <v>2</v>
      </c>
      <c r="I14" s="10">
        <v>16</v>
      </c>
      <c r="J14" s="10">
        <v>213</v>
      </c>
      <c r="K14" s="10">
        <v>381</v>
      </c>
    </row>
    <row r="15" spans="1:11" x14ac:dyDescent="0.25">
      <c r="A15" s="9" t="s">
        <v>8255</v>
      </c>
      <c r="B15" s="10">
        <v>38</v>
      </c>
      <c r="C15" s="10">
        <v>4</v>
      </c>
      <c r="D15" s="10">
        <v>60</v>
      </c>
      <c r="E15" s="10"/>
      <c r="F15" s="10">
        <v>202</v>
      </c>
      <c r="G15" s="10">
        <v>131</v>
      </c>
      <c r="H15" s="10">
        <v>2</v>
      </c>
      <c r="I15" s="10">
        <v>193</v>
      </c>
      <c r="J15" s="10">
        <v>122</v>
      </c>
      <c r="K15" s="10">
        <v>752</v>
      </c>
    </row>
    <row r="16" spans="1:11" x14ac:dyDescent="0.25">
      <c r="A16" s="9" t="s">
        <v>8258</v>
      </c>
      <c r="B16" s="10"/>
      <c r="C16" s="10"/>
      <c r="D16" s="10"/>
      <c r="E16" s="10"/>
      <c r="F16" s="10"/>
      <c r="G16" s="10"/>
      <c r="H16" s="10"/>
      <c r="I16" s="10"/>
      <c r="J16" s="10">
        <v>72</v>
      </c>
      <c r="K16" s="10">
        <v>72</v>
      </c>
    </row>
    <row r="17" spans="1:11" x14ac:dyDescent="0.25">
      <c r="A17" s="9" t="s">
        <v>8246</v>
      </c>
      <c r="B17" s="10">
        <v>50973</v>
      </c>
      <c r="C17" s="10">
        <v>12725</v>
      </c>
      <c r="D17" s="10">
        <v>38437</v>
      </c>
      <c r="E17" s="10">
        <v>315</v>
      </c>
      <c r="F17" s="10">
        <v>43728</v>
      </c>
      <c r="G17" s="10">
        <v>12905</v>
      </c>
      <c r="H17" s="10">
        <v>33279</v>
      </c>
      <c r="I17" s="10">
        <v>131914</v>
      </c>
      <c r="J17" s="10">
        <v>46884</v>
      </c>
      <c r="K17" s="10">
        <v>371160</v>
      </c>
    </row>
    <row r="18" spans="1:11" x14ac:dyDescent="0.25">
      <c r="A18" s="9" t="s">
        <v>8311</v>
      </c>
      <c r="B18" s="10">
        <v>58346</v>
      </c>
      <c r="C18" s="10">
        <v>12998</v>
      </c>
      <c r="D18" s="10">
        <v>48822</v>
      </c>
      <c r="E18" s="10">
        <v>315</v>
      </c>
      <c r="F18" s="10">
        <v>47297</v>
      </c>
      <c r="G18" s="10">
        <v>21803</v>
      </c>
      <c r="H18" s="10">
        <v>34672</v>
      </c>
      <c r="I18" s="10">
        <v>174797</v>
      </c>
      <c r="J18" s="10">
        <v>64196</v>
      </c>
      <c r="K18" s="10">
        <v>463246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76"/>
  <sheetViews>
    <sheetView topLeftCell="D1" zoomScale="55" zoomScaleNormal="55" workbookViewId="0">
      <selection activeCell="F6" sqref="F6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" customWidth="1"/>
    <col min="16" max="16" width="27.85546875" customWidth="1"/>
    <col min="17" max="17" width="18.28515625" customWidth="1"/>
    <col min="18" max="18" width="22.140625" customWidth="1"/>
    <col min="19" max="19" width="39" customWidth="1"/>
    <col min="20" max="20" width="35.5703125" customWidth="1"/>
  </cols>
  <sheetData>
    <row r="1" spans="1:20" s="4" customFormat="1" ht="18.75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8324</v>
      </c>
      <c r="T1" s="7" t="s">
        <v>8325</v>
      </c>
    </row>
    <row r="2" spans="1:20" s="4" customFormat="1" ht="93.75" x14ac:dyDescent="0.3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SUM(E2/D2 * 100)</f>
        <v>136.85882352941178</v>
      </c>
      <c r="P2" s="4">
        <f>SUM(E2/L2)</f>
        <v>63.917582417582416</v>
      </c>
      <c r="Q2" s="4" t="str">
        <f>LEFT(N2,SEARCH("/",N2)-1)</f>
        <v>film &amp; video</v>
      </c>
      <c r="R2" s="4" t="str">
        <f>RIGHT(N2,LEN(N2)-SEARCH("/",N2))</f>
        <v>television</v>
      </c>
      <c r="S2" s="11">
        <f>(J2/84600) + DATE(1970,1,1)</f>
        <v>42530.368924349881</v>
      </c>
      <c r="T2" s="11">
        <f>(I2/84600)+DATE(1970,1,1)</f>
        <v>42562.148936170212</v>
      </c>
    </row>
    <row r="3" spans="1:20" s="4" customFormat="1" ht="37.5" x14ac:dyDescent="0.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SUM(E3/D3 * 100)</f>
        <v>142.60827250608273</v>
      </c>
      <c r="P3" s="4">
        <f t="shared" ref="P3:P66" si="1">SUM(E3/L3)</f>
        <v>185.48101265822785</v>
      </c>
      <c r="Q3" s="4" t="str">
        <f t="shared" ref="Q3:Q66" si="2">LEFT(N3,SEARCH("/",N3)-1)</f>
        <v>film &amp; video</v>
      </c>
      <c r="R3" s="4" t="str">
        <f t="shared" ref="R3:R66" si="3">RIGHT(N3,LEN(N3)-SEARCH("/",N3))</f>
        <v>television</v>
      </c>
      <c r="S3" s="11">
        <f t="shared" ref="S3:S66" si="4">(J3/84600) + DATE(1970,1,1)</f>
        <v>43132.506891252953</v>
      </c>
      <c r="T3" s="11">
        <f t="shared" ref="T3:T66" si="5">(I3/84600)+DATE(1970,1,1)</f>
        <v>43163.145189125295</v>
      </c>
    </row>
    <row r="4" spans="1:20" s="4" customFormat="1" ht="75" x14ac:dyDescent="0.3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105</v>
      </c>
      <c r="P4" s="4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1">
        <f t="shared" si="4"/>
        <v>42763.930059101651</v>
      </c>
      <c r="T4" s="11">
        <f t="shared" si="5"/>
        <v>42774.142825059098</v>
      </c>
    </row>
    <row r="5" spans="1:20" s="4" customFormat="1" ht="56.25" x14ac:dyDescent="0.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103.89999999999999</v>
      </c>
      <c r="P5" s="4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1">
        <f t="shared" si="4"/>
        <v>42174.462257683219</v>
      </c>
      <c r="T5" s="11">
        <f t="shared" si="5"/>
        <v>42205.10055555556</v>
      </c>
    </row>
    <row r="6" spans="1:20" s="4" customFormat="1" ht="93.75" x14ac:dyDescent="0.3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122.99154545454545</v>
      </c>
      <c r="P6" s="4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1">
        <f t="shared" si="4"/>
        <v>42684.405189125297</v>
      </c>
      <c r="T6" s="11">
        <f t="shared" si="5"/>
        <v>42715.043486997631</v>
      </c>
    </row>
    <row r="7" spans="1:20" s="4" customFormat="1" ht="75" x14ac:dyDescent="0.3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109.77744436109028</v>
      </c>
      <c r="P7" s="4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1">
        <f t="shared" si="4"/>
        <v>42925.527269503546</v>
      </c>
      <c r="T7" s="11">
        <f t="shared" si="5"/>
        <v>42942.173758865247</v>
      </c>
    </row>
    <row r="8" spans="1:20" s="4" customFormat="1" ht="93.75" x14ac:dyDescent="0.3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106.4875</v>
      </c>
      <c r="P8" s="4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1">
        <f t="shared" si="4"/>
        <v>42139.286643026004</v>
      </c>
      <c r="T8" s="11">
        <f t="shared" si="5"/>
        <v>42149.499408983451</v>
      </c>
    </row>
    <row r="9" spans="1:20" s="4" customFormat="1" ht="93.75" x14ac:dyDescent="0.3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101.22222222222221</v>
      </c>
      <c r="P9" s="4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1">
        <f t="shared" si="4"/>
        <v>42876.622541371158</v>
      </c>
      <c r="T9" s="11">
        <f t="shared" si="5"/>
        <v>42917.473605200947</v>
      </c>
    </row>
    <row r="10" spans="1:20" s="4" customFormat="1" ht="37.5" x14ac:dyDescent="0.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100.04342857142856</v>
      </c>
      <c r="P10" s="4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1">
        <f t="shared" si="4"/>
        <v>42828.517872340424</v>
      </c>
      <c r="T10" s="11">
        <f t="shared" si="5"/>
        <v>42835.595744680846</v>
      </c>
    </row>
    <row r="11" spans="1:20" s="4" customFormat="1" ht="75" x14ac:dyDescent="0.3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125.998</v>
      </c>
      <c r="P11" s="4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1">
        <f t="shared" si="4"/>
        <v>42806.212104018909</v>
      </c>
      <c r="T11" s="11">
        <f t="shared" si="5"/>
        <v>42836.85040189125</v>
      </c>
    </row>
    <row r="12" spans="1:20" s="4" customFormat="1" ht="75" x14ac:dyDescent="0.3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100.49999999999999</v>
      </c>
      <c r="P12" s="4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1">
        <f t="shared" si="4"/>
        <v>42124.984385342788</v>
      </c>
      <c r="T12" s="11">
        <f t="shared" si="5"/>
        <v>42160.729066193853</v>
      </c>
    </row>
    <row r="13" spans="1:20" s="4" customFormat="1" ht="93.75" x14ac:dyDescent="0.3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120.5</v>
      </c>
      <c r="P13" s="4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1">
        <f t="shared" si="4"/>
        <v>42934.561016548469</v>
      </c>
      <c r="T13" s="11">
        <f t="shared" si="5"/>
        <v>42966.574468085106</v>
      </c>
    </row>
    <row r="14" spans="1:20" s="4" customFormat="1" ht="75" x14ac:dyDescent="0.3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165.29333333333335</v>
      </c>
      <c r="P14" s="4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1">
        <f t="shared" si="4"/>
        <v>42136.877364066197</v>
      </c>
      <c r="T14" s="11">
        <f t="shared" si="5"/>
        <v>42182.234042553187</v>
      </c>
    </row>
    <row r="15" spans="1:20" s="4" customFormat="1" ht="56.25" x14ac:dyDescent="0.3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159.97142857142856</v>
      </c>
      <c r="P15" s="4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1">
        <f t="shared" si="4"/>
        <v>42869.09585106383</v>
      </c>
      <c r="T15" s="11">
        <f t="shared" si="5"/>
        <v>42906.040425531915</v>
      </c>
    </row>
    <row r="16" spans="1:20" s="4" customFormat="1" ht="37.5" x14ac:dyDescent="0.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100.93333333333334</v>
      </c>
      <c r="P16" s="4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1">
        <f t="shared" si="4"/>
        <v>42153.537683215131</v>
      </c>
      <c r="T16" s="11">
        <f t="shared" si="5"/>
        <v>42179.637588652484</v>
      </c>
    </row>
    <row r="17" spans="1:20" s="4" customFormat="1" ht="75" x14ac:dyDescent="0.3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106.60000000000001</v>
      </c>
      <c r="P17" s="4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1">
        <f t="shared" si="4"/>
        <v>42611.442765957443</v>
      </c>
      <c r="T17" s="11">
        <f t="shared" si="5"/>
        <v>42630.286524822695</v>
      </c>
    </row>
    <row r="18" spans="1:20" s="4" customFormat="1" ht="93.75" x14ac:dyDescent="0.3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100.24166666666667</v>
      </c>
      <c r="P18" s="4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1">
        <f t="shared" si="4"/>
        <v>42105.302730496449</v>
      </c>
      <c r="T18" s="11">
        <f t="shared" si="5"/>
        <v>42151.702127659577</v>
      </c>
    </row>
    <row r="19" spans="1:20" s="4" customFormat="1" ht="75" x14ac:dyDescent="0.3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100.66666666666666</v>
      </c>
      <c r="P19" s="4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1">
        <f t="shared" si="4"/>
        <v>42265.577092198582</v>
      </c>
      <c r="T19" s="11">
        <f t="shared" si="5"/>
        <v>42296.257943262412</v>
      </c>
    </row>
    <row r="20" spans="1:20" s="4" customFormat="1" ht="75" x14ac:dyDescent="0.3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106.32110000000002</v>
      </c>
      <c r="P20" s="4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1">
        <f t="shared" si="4"/>
        <v>42216.362364066197</v>
      </c>
      <c r="T20" s="11">
        <f t="shared" si="5"/>
        <v>42247.000661938539</v>
      </c>
    </row>
    <row r="21" spans="1:20" s="4" customFormat="1" ht="93.75" x14ac:dyDescent="0.3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145.29411764705881</v>
      </c>
      <c r="P21" s="4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1">
        <f t="shared" si="4"/>
        <v>42529.152884160758</v>
      </c>
      <c r="T21" s="11">
        <f t="shared" si="5"/>
        <v>42559.791182033092</v>
      </c>
    </row>
    <row r="22" spans="1:20" s="4" customFormat="1" ht="75" x14ac:dyDescent="0.3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100.2</v>
      </c>
      <c r="P22" s="4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1">
        <f t="shared" si="4"/>
        <v>42554.625437352246</v>
      </c>
      <c r="T22" s="11">
        <f t="shared" si="5"/>
        <v>42615.902033096922</v>
      </c>
    </row>
    <row r="23" spans="1:20" s="4" customFormat="1" ht="75" x14ac:dyDescent="0.3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109.13513513513513</v>
      </c>
      <c r="P23" s="4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1">
        <f t="shared" si="4"/>
        <v>42225.640531914891</v>
      </c>
      <c r="T23" s="11">
        <f t="shared" si="5"/>
        <v>42256.278829787232</v>
      </c>
    </row>
    <row r="24" spans="1:20" s="4" customFormat="1" ht="56.25" x14ac:dyDescent="0.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117.14285714285715</v>
      </c>
      <c r="P24" s="4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1">
        <f t="shared" si="4"/>
        <v>42339.29243498818</v>
      </c>
      <c r="T24" s="11">
        <f t="shared" si="5"/>
        <v>42355.04184397163</v>
      </c>
    </row>
    <row r="25" spans="1:20" s="4" customFormat="1" ht="75" x14ac:dyDescent="0.3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118.5</v>
      </c>
      <c r="P25" s="4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1">
        <f t="shared" si="4"/>
        <v>42449.455094562647</v>
      </c>
      <c r="T25" s="11">
        <f t="shared" si="5"/>
        <v>42476.886524822694</v>
      </c>
    </row>
    <row r="26" spans="1:20" s="4" customFormat="1" ht="56.25" x14ac:dyDescent="0.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108.80768571428572</v>
      </c>
      <c r="P26" s="4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1">
        <f t="shared" si="4"/>
        <v>42584.305709219858</v>
      </c>
      <c r="T26" s="11">
        <f t="shared" si="5"/>
        <v>42618.006382978725</v>
      </c>
    </row>
    <row r="27" spans="1:20" s="4" customFormat="1" ht="75" x14ac:dyDescent="0.3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133.33333333333331</v>
      </c>
      <c r="P27" s="4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1">
        <f t="shared" si="4"/>
        <v>42674.387245862883</v>
      </c>
      <c r="T27" s="11">
        <f t="shared" si="5"/>
        <v>42735.663841607566</v>
      </c>
    </row>
    <row r="28" spans="1:20" s="4" customFormat="1" ht="56.25" x14ac:dyDescent="0.3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155.20000000000002</v>
      </c>
      <c r="P28" s="4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1">
        <f t="shared" si="4"/>
        <v>42174.462695035458</v>
      </c>
      <c r="T28" s="11">
        <f t="shared" si="5"/>
        <v>42215.313758865246</v>
      </c>
    </row>
    <row r="29" spans="1:20" s="4" customFormat="1" ht="75" x14ac:dyDescent="0.3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111.72500000000001</v>
      </c>
      <c r="P29" s="4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1">
        <f t="shared" si="4"/>
        <v>42277.253345153666</v>
      </c>
      <c r="T29" s="11">
        <f t="shared" si="5"/>
        <v>42307.934196217495</v>
      </c>
    </row>
    <row r="30" spans="1:20" s="4" customFormat="1" ht="56.25" x14ac:dyDescent="0.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100.35000000000001</v>
      </c>
      <c r="P30" s="4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1">
        <f t="shared" si="4"/>
        <v>42681.473806146576</v>
      </c>
      <c r="T30" s="11">
        <f t="shared" si="5"/>
        <v>42712.112104018917</v>
      </c>
    </row>
    <row r="31" spans="1:20" s="4" customFormat="1" ht="93.75" x14ac:dyDescent="0.3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123.33333333333334</v>
      </c>
      <c r="P31" s="4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1">
        <f t="shared" si="4"/>
        <v>42158.28330969267</v>
      </c>
      <c r="T31" s="11">
        <f t="shared" si="5"/>
        <v>42188.921607565011</v>
      </c>
    </row>
    <row r="32" spans="1:20" s="4" customFormat="1" ht="93.75" x14ac:dyDescent="0.3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101.29975</v>
      </c>
      <c r="P32" s="4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1">
        <f t="shared" si="4"/>
        <v>42188.533274231682</v>
      </c>
      <c r="T32" s="11">
        <f t="shared" si="5"/>
        <v>42219.171572104024</v>
      </c>
    </row>
    <row r="33" spans="1:20" s="4" customFormat="1" ht="75" x14ac:dyDescent="0.3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100</v>
      </c>
      <c r="P33" s="4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1">
        <f t="shared" si="4"/>
        <v>42734.404657210398</v>
      </c>
      <c r="T33" s="11">
        <f t="shared" si="5"/>
        <v>42752.787635933812</v>
      </c>
    </row>
    <row r="34" spans="1:20" s="4" customFormat="1" ht="93.75" x14ac:dyDescent="0.3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100.24604569420035</v>
      </c>
      <c r="P34" s="4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1">
        <f t="shared" si="4"/>
        <v>42821.045118203314</v>
      </c>
      <c r="T34" s="11">
        <f t="shared" si="5"/>
        <v>42863.467375886525</v>
      </c>
    </row>
    <row r="35" spans="1:20" s="4" customFormat="1" ht="75" x14ac:dyDescent="0.3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102.0952380952381</v>
      </c>
      <c r="P35" s="4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1">
        <f t="shared" si="4"/>
        <v>42642.355803782506</v>
      </c>
      <c r="T35" s="11">
        <f t="shared" si="5"/>
        <v>42673.036654846335</v>
      </c>
    </row>
    <row r="36" spans="1:20" s="4" customFormat="1" ht="93.75" x14ac:dyDescent="0.3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130.46153846153845</v>
      </c>
      <c r="P36" s="4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1">
        <f t="shared" si="4"/>
        <v>42187.541382978729</v>
      </c>
      <c r="T36" s="11">
        <f t="shared" si="5"/>
        <v>42202.860531914892</v>
      </c>
    </row>
    <row r="37" spans="1:20" s="4" customFormat="1" ht="56.25" x14ac:dyDescent="0.3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166.5</v>
      </c>
      <c r="P37" s="4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1">
        <f t="shared" si="4"/>
        <v>42449.978888888887</v>
      </c>
      <c r="T37" s="11">
        <f t="shared" si="5"/>
        <v>42474.191489361707</v>
      </c>
    </row>
    <row r="38" spans="1:20" s="4" customFormat="1" ht="56.25" x14ac:dyDescent="0.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142.15</v>
      </c>
      <c r="P38" s="4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1">
        <f t="shared" si="4"/>
        <v>42419.356087470449</v>
      </c>
      <c r="T38" s="11">
        <f t="shared" si="5"/>
        <v>42449.951832151302</v>
      </c>
    </row>
    <row r="39" spans="1:20" s="4" customFormat="1" ht="93.75" x14ac:dyDescent="0.3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183.44090909090909</v>
      </c>
      <c r="P39" s="4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1">
        <f t="shared" si="4"/>
        <v>42382.984385342788</v>
      </c>
      <c r="T39" s="11">
        <f t="shared" si="5"/>
        <v>42413.62268321513</v>
      </c>
    </row>
    <row r="40" spans="1:20" s="4" customFormat="1" ht="75" x14ac:dyDescent="0.3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110.04</v>
      </c>
      <c r="P40" s="4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1">
        <f t="shared" si="4"/>
        <v>41711.356312056741</v>
      </c>
      <c r="T40" s="11">
        <f t="shared" si="5"/>
        <v>41741.994609929076</v>
      </c>
    </row>
    <row r="41" spans="1:20" s="4" customFormat="1" ht="93.75" x14ac:dyDescent="0.3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130.98000000000002</v>
      </c>
      <c r="P41" s="4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1">
        <f t="shared" si="4"/>
        <v>42098.409787234043</v>
      </c>
      <c r="T41" s="11">
        <f t="shared" si="5"/>
        <v>42129.978014184395</v>
      </c>
    </row>
    <row r="42" spans="1:20" s="4" customFormat="1" ht="93.75" x14ac:dyDescent="0.3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101.35000000000001</v>
      </c>
      <c r="P42" s="4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1">
        <f t="shared" si="4"/>
        <v>42134.324917257683</v>
      </c>
      <c r="T42" s="11">
        <f t="shared" si="5"/>
        <v>42154.702127659577</v>
      </c>
    </row>
    <row r="43" spans="1:20" s="4" customFormat="1" ht="93.75" x14ac:dyDescent="0.3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100</v>
      </c>
      <c r="P43" s="4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1">
        <f t="shared" si="4"/>
        <v>42234.772505910165</v>
      </c>
      <c r="T43" s="11">
        <f t="shared" si="5"/>
        <v>42265.410803782506</v>
      </c>
    </row>
    <row r="44" spans="1:20" s="4" customFormat="1" ht="93.75" x14ac:dyDescent="0.3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141.85714285714286</v>
      </c>
      <c r="P44" s="4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1">
        <f t="shared" si="4"/>
        <v>42320.631513002365</v>
      </c>
      <c r="T44" s="11">
        <f t="shared" si="5"/>
        <v>42351.269810874706</v>
      </c>
    </row>
    <row r="45" spans="1:20" s="4" customFormat="1" ht="75" x14ac:dyDescent="0.3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308.65999999999997</v>
      </c>
      <c r="P45" s="4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1">
        <f t="shared" si="4"/>
        <v>42148.190141843967</v>
      </c>
      <c r="T45" s="11">
        <f t="shared" si="5"/>
        <v>42179.042553191488</v>
      </c>
    </row>
    <row r="46" spans="1:20" s="4" customFormat="1" ht="93.75" x14ac:dyDescent="0.3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100</v>
      </c>
      <c r="P46" s="4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1">
        <f t="shared" si="4"/>
        <v>42221.015803782502</v>
      </c>
      <c r="T46" s="11">
        <f t="shared" si="5"/>
        <v>42266.973250591021</v>
      </c>
    </row>
    <row r="47" spans="1:20" s="4" customFormat="1" ht="75" x14ac:dyDescent="0.3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120</v>
      </c>
      <c r="P47" s="4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1">
        <f t="shared" si="4"/>
        <v>42816.956347517727</v>
      </c>
      <c r="T47" s="11">
        <f t="shared" si="5"/>
        <v>42847.594645390069</v>
      </c>
    </row>
    <row r="48" spans="1:20" s="4" customFormat="1" ht="75" x14ac:dyDescent="0.3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104.16666666666667</v>
      </c>
      <c r="P48" s="4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1">
        <f t="shared" si="4"/>
        <v>42680.453593380618</v>
      </c>
      <c r="T48" s="11">
        <f t="shared" si="5"/>
        <v>42711.09189125296</v>
      </c>
    </row>
    <row r="49" spans="1:20" s="4" customFormat="1" ht="93.75" x14ac:dyDescent="0.3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107.61100000000002</v>
      </c>
      <c r="P49" s="4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1">
        <f t="shared" si="4"/>
        <v>42280.985898345156</v>
      </c>
      <c r="T49" s="11">
        <f t="shared" si="5"/>
        <v>42342.305047281319</v>
      </c>
    </row>
    <row r="50" spans="1:20" s="4" customFormat="1" ht="75" x14ac:dyDescent="0.3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107.94999999999999</v>
      </c>
      <c r="P50" s="4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1">
        <f t="shared" si="4"/>
        <v>42383.825768321512</v>
      </c>
      <c r="T50" s="11">
        <f t="shared" si="5"/>
        <v>42415.468085106382</v>
      </c>
    </row>
    <row r="51" spans="1:20" s="4" customFormat="1" ht="37.5" x14ac:dyDescent="0.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100</v>
      </c>
      <c r="P51" s="4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1">
        <f t="shared" si="4"/>
        <v>42626.541903073288</v>
      </c>
      <c r="T51" s="11">
        <f t="shared" si="5"/>
        <v>42657.18020094563</v>
      </c>
    </row>
    <row r="52" spans="1:20" s="4" customFormat="1" ht="75" x14ac:dyDescent="0.3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100</v>
      </c>
      <c r="P52" s="4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1">
        <f t="shared" si="4"/>
        <v>42345.258368794326</v>
      </c>
      <c r="T52" s="11">
        <f t="shared" si="5"/>
        <v>42385.042553191488</v>
      </c>
    </row>
    <row r="53" spans="1:20" s="4" customFormat="1" ht="93.75" x14ac:dyDescent="0.3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128.0181818181818</v>
      </c>
      <c r="P53" s="4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1">
        <f t="shared" si="4"/>
        <v>42550.714385342784</v>
      </c>
      <c r="T53" s="11">
        <f t="shared" si="5"/>
        <v>42581.352683215126</v>
      </c>
    </row>
    <row r="54" spans="1:20" s="4" customFormat="1" ht="75" x14ac:dyDescent="0.3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116.21</v>
      </c>
      <c r="P54" s="4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1">
        <f t="shared" si="4"/>
        <v>42153.206217494095</v>
      </c>
      <c r="T54" s="11">
        <f t="shared" si="5"/>
        <v>42183.844515366429</v>
      </c>
    </row>
    <row r="55" spans="1:20" s="4" customFormat="1" ht="56.25" x14ac:dyDescent="0.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109.63333333333334</v>
      </c>
      <c r="P55" s="4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1">
        <f t="shared" si="4"/>
        <v>42063.177836879433</v>
      </c>
      <c r="T55" s="11">
        <f t="shared" si="5"/>
        <v>42077.851063829788</v>
      </c>
    </row>
    <row r="56" spans="1:20" s="4" customFormat="1" ht="93.75" x14ac:dyDescent="0.3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101</v>
      </c>
      <c r="P56" s="4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1">
        <f t="shared" si="4"/>
        <v>42690.409231678488</v>
      </c>
      <c r="T56" s="11">
        <f t="shared" si="5"/>
        <v>42721.047529550822</v>
      </c>
    </row>
    <row r="57" spans="1:20" s="4" customFormat="1" ht="75" x14ac:dyDescent="0.3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128.95348837209301</v>
      </c>
      <c r="P57" s="4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1">
        <f t="shared" si="4"/>
        <v>42857.138486997632</v>
      </c>
      <c r="T57" s="11">
        <f t="shared" si="5"/>
        <v>42878.585295508274</v>
      </c>
    </row>
    <row r="58" spans="1:20" s="4" customFormat="1" ht="56.25" x14ac:dyDescent="0.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107.26249999999999</v>
      </c>
      <c r="P58" s="4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1">
        <f t="shared" si="4"/>
        <v>42502.326524822696</v>
      </c>
      <c r="T58" s="11">
        <f t="shared" si="5"/>
        <v>42516.744680851065</v>
      </c>
    </row>
    <row r="59" spans="1:20" s="4" customFormat="1" ht="75" x14ac:dyDescent="0.3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101.89999999999999</v>
      </c>
      <c r="P59" s="4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1">
        <f t="shared" si="4"/>
        <v>42441.339976359333</v>
      </c>
      <c r="T59" s="11">
        <f t="shared" si="5"/>
        <v>42471.978274231675</v>
      </c>
    </row>
    <row r="60" spans="1:20" s="4" customFormat="1" ht="75" x14ac:dyDescent="0.3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102.91</v>
      </c>
      <c r="P60" s="4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1">
        <f t="shared" si="4"/>
        <v>42280.909834515362</v>
      </c>
      <c r="T60" s="11">
        <f t="shared" si="5"/>
        <v>42311.590685579198</v>
      </c>
    </row>
    <row r="61" spans="1:20" s="4" customFormat="1" ht="93.75" x14ac:dyDescent="0.3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100.12570000000001</v>
      </c>
      <c r="P61" s="4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1">
        <f t="shared" si="4"/>
        <v>42584.730212765957</v>
      </c>
      <c r="T61" s="11">
        <f t="shared" si="5"/>
        <v>42617.042553191488</v>
      </c>
    </row>
    <row r="62" spans="1:20" s="4" customFormat="1" ht="75" x14ac:dyDescent="0.3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103.29622222222221</v>
      </c>
      <c r="P62" s="4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1">
        <f t="shared" si="4"/>
        <v>42045.155047281325</v>
      </c>
      <c r="T62" s="11">
        <f t="shared" si="5"/>
        <v>42064.659574468082</v>
      </c>
    </row>
    <row r="63" spans="1:20" s="4" customFormat="1" ht="93.75" x14ac:dyDescent="0.3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148.30000000000001</v>
      </c>
      <c r="P63" s="4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1">
        <f t="shared" si="4"/>
        <v>41746.85291962175</v>
      </c>
      <c r="T63" s="11">
        <f t="shared" si="5"/>
        <v>41769.321004728132</v>
      </c>
    </row>
    <row r="64" spans="1:20" s="4" customFormat="1" ht="93.75" x14ac:dyDescent="0.3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154.73333333333332</v>
      </c>
      <c r="P64" s="4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1">
        <f t="shared" si="4"/>
        <v>41646.752695035459</v>
      </c>
      <c r="T64" s="11">
        <f t="shared" si="5"/>
        <v>41672.284609929076</v>
      </c>
    </row>
    <row r="65" spans="1:20" s="4" customFormat="1" ht="75" x14ac:dyDescent="0.3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113.51849999999999</v>
      </c>
      <c r="P65" s="4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1">
        <f t="shared" si="4"/>
        <v>41954.2720212766</v>
      </c>
      <c r="T65" s="11">
        <f t="shared" si="5"/>
        <v>41978.063120567371</v>
      </c>
    </row>
    <row r="66" spans="1:20" s="4" customFormat="1" ht="93.75" x14ac:dyDescent="0.3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173.33333333333334</v>
      </c>
      <c r="P66" s="4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1">
        <f t="shared" si="4"/>
        <v>41770.550602836884</v>
      </c>
      <c r="T66" s="11">
        <f t="shared" si="5"/>
        <v>41801.188900709218</v>
      </c>
    </row>
    <row r="67" spans="1:20" s="4" customFormat="1" ht="75" x14ac:dyDescent="0.3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SUM(E67/D67 * 100)</f>
        <v>107.52857142857141</v>
      </c>
      <c r="P67" s="4">
        <f t="shared" ref="P67:P130" si="7">SUM(E67/L67)</f>
        <v>132.05263157894737</v>
      </c>
      <c r="Q67" s="4" t="str">
        <f t="shared" ref="Q67:Q130" si="8">LEFT(N67,SEARCH("/",N67)-1)</f>
        <v>film &amp; video</v>
      </c>
      <c r="R67" s="4" t="str">
        <f t="shared" ref="R67:R130" si="9">RIGHT(N67,LEN(N67)-SEARCH("/",N67))</f>
        <v>shorts</v>
      </c>
      <c r="S67" s="11">
        <f t="shared" ref="S67:S130" si="10">(J67/84600) + DATE(1970,1,1)</f>
        <v>42181.923806146573</v>
      </c>
      <c r="T67" s="11">
        <f t="shared" ref="T67:T130" si="11">(I67/84600)+DATE(1970,1,1)</f>
        <v>42208.914184397159</v>
      </c>
    </row>
    <row r="68" spans="1:20" s="4" customFormat="1" ht="56.25" x14ac:dyDescent="0.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118.6</v>
      </c>
      <c r="P68" s="4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1">
        <f t="shared" si="10"/>
        <v>42900.931678487003</v>
      </c>
      <c r="T68" s="11">
        <f t="shared" si="11"/>
        <v>42931.569976359337</v>
      </c>
    </row>
    <row r="69" spans="1:20" s="4" customFormat="1" ht="93.75" x14ac:dyDescent="0.3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116.25000000000001</v>
      </c>
      <c r="P69" s="4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1">
        <f t="shared" si="10"/>
        <v>41405.510685579196</v>
      </c>
      <c r="T69" s="11">
        <f t="shared" si="11"/>
        <v>41436.148983451538</v>
      </c>
    </row>
    <row r="70" spans="1:20" s="4" customFormat="1" ht="93.75" x14ac:dyDescent="0.3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127.16666666666667</v>
      </c>
      <c r="P70" s="4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1">
        <f t="shared" si="10"/>
        <v>42006.006985815606</v>
      </c>
      <c r="T70" s="11">
        <f t="shared" si="11"/>
        <v>42036.645283687947</v>
      </c>
    </row>
    <row r="71" spans="1:20" s="4" customFormat="1" ht="93.75" x14ac:dyDescent="0.3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110.9423</v>
      </c>
      <c r="P71" s="4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1">
        <f t="shared" si="10"/>
        <v>41109.957742316787</v>
      </c>
      <c r="T71" s="11">
        <f t="shared" si="11"/>
        <v>41142.743971631207</v>
      </c>
    </row>
    <row r="72" spans="1:20" s="4" customFormat="1" ht="93.75" x14ac:dyDescent="0.3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127.2</v>
      </c>
      <c r="P72" s="4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1">
        <f t="shared" si="10"/>
        <v>41053.489893617021</v>
      </c>
      <c r="T72" s="11">
        <f t="shared" si="11"/>
        <v>41114.766489361704</v>
      </c>
    </row>
    <row r="73" spans="1:20" s="4" customFormat="1" ht="75" x14ac:dyDescent="0.3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123.94444444444443</v>
      </c>
      <c r="P73" s="4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1">
        <f t="shared" si="10"/>
        <v>41325.532588652481</v>
      </c>
      <c r="T73" s="11">
        <f t="shared" si="11"/>
        <v>41386.809184397163</v>
      </c>
    </row>
    <row r="74" spans="1:20" s="4" customFormat="1" ht="93.75" x14ac:dyDescent="0.3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108.40909090909091</v>
      </c>
      <c r="P74" s="4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1">
        <f t="shared" si="10"/>
        <v>41540.75509456265</v>
      </c>
      <c r="T74" s="11">
        <f t="shared" si="11"/>
        <v>41561.170212765959</v>
      </c>
    </row>
    <row r="75" spans="1:20" s="4" customFormat="1" ht="93.75" x14ac:dyDescent="0.3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100</v>
      </c>
      <c r="P75" s="4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1">
        <f t="shared" si="10"/>
        <v>40907.304775413708</v>
      </c>
      <c r="T75" s="11">
        <f t="shared" si="11"/>
        <v>40987.382269503549</v>
      </c>
    </row>
    <row r="76" spans="1:20" s="4" customFormat="1" ht="75" x14ac:dyDescent="0.3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112.93199999999999</v>
      </c>
      <c r="P76" s="4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1">
        <f t="shared" si="10"/>
        <v>42717.752895981088</v>
      </c>
      <c r="T76" s="11">
        <f t="shared" si="11"/>
        <v>42748.391193853429</v>
      </c>
    </row>
    <row r="77" spans="1:20" s="4" customFormat="1" ht="75" x14ac:dyDescent="0.3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115.42857142857143</v>
      </c>
      <c r="P77" s="4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1">
        <f t="shared" si="10"/>
        <v>41693.1285106383</v>
      </c>
      <c r="T77" s="11">
        <f t="shared" si="11"/>
        <v>41723.766808510642</v>
      </c>
    </row>
    <row r="78" spans="1:20" s="4" customFormat="1" ht="75" x14ac:dyDescent="0.3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153.33333333333334</v>
      </c>
      <c r="P78" s="4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1">
        <f t="shared" si="10"/>
        <v>41169.706359338059</v>
      </c>
      <c r="T78" s="11">
        <f t="shared" si="11"/>
        <v>41231.02550827423</v>
      </c>
    </row>
    <row r="79" spans="1:20" s="4" customFormat="1" ht="56.25" x14ac:dyDescent="0.3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392.5</v>
      </c>
      <c r="P79" s="4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1">
        <f t="shared" si="10"/>
        <v>41325.403274231678</v>
      </c>
      <c r="T79" s="11">
        <f t="shared" si="11"/>
        <v>41379.509929078013</v>
      </c>
    </row>
    <row r="80" spans="1:20" s="4" customFormat="1" ht="131.25" x14ac:dyDescent="0.3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2702</v>
      </c>
      <c r="P80" s="4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1">
        <f t="shared" si="10"/>
        <v>42967.192919621753</v>
      </c>
      <c r="T80" s="11">
        <f t="shared" si="11"/>
        <v>42977.405685579201</v>
      </c>
    </row>
    <row r="81" spans="1:20" s="4" customFormat="1" ht="75" x14ac:dyDescent="0.3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127</v>
      </c>
      <c r="P81" s="4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1">
        <f t="shared" si="10"/>
        <v>42068.516465721041</v>
      </c>
      <c r="T81" s="11">
        <f t="shared" si="11"/>
        <v>42099.154763593382</v>
      </c>
    </row>
    <row r="82" spans="1:20" s="4" customFormat="1" ht="75" x14ac:dyDescent="0.3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107.25</v>
      </c>
      <c r="P82" s="4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1">
        <f t="shared" si="10"/>
        <v>41923.809172576832</v>
      </c>
      <c r="T82" s="11">
        <f t="shared" si="11"/>
        <v>41959.553853427897</v>
      </c>
    </row>
    <row r="83" spans="1:20" s="4" customFormat="1" ht="75" x14ac:dyDescent="0.3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198</v>
      </c>
      <c r="P83" s="4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1">
        <f t="shared" si="10"/>
        <v>41430.609066193851</v>
      </c>
      <c r="T83" s="11">
        <f t="shared" si="11"/>
        <v>41434.660992907804</v>
      </c>
    </row>
    <row r="84" spans="1:20" s="4" customFormat="1" ht="75" x14ac:dyDescent="0.3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100.01249999999999</v>
      </c>
      <c r="P84" s="4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1">
        <f t="shared" si="10"/>
        <v>41119.795047281325</v>
      </c>
      <c r="T84" s="11">
        <f t="shared" si="11"/>
        <v>41150.433345153666</v>
      </c>
    </row>
    <row r="85" spans="1:20" s="4" customFormat="1" ht="93.75" x14ac:dyDescent="0.3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102.49999999999999</v>
      </c>
      <c r="P85" s="4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1">
        <f t="shared" si="10"/>
        <v>42393.118073286052</v>
      </c>
      <c r="T85" s="11">
        <f t="shared" si="11"/>
        <v>42408.297872340423</v>
      </c>
    </row>
    <row r="86" spans="1:20" s="4" customFormat="1" ht="75" x14ac:dyDescent="0.3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100</v>
      </c>
      <c r="P86" s="4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1">
        <f t="shared" si="10"/>
        <v>40969.603853427892</v>
      </c>
      <c r="T86" s="11">
        <f t="shared" si="11"/>
        <v>41000.242151300234</v>
      </c>
    </row>
    <row r="87" spans="1:20" s="4" customFormat="1" ht="75" x14ac:dyDescent="0.3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125.49999999999999</v>
      </c>
      <c r="P87" s="4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1">
        <f t="shared" si="10"/>
        <v>41102.745118203311</v>
      </c>
      <c r="T87" s="11">
        <f t="shared" si="11"/>
        <v>41133.383416075652</v>
      </c>
    </row>
    <row r="88" spans="1:20" s="4" customFormat="1" ht="93.75" x14ac:dyDescent="0.3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106.46666666666667</v>
      </c>
      <c r="P88" s="4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1">
        <f t="shared" si="10"/>
        <v>42647.355141843975</v>
      </c>
      <c r="T88" s="11">
        <f t="shared" si="11"/>
        <v>42722.972163120568</v>
      </c>
    </row>
    <row r="89" spans="1:20" s="4" customFormat="1" ht="75" x14ac:dyDescent="0.3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104.60000000000001</v>
      </c>
      <c r="P89" s="4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1">
        <f t="shared" si="10"/>
        <v>40636.44447990544</v>
      </c>
      <c r="T89" s="11">
        <f t="shared" si="11"/>
        <v>40646.178014184399</v>
      </c>
    </row>
    <row r="90" spans="1:20" s="4" customFormat="1" ht="75" x14ac:dyDescent="0.3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102.85714285714285</v>
      </c>
      <c r="P90" s="4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1">
        <f t="shared" si="10"/>
        <v>42131.7154964539</v>
      </c>
      <c r="T90" s="11">
        <f t="shared" si="11"/>
        <v>42158.268687943259</v>
      </c>
    </row>
    <row r="91" spans="1:20" s="4" customFormat="1" ht="75" x14ac:dyDescent="0.3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115.06666666666668</v>
      </c>
      <c r="P91" s="4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1">
        <f t="shared" si="10"/>
        <v>41739.640567375885</v>
      </c>
      <c r="T91" s="11">
        <f t="shared" si="11"/>
        <v>41765.172482269503</v>
      </c>
    </row>
    <row r="92" spans="1:20" s="4" customFormat="1" ht="56.25" x14ac:dyDescent="0.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100.4</v>
      </c>
      <c r="P92" s="4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1">
        <f t="shared" si="10"/>
        <v>41028.367600472811</v>
      </c>
      <c r="T92" s="11">
        <f t="shared" si="11"/>
        <v>41059.005898345153</v>
      </c>
    </row>
    <row r="93" spans="1:20" s="4" customFormat="1" ht="75" x14ac:dyDescent="0.3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120</v>
      </c>
      <c r="P93" s="4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1">
        <f t="shared" si="10"/>
        <v>40939.623687943262</v>
      </c>
      <c r="T93" s="11">
        <f t="shared" si="11"/>
        <v>41001.921560283692</v>
      </c>
    </row>
    <row r="94" spans="1:20" s="4" customFormat="1" ht="75" x14ac:dyDescent="0.3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105.2</v>
      </c>
      <c r="P94" s="4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1">
        <f t="shared" si="10"/>
        <v>43086.13927895981</v>
      </c>
      <c r="T94" s="11">
        <f t="shared" si="11"/>
        <v>43133.255319148935</v>
      </c>
    </row>
    <row r="95" spans="1:20" s="4" customFormat="1" ht="93.75" x14ac:dyDescent="0.3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110.60000000000001</v>
      </c>
      <c r="P95" s="4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1">
        <f t="shared" si="10"/>
        <v>41395.578451536639</v>
      </c>
      <c r="T95" s="11">
        <f t="shared" si="11"/>
        <v>41424.191489361699</v>
      </c>
    </row>
    <row r="96" spans="1:20" s="4" customFormat="1" ht="75" x14ac:dyDescent="0.3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104</v>
      </c>
      <c r="P96" s="4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1">
        <f t="shared" si="10"/>
        <v>42060.286312056734</v>
      </c>
      <c r="T96" s="11">
        <f t="shared" si="11"/>
        <v>42080.711843971629</v>
      </c>
    </row>
    <row r="97" spans="1:20" s="4" customFormat="1" ht="93.75" x14ac:dyDescent="0.3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131.42857142857142</v>
      </c>
      <c r="P97" s="4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1">
        <f t="shared" si="10"/>
        <v>41261.941382978723</v>
      </c>
      <c r="T97" s="11">
        <f t="shared" si="11"/>
        <v>41292.579680851064</v>
      </c>
    </row>
    <row r="98" spans="1:20" s="4" customFormat="1" ht="93.75" x14ac:dyDescent="0.3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114.66666666666667</v>
      </c>
      <c r="P98" s="4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1">
        <f t="shared" si="10"/>
        <v>40638.61277777778</v>
      </c>
      <c r="T98" s="11">
        <f t="shared" si="11"/>
        <v>40706.48936170213</v>
      </c>
    </row>
    <row r="99" spans="1:20" s="4" customFormat="1" ht="75" x14ac:dyDescent="0.3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106.25</v>
      </c>
      <c r="P99" s="4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1">
        <f t="shared" si="10"/>
        <v>41028.201914893616</v>
      </c>
      <c r="T99" s="11">
        <f t="shared" si="11"/>
        <v>41058.840212765957</v>
      </c>
    </row>
    <row r="100" spans="1:20" s="4" customFormat="1" ht="93.75" x14ac:dyDescent="0.3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106.25</v>
      </c>
      <c r="P100" s="4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1">
        <f t="shared" si="10"/>
        <v>41547.684089834518</v>
      </c>
      <c r="T100" s="11">
        <f t="shared" si="11"/>
        <v>41584.638297872341</v>
      </c>
    </row>
    <row r="101" spans="1:20" s="4" customFormat="1" ht="56.25" x14ac:dyDescent="0.3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106.01933333333334</v>
      </c>
      <c r="P101" s="4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1">
        <f t="shared" si="10"/>
        <v>41973.66665484634</v>
      </c>
      <c r="T101" s="11">
        <f t="shared" si="11"/>
        <v>42004.304952718681</v>
      </c>
    </row>
    <row r="102" spans="1:20" s="4" customFormat="1" ht="93.75" x14ac:dyDescent="0.3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100</v>
      </c>
      <c r="P102" s="4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1">
        <f t="shared" si="10"/>
        <v>41530.279976359336</v>
      </c>
      <c r="T102" s="11">
        <f t="shared" si="11"/>
        <v>41550.748061465725</v>
      </c>
    </row>
    <row r="103" spans="1:20" s="4" customFormat="1" ht="93.75" x14ac:dyDescent="0.3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100</v>
      </c>
      <c r="P103" s="4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1">
        <f t="shared" si="10"/>
        <v>41608.942198581557</v>
      </c>
      <c r="T103" s="11">
        <f t="shared" si="11"/>
        <v>41633.452836879434</v>
      </c>
    </row>
    <row r="104" spans="1:20" s="4" customFormat="1" ht="75" x14ac:dyDescent="0.3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127.75000000000001</v>
      </c>
      <c r="P104" s="4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1">
        <f t="shared" si="10"/>
        <v>40822.921193853428</v>
      </c>
      <c r="T104" s="11">
        <f t="shared" si="11"/>
        <v>40853.559491725769</v>
      </c>
    </row>
    <row r="105" spans="1:20" s="4" customFormat="1" ht="56.25" x14ac:dyDescent="0.3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105.15384615384616</v>
      </c>
      <c r="P105" s="4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1">
        <f t="shared" si="10"/>
        <v>42025.652836879432</v>
      </c>
      <c r="T105" s="11">
        <f t="shared" si="11"/>
        <v>42049.142198581561</v>
      </c>
    </row>
    <row r="106" spans="1:20" s="4" customFormat="1" ht="56.25" x14ac:dyDescent="0.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120</v>
      </c>
      <c r="P106" s="4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1">
        <f t="shared" si="10"/>
        <v>40932.773829787235</v>
      </c>
      <c r="T106" s="11">
        <f t="shared" si="11"/>
        <v>40956.617021276594</v>
      </c>
    </row>
    <row r="107" spans="1:20" s="4" customFormat="1" ht="75" x14ac:dyDescent="0.3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107.40909090909089</v>
      </c>
      <c r="P107" s="4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1">
        <f t="shared" si="10"/>
        <v>42845.65508274232</v>
      </c>
      <c r="T107" s="11">
        <f t="shared" si="11"/>
        <v>42864.319148936171</v>
      </c>
    </row>
    <row r="108" spans="1:20" s="4" customFormat="1" ht="18.75" x14ac:dyDescent="0.3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100.49999999999999</v>
      </c>
      <c r="P108" s="4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1">
        <f t="shared" si="10"/>
        <v>41315.835709219857</v>
      </c>
      <c r="T108" s="11">
        <f t="shared" si="11"/>
        <v>41330.13358156028</v>
      </c>
    </row>
    <row r="109" spans="1:20" s="4" customFormat="1" ht="93.75" x14ac:dyDescent="0.3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102.46666666666667</v>
      </c>
      <c r="P109" s="4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1">
        <f t="shared" si="10"/>
        <v>40956.55658392435</v>
      </c>
      <c r="T109" s="11">
        <f t="shared" si="11"/>
        <v>40979.024669030732</v>
      </c>
    </row>
    <row r="110" spans="1:20" s="4" customFormat="1" ht="75" x14ac:dyDescent="0.3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246.66666666666669</v>
      </c>
      <c r="P110" s="4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1">
        <f t="shared" si="10"/>
        <v>41701.711229314416</v>
      </c>
      <c r="T110" s="11">
        <f t="shared" si="11"/>
        <v>41762.987825059099</v>
      </c>
    </row>
    <row r="111" spans="1:20" s="4" customFormat="1" ht="75" x14ac:dyDescent="0.3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219.49999999999997</v>
      </c>
      <c r="P111" s="4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1">
        <f t="shared" si="10"/>
        <v>40889.196572104018</v>
      </c>
      <c r="T111" s="11">
        <f t="shared" si="11"/>
        <v>40919.834869976359</v>
      </c>
    </row>
    <row r="112" spans="1:20" s="4" customFormat="1" ht="75" x14ac:dyDescent="0.3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130.76923076923077</v>
      </c>
      <c r="P112" s="4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1">
        <f t="shared" si="10"/>
        <v>41898.140106382976</v>
      </c>
      <c r="T112" s="11">
        <f t="shared" si="11"/>
        <v>41933.169503546102</v>
      </c>
    </row>
    <row r="113" spans="1:20" s="4" customFormat="1" ht="75" x14ac:dyDescent="0.3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154.57142857142858</v>
      </c>
      <c r="P113" s="4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1">
        <f t="shared" si="10"/>
        <v>42477.59559101655</v>
      </c>
      <c r="T113" s="11">
        <f t="shared" si="11"/>
        <v>42508.233888888892</v>
      </c>
    </row>
    <row r="114" spans="1:20" s="4" customFormat="1" ht="75" x14ac:dyDescent="0.3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104</v>
      </c>
      <c r="P114" s="4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1">
        <f t="shared" si="10"/>
        <v>42061.639692671393</v>
      </c>
      <c r="T114" s="11">
        <f t="shared" si="11"/>
        <v>42086.191489361707</v>
      </c>
    </row>
    <row r="115" spans="1:20" s="4" customFormat="1" ht="56.25" x14ac:dyDescent="0.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141</v>
      </c>
      <c r="P115" s="4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1">
        <f t="shared" si="10"/>
        <v>41076.838392434991</v>
      </c>
      <c r="T115" s="11">
        <f t="shared" si="11"/>
        <v>41084.872340425529</v>
      </c>
    </row>
    <row r="116" spans="1:20" s="4" customFormat="1" ht="75" x14ac:dyDescent="0.3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103.33333333333334</v>
      </c>
      <c r="P116" s="4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1">
        <f t="shared" si="10"/>
        <v>41186.641702127657</v>
      </c>
      <c r="T116" s="11">
        <f t="shared" si="11"/>
        <v>41247.91829787234</v>
      </c>
    </row>
    <row r="117" spans="1:20" s="4" customFormat="1" ht="37.5" x14ac:dyDescent="0.3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140.44444444444443</v>
      </c>
      <c r="P117" s="4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1">
        <f t="shared" si="10"/>
        <v>41245.32912529551</v>
      </c>
      <c r="T117" s="11">
        <f t="shared" si="11"/>
        <v>41270.861040189127</v>
      </c>
    </row>
    <row r="118" spans="1:20" s="4" customFormat="1" ht="93.75" x14ac:dyDescent="0.3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113.65714285714286</v>
      </c>
      <c r="P118" s="4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1">
        <f t="shared" si="10"/>
        <v>40915.209869976359</v>
      </c>
      <c r="T118" s="11">
        <f t="shared" si="11"/>
        <v>40962.146040189124</v>
      </c>
    </row>
    <row r="119" spans="1:20" s="4" customFormat="1" ht="93.75" x14ac:dyDescent="0.3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100.49377777777779</v>
      </c>
      <c r="P119" s="4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1">
        <f t="shared" si="10"/>
        <v>40561.171914893617</v>
      </c>
      <c r="T119" s="11">
        <f t="shared" si="11"/>
        <v>40653.042553191488</v>
      </c>
    </row>
    <row r="120" spans="1:20" s="4" customFormat="1" ht="56.25" x14ac:dyDescent="0.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113.03159999999998</v>
      </c>
      <c r="P120" s="4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1">
        <f t="shared" si="10"/>
        <v>41045.480330969265</v>
      </c>
      <c r="T120" s="11">
        <f t="shared" si="11"/>
        <v>41076.118628841607</v>
      </c>
    </row>
    <row r="121" spans="1:20" s="4" customFormat="1" ht="75" x14ac:dyDescent="0.3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104.55692307692308</v>
      </c>
      <c r="P121" s="4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1">
        <f t="shared" si="10"/>
        <v>41061.836713947989</v>
      </c>
      <c r="T121" s="11">
        <f t="shared" si="11"/>
        <v>41092.361702127659</v>
      </c>
    </row>
    <row r="122" spans="1:20" s="4" customFormat="1" ht="75" x14ac:dyDescent="0.3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1.4285714285714287E-2</v>
      </c>
      <c r="P122" s="4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1">
        <f t="shared" si="10"/>
        <v>42978.753037825059</v>
      </c>
      <c r="T122" s="11">
        <f t="shared" si="11"/>
        <v>43009.391335697401</v>
      </c>
    </row>
    <row r="123" spans="1:20" s="4" customFormat="1" ht="93.75" x14ac:dyDescent="0.3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3.3333333333333333E-2</v>
      </c>
      <c r="P123" s="4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1">
        <f t="shared" si="10"/>
        <v>42448.358274231679</v>
      </c>
      <c r="T123" s="11">
        <f t="shared" si="11"/>
        <v>42464.415602836874</v>
      </c>
    </row>
    <row r="124" spans="1:20" s="4" customFormat="1" ht="56.25" x14ac:dyDescent="0.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4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1">
        <f t="shared" si="10"/>
        <v>42955.653747044918</v>
      </c>
      <c r="T124" s="11">
        <f t="shared" si="11"/>
        <v>43016.930342789594</v>
      </c>
    </row>
    <row r="125" spans="1:20" s="4" customFormat="1" ht="75" x14ac:dyDescent="0.3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0.27454545454545454</v>
      </c>
      <c r="P125" s="4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1">
        <f t="shared" si="10"/>
        <v>42252.351820330965</v>
      </c>
      <c r="T125" s="11">
        <f t="shared" si="11"/>
        <v>42289.255319148935</v>
      </c>
    </row>
    <row r="126" spans="1:20" s="4" customFormat="1" ht="93.75" x14ac:dyDescent="0.3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4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1">
        <f t="shared" si="10"/>
        <v>42466.969763593384</v>
      </c>
      <c r="T126" s="11">
        <f t="shared" si="11"/>
        <v>42492.501678486995</v>
      </c>
    </row>
    <row r="127" spans="1:20" s="4" customFormat="1" ht="93.75" x14ac:dyDescent="0.3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14.000000000000002</v>
      </c>
      <c r="P127" s="4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1">
        <f t="shared" si="10"/>
        <v>43074.695981087469</v>
      </c>
      <c r="T127" s="11">
        <f t="shared" si="11"/>
        <v>43135.972576832151</v>
      </c>
    </row>
    <row r="128" spans="1:20" s="4" customFormat="1" ht="93.75" x14ac:dyDescent="0.3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</v>
      </c>
      <c r="P128" s="4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1">
        <f t="shared" si="10"/>
        <v>42488.070177304966</v>
      </c>
      <c r="T128" s="11">
        <f t="shared" si="11"/>
        <v>42519.212765957447</v>
      </c>
    </row>
    <row r="129" spans="1:20" s="4" customFormat="1" ht="93.75" x14ac:dyDescent="0.3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</v>
      </c>
      <c r="P129" s="4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1">
        <f t="shared" si="10"/>
        <v>42418.658877068563</v>
      </c>
      <c r="T129" s="11">
        <f t="shared" si="11"/>
        <v>42449.254621749409</v>
      </c>
    </row>
    <row r="130" spans="1:20" s="4" customFormat="1" ht="37.5" x14ac:dyDescent="0.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1.867</v>
      </c>
      <c r="P130" s="4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1">
        <f t="shared" si="10"/>
        <v>42991.190224586288</v>
      </c>
      <c r="T130" s="11">
        <f t="shared" si="11"/>
        <v>43026.934905437352</v>
      </c>
    </row>
    <row r="131" spans="1:20" s="4" customFormat="1" ht="93.75" x14ac:dyDescent="0.3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SUM(E131/D131 * 100)</f>
        <v>0</v>
      </c>
      <c r="P131" s="4" t="e">
        <f t="shared" ref="P131:P194" si="13">SUM(E131/L131)</f>
        <v>#DIV/0!</v>
      </c>
      <c r="Q131" s="4" t="str">
        <f t="shared" ref="Q131:Q194" si="14">LEFT(N131,SEARCH("/",N131)-1)</f>
        <v>film &amp; video</v>
      </c>
      <c r="R131" s="4" t="str">
        <f t="shared" ref="R131:R194" si="15">RIGHT(N131,LEN(N131)-SEARCH("/",N131))</f>
        <v>science fiction</v>
      </c>
      <c r="S131" s="11">
        <f t="shared" ref="S131:S194" si="16">(J131/84600) + DATE(1970,1,1)</f>
        <v>42230.042352245859</v>
      </c>
      <c r="T131" s="11">
        <f t="shared" ref="T131:T194" si="17">(I131/84600)+DATE(1970,1,1)</f>
        <v>42291.318947990541</v>
      </c>
    </row>
    <row r="132" spans="1:20" s="4" customFormat="1" ht="93.75" x14ac:dyDescent="0.3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4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1">
        <f t="shared" si="16"/>
        <v>42123.807234042557</v>
      </c>
      <c r="T132" s="11">
        <f t="shared" si="17"/>
        <v>42152.330496453898</v>
      </c>
    </row>
    <row r="133" spans="1:20" s="4" customFormat="1" ht="18.75" x14ac:dyDescent="0.3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4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1">
        <f t="shared" si="16"/>
        <v>42902.961713947989</v>
      </c>
      <c r="T133" s="11">
        <f t="shared" si="17"/>
        <v>42918.446808510635</v>
      </c>
    </row>
    <row r="134" spans="1:20" s="4" customFormat="1" ht="93.75" x14ac:dyDescent="0.3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9.5687499999999996</v>
      </c>
      <c r="P134" s="4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1">
        <f t="shared" si="16"/>
        <v>42253.40433806146</v>
      </c>
      <c r="T134" s="11">
        <f t="shared" si="17"/>
        <v>42299.40433806146</v>
      </c>
    </row>
    <row r="135" spans="1:20" s="4" customFormat="1" ht="56.25" x14ac:dyDescent="0.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4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1">
        <f t="shared" si="16"/>
        <v>42851.867423167845</v>
      </c>
      <c r="T135" s="11">
        <f t="shared" si="17"/>
        <v>42882.426241134752</v>
      </c>
    </row>
    <row r="136" spans="1:20" s="4" customFormat="1" ht="56.25" x14ac:dyDescent="0.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4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1">
        <f t="shared" si="16"/>
        <v>42576.227163120566</v>
      </c>
      <c r="T136" s="11">
        <f t="shared" si="17"/>
        <v>42606.659574468082</v>
      </c>
    </row>
    <row r="137" spans="1:20" s="4" customFormat="1" ht="75" x14ac:dyDescent="0.3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13.433333333333334</v>
      </c>
      <c r="P137" s="4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1">
        <f t="shared" si="16"/>
        <v>42133.47514184397</v>
      </c>
      <c r="T137" s="11">
        <f t="shared" si="17"/>
        <v>42167.595744680846</v>
      </c>
    </row>
    <row r="138" spans="1:20" s="4" customFormat="1" ht="93.75" x14ac:dyDescent="0.3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4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1">
        <f t="shared" si="16"/>
        <v>42448.057139479904</v>
      </c>
      <c r="T138" s="11">
        <f t="shared" si="17"/>
        <v>42493.011347517735</v>
      </c>
    </row>
    <row r="139" spans="1:20" s="4" customFormat="1" ht="93.75" x14ac:dyDescent="0.3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4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1">
        <f t="shared" si="16"/>
        <v>42594.26705673759</v>
      </c>
      <c r="T139" s="11">
        <f t="shared" si="17"/>
        <v>42645.330886524825</v>
      </c>
    </row>
    <row r="140" spans="1:20" s="4" customFormat="1" ht="93.75" x14ac:dyDescent="0.3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3.1413333333333333</v>
      </c>
      <c r="P140" s="4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1">
        <f t="shared" si="16"/>
        <v>42539.816087470448</v>
      </c>
      <c r="T140" s="11">
        <f t="shared" si="17"/>
        <v>42571.424822695037</v>
      </c>
    </row>
    <row r="141" spans="1:20" s="4" customFormat="1" ht="56.25" x14ac:dyDescent="0.3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100</v>
      </c>
      <c r="P141" s="4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1">
        <f t="shared" si="16"/>
        <v>42541.515035460994</v>
      </c>
      <c r="T141" s="11">
        <f t="shared" si="17"/>
        <v>42551.727801418441</v>
      </c>
    </row>
    <row r="142" spans="1:20" s="4" customFormat="1" ht="75" x14ac:dyDescent="0.3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4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1">
        <f t="shared" si="16"/>
        <v>42403.92591016549</v>
      </c>
      <c r="T142" s="11">
        <f t="shared" si="17"/>
        <v>42434.521654846336</v>
      </c>
    </row>
    <row r="143" spans="1:20" s="4" customFormat="1" ht="75" x14ac:dyDescent="0.3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10.775</v>
      </c>
      <c r="P143" s="4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1">
        <f t="shared" si="16"/>
        <v>42462.092470449177</v>
      </c>
      <c r="T143" s="11">
        <f t="shared" si="17"/>
        <v>42508.049917257682</v>
      </c>
    </row>
    <row r="144" spans="1:20" s="4" customFormat="1" ht="93.75" x14ac:dyDescent="0.3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0.33333333333333337</v>
      </c>
      <c r="P144" s="4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1">
        <f t="shared" si="16"/>
        <v>42287.18886524823</v>
      </c>
      <c r="T144" s="11">
        <f t="shared" si="17"/>
        <v>42308.678226950353</v>
      </c>
    </row>
    <row r="145" spans="1:20" s="4" customFormat="1" ht="75" x14ac:dyDescent="0.3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4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1">
        <f t="shared" si="16"/>
        <v>42920.55486997636</v>
      </c>
      <c r="T145" s="11">
        <f t="shared" si="17"/>
        <v>42978.953900709224</v>
      </c>
    </row>
    <row r="146" spans="1:20" s="4" customFormat="1" ht="75" x14ac:dyDescent="0.3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27.6</v>
      </c>
      <c r="P146" s="4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1">
        <f t="shared" si="16"/>
        <v>42398.374373522456</v>
      </c>
      <c r="T146" s="11">
        <f t="shared" si="17"/>
        <v>42459.608416075651</v>
      </c>
    </row>
    <row r="147" spans="1:20" s="4" customFormat="1" ht="75" x14ac:dyDescent="0.3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7.5111111111111111</v>
      </c>
      <c r="P147" s="4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1">
        <f t="shared" si="16"/>
        <v>42554.404869976359</v>
      </c>
      <c r="T147" s="11">
        <f t="shared" si="17"/>
        <v>42581.979338061465</v>
      </c>
    </row>
    <row r="148" spans="1:20" s="4" customFormat="1" ht="93.75" x14ac:dyDescent="0.3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0.57499999999999996</v>
      </c>
      <c r="P148" s="4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1">
        <f t="shared" si="16"/>
        <v>43057.35695035461</v>
      </c>
      <c r="T148" s="11">
        <f t="shared" si="17"/>
        <v>43118.633546099292</v>
      </c>
    </row>
    <row r="149" spans="1:20" s="4" customFormat="1" ht="37.5" x14ac:dyDescent="0.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4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1">
        <f t="shared" si="16"/>
        <v>42318.72033096927</v>
      </c>
      <c r="T149" s="11">
        <f t="shared" si="17"/>
        <v>42362.629787234044</v>
      </c>
    </row>
    <row r="150" spans="1:20" s="4" customFormat="1" ht="75" x14ac:dyDescent="0.3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0.08</v>
      </c>
      <c r="P150" s="4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1">
        <f t="shared" si="16"/>
        <v>42755.330212765955</v>
      </c>
      <c r="T150" s="11">
        <f t="shared" si="17"/>
        <v>42785.968510638297</v>
      </c>
    </row>
    <row r="151" spans="1:20" s="4" customFormat="1" ht="93.75" x14ac:dyDescent="0.3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0.91999999999999993</v>
      </c>
      <c r="P151" s="4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1">
        <f t="shared" si="16"/>
        <v>42317.090661938535</v>
      </c>
      <c r="T151" s="11">
        <f t="shared" si="17"/>
        <v>42347.893617021276</v>
      </c>
    </row>
    <row r="152" spans="1:20" s="4" customFormat="1" ht="75" x14ac:dyDescent="0.3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23.163076923076922</v>
      </c>
      <c r="P152" s="4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1">
        <f t="shared" si="16"/>
        <v>42441.67591016549</v>
      </c>
      <c r="T152" s="11">
        <f t="shared" si="17"/>
        <v>42502.952505910165</v>
      </c>
    </row>
    <row r="153" spans="1:20" s="4" customFormat="1" ht="93.75" x14ac:dyDescent="0.3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5.5999999999999994E-2</v>
      </c>
      <c r="P153" s="4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1">
        <f t="shared" si="16"/>
        <v>42465.562541371153</v>
      </c>
      <c r="T153" s="11">
        <f t="shared" si="17"/>
        <v>42526.839137115836</v>
      </c>
    </row>
    <row r="154" spans="1:20" s="4" customFormat="1" ht="56.25" x14ac:dyDescent="0.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7.8947368421052634E-3</v>
      </c>
      <c r="P154" s="4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1">
        <f t="shared" si="16"/>
        <v>42222.015366430263</v>
      </c>
      <c r="T154" s="11">
        <f t="shared" si="17"/>
        <v>42252.653664302605</v>
      </c>
    </row>
    <row r="155" spans="1:20" s="4" customFormat="1" ht="93.75" x14ac:dyDescent="0.3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0.71799999999999997</v>
      </c>
      <c r="P155" s="4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1">
        <f t="shared" si="16"/>
        <v>42281.768841607569</v>
      </c>
      <c r="T155" s="11">
        <f t="shared" si="17"/>
        <v>42324.705011820333</v>
      </c>
    </row>
    <row r="156" spans="1:20" s="4" customFormat="1" ht="56.25" x14ac:dyDescent="0.3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2.666666666666667</v>
      </c>
      <c r="P156" s="4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1">
        <f t="shared" si="16"/>
        <v>42467.60159574468</v>
      </c>
      <c r="T156" s="11">
        <f t="shared" si="17"/>
        <v>42511.516489361704</v>
      </c>
    </row>
    <row r="157" spans="1:20" s="4" customFormat="1" ht="93.75" x14ac:dyDescent="0.3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6.0000000000000001E-3</v>
      </c>
      <c r="P157" s="4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1">
        <f t="shared" si="16"/>
        <v>42521.741548463353</v>
      </c>
      <c r="T157" s="11">
        <f t="shared" si="17"/>
        <v>42562.592612293141</v>
      </c>
    </row>
    <row r="158" spans="1:20" s="4" customFormat="1" ht="93.75" x14ac:dyDescent="0.3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5.0999999999999996</v>
      </c>
      <c r="P158" s="4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1">
        <f t="shared" si="16"/>
        <v>42139.340378250592</v>
      </c>
      <c r="T158" s="11">
        <f t="shared" si="17"/>
        <v>42200.616973995275</v>
      </c>
    </row>
    <row r="159" spans="1:20" s="4" customFormat="1" ht="75" x14ac:dyDescent="0.3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0.26711185308848079</v>
      </c>
      <c r="P159" s="4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1">
        <f t="shared" si="16"/>
        <v>42754.952387706857</v>
      </c>
      <c r="T159" s="11">
        <f t="shared" si="17"/>
        <v>42785.590685579198</v>
      </c>
    </row>
    <row r="160" spans="1:20" s="4" customFormat="1" ht="93.75" x14ac:dyDescent="0.3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4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1">
        <f t="shared" si="16"/>
        <v>42251.631536643021</v>
      </c>
      <c r="T160" s="11">
        <f t="shared" si="17"/>
        <v>42282.269834515362</v>
      </c>
    </row>
    <row r="161" spans="1:20" s="4" customFormat="1" ht="75" x14ac:dyDescent="0.3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2E-3</v>
      </c>
      <c r="P161" s="4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1">
        <f t="shared" si="16"/>
        <v>42874.975709219856</v>
      </c>
      <c r="T161" s="11">
        <f t="shared" si="17"/>
        <v>42915.826773049645</v>
      </c>
    </row>
    <row r="162" spans="1:20" s="4" customFormat="1" ht="75" x14ac:dyDescent="0.3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4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1">
        <f t="shared" si="16"/>
        <v>42525.166560283687</v>
      </c>
      <c r="T162" s="11">
        <f t="shared" si="17"/>
        <v>42586.44315602837</v>
      </c>
    </row>
    <row r="163" spans="1:20" s="4" customFormat="1" ht="75" x14ac:dyDescent="0.3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0.01</v>
      </c>
      <c r="P163" s="4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1">
        <f t="shared" si="16"/>
        <v>42137.872281323878</v>
      </c>
      <c r="T163" s="11">
        <f t="shared" si="17"/>
        <v>42168.510579196212</v>
      </c>
    </row>
    <row r="164" spans="1:20" s="4" customFormat="1" ht="75" x14ac:dyDescent="0.3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15.535714285714286</v>
      </c>
      <c r="P164" s="4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1">
        <f t="shared" si="16"/>
        <v>42181.214609929077</v>
      </c>
      <c r="T164" s="11">
        <f t="shared" si="17"/>
        <v>42214.774468085103</v>
      </c>
    </row>
    <row r="165" spans="1:20" s="4" customFormat="1" ht="112.5" x14ac:dyDescent="0.3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4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1">
        <f t="shared" si="16"/>
        <v>42598.74768321513</v>
      </c>
      <c r="T165" s="11">
        <f t="shared" si="17"/>
        <v>42633.51063829787</v>
      </c>
    </row>
    <row r="166" spans="1:20" s="4" customFormat="1" ht="93.75" x14ac:dyDescent="0.3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0.53333333333333333</v>
      </c>
      <c r="P166" s="4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1">
        <f t="shared" si="16"/>
        <v>42187.991737588651</v>
      </c>
      <c r="T166" s="11">
        <f t="shared" si="17"/>
        <v>42249.268333333333</v>
      </c>
    </row>
    <row r="167" spans="1:20" s="4" customFormat="1" ht="56.25" x14ac:dyDescent="0.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4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1">
        <f t="shared" si="16"/>
        <v>42708.736690307327</v>
      </c>
      <c r="T167" s="11">
        <f t="shared" si="17"/>
        <v>42739.374988179668</v>
      </c>
    </row>
    <row r="168" spans="1:20" s="4" customFormat="1" ht="75" x14ac:dyDescent="0.3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60</v>
      </c>
      <c r="P168" s="4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1">
        <f t="shared" si="16"/>
        <v>43086.013735224587</v>
      </c>
      <c r="T168" s="11">
        <f t="shared" si="17"/>
        <v>43116.652033096922</v>
      </c>
    </row>
    <row r="169" spans="1:20" s="4" customFormat="1" ht="75" x14ac:dyDescent="0.3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0.01</v>
      </c>
      <c r="P169" s="4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1">
        <f t="shared" si="16"/>
        <v>42513.947222222225</v>
      </c>
      <c r="T169" s="11">
        <f t="shared" si="17"/>
        <v>42575.223817966908</v>
      </c>
    </row>
    <row r="170" spans="1:20" s="4" customFormat="1" ht="75" x14ac:dyDescent="0.3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</v>
      </c>
      <c r="P170" s="4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1">
        <f t="shared" si="16"/>
        <v>42403.55520094563</v>
      </c>
      <c r="T170" s="11">
        <f t="shared" si="17"/>
        <v>42434.150945626476</v>
      </c>
    </row>
    <row r="171" spans="1:20" s="4" customFormat="1" ht="93.75" x14ac:dyDescent="0.3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22.400000000000002</v>
      </c>
      <c r="P171" s="4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1">
        <f t="shared" si="16"/>
        <v>42247.984148936172</v>
      </c>
      <c r="T171" s="11">
        <f t="shared" si="17"/>
        <v>42278.622446808513</v>
      </c>
    </row>
    <row r="172" spans="1:20" s="4" customFormat="1" ht="93.75" x14ac:dyDescent="0.3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</v>
      </c>
      <c r="P172" s="4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1">
        <f t="shared" si="16"/>
        <v>42571.190106382979</v>
      </c>
      <c r="T172" s="11">
        <f t="shared" si="17"/>
        <v>42601.062411347521</v>
      </c>
    </row>
    <row r="173" spans="1:20" s="4" customFormat="1" ht="75" x14ac:dyDescent="0.3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2E-3</v>
      </c>
      <c r="P173" s="4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1">
        <f t="shared" si="16"/>
        <v>42895.142009456264</v>
      </c>
      <c r="T173" s="11">
        <f t="shared" si="17"/>
        <v>42956.418605200946</v>
      </c>
    </row>
    <row r="174" spans="1:20" s="4" customFormat="1" ht="75" x14ac:dyDescent="0.3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4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1">
        <f t="shared" si="16"/>
        <v>42397.999089834513</v>
      </c>
      <c r="T174" s="11">
        <f t="shared" si="17"/>
        <v>42433.70121749409</v>
      </c>
    </row>
    <row r="175" spans="1:20" s="4" customFormat="1" ht="75" x14ac:dyDescent="0.3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4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1">
        <f t="shared" si="16"/>
        <v>42383.883073286052</v>
      </c>
      <c r="T175" s="11">
        <f t="shared" si="17"/>
        <v>42414.521371158393</v>
      </c>
    </row>
    <row r="176" spans="1:20" s="4" customFormat="1" ht="75" x14ac:dyDescent="0.3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4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1">
        <f t="shared" si="16"/>
        <v>42423.902789598113</v>
      </c>
      <c r="T176" s="11">
        <f t="shared" si="17"/>
        <v>42485.179385342788</v>
      </c>
    </row>
    <row r="177" spans="1:20" s="4" customFormat="1" ht="75" x14ac:dyDescent="0.3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6.4850000000000003</v>
      </c>
      <c r="P177" s="4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1">
        <f t="shared" si="16"/>
        <v>42202.305094562646</v>
      </c>
      <c r="T177" s="11">
        <f t="shared" si="17"/>
        <v>42227.837009456263</v>
      </c>
    </row>
    <row r="178" spans="1:20" s="4" customFormat="1" ht="75" x14ac:dyDescent="0.3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4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1">
        <f t="shared" si="16"/>
        <v>42545.501170212767</v>
      </c>
      <c r="T178" s="11">
        <f t="shared" si="17"/>
        <v>42576.139468085108</v>
      </c>
    </row>
    <row r="179" spans="1:20" s="4" customFormat="1" ht="56.25" x14ac:dyDescent="0.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40</v>
      </c>
      <c r="P179" s="4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1">
        <f t="shared" si="16"/>
        <v>42421.133877068554</v>
      </c>
      <c r="T179" s="11">
        <f t="shared" si="17"/>
        <v>42438.453026004732</v>
      </c>
    </row>
    <row r="180" spans="1:20" s="4" customFormat="1" ht="56.25" x14ac:dyDescent="0.3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4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1">
        <f t="shared" si="16"/>
        <v>42661.039539007092</v>
      </c>
      <c r="T180" s="11">
        <f t="shared" si="17"/>
        <v>42691.720390070921</v>
      </c>
    </row>
    <row r="181" spans="1:20" s="4" customFormat="1" ht="56.25" x14ac:dyDescent="0.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20</v>
      </c>
      <c r="P181" s="4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1">
        <f t="shared" si="16"/>
        <v>42761.252423167847</v>
      </c>
      <c r="T181" s="11">
        <f t="shared" si="17"/>
        <v>42791.890721040189</v>
      </c>
    </row>
    <row r="182" spans="1:20" s="4" customFormat="1" ht="75" x14ac:dyDescent="0.3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33.416666666666664</v>
      </c>
      <c r="P182" s="4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1">
        <f t="shared" si="16"/>
        <v>42419.033605200944</v>
      </c>
      <c r="T182" s="11">
        <f t="shared" si="17"/>
        <v>42459.680851063829</v>
      </c>
    </row>
    <row r="183" spans="1:20" s="4" customFormat="1" ht="93.75" x14ac:dyDescent="0.3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21.092608822670172</v>
      </c>
      <c r="P183" s="4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1">
        <f t="shared" si="16"/>
        <v>42500.481028368798</v>
      </c>
      <c r="T183" s="11">
        <f t="shared" si="17"/>
        <v>42531.11932624114</v>
      </c>
    </row>
    <row r="184" spans="1:20" s="4" customFormat="1" ht="75" x14ac:dyDescent="0.3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4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1">
        <f t="shared" si="16"/>
        <v>43076.756879432622</v>
      </c>
      <c r="T184" s="11">
        <f t="shared" si="17"/>
        <v>43107.395177304963</v>
      </c>
    </row>
    <row r="185" spans="1:20" s="4" customFormat="1" ht="18.75" x14ac:dyDescent="0.3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35.856000000000002</v>
      </c>
      <c r="P185" s="4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1">
        <f t="shared" si="16"/>
        <v>42288.125413711583</v>
      </c>
      <c r="T185" s="11">
        <f t="shared" si="17"/>
        <v>42318.806264775412</v>
      </c>
    </row>
    <row r="186" spans="1:20" s="4" customFormat="1" ht="93.75" x14ac:dyDescent="0.3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3.4000000000000004</v>
      </c>
      <c r="P186" s="4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1">
        <f t="shared" si="16"/>
        <v>42171.680401891252</v>
      </c>
      <c r="T186" s="11">
        <f t="shared" si="17"/>
        <v>42230.275886524818</v>
      </c>
    </row>
    <row r="187" spans="1:20" s="4" customFormat="1" ht="18.75" x14ac:dyDescent="0.3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</v>
      </c>
      <c r="P187" s="4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1">
        <f t="shared" si="16"/>
        <v>42932.654125295507</v>
      </c>
      <c r="T187" s="11">
        <f t="shared" si="17"/>
        <v>42963.292423167848</v>
      </c>
    </row>
    <row r="188" spans="1:20" s="4" customFormat="1" ht="75" x14ac:dyDescent="0.3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4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1">
        <f t="shared" si="16"/>
        <v>43133.745082742316</v>
      </c>
      <c r="T188" s="11">
        <f t="shared" si="17"/>
        <v>43164.404255319154</v>
      </c>
    </row>
    <row r="189" spans="1:20" s="4" customFormat="1" ht="56.25" x14ac:dyDescent="0.3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16</v>
      </c>
      <c r="P189" s="4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1">
        <f t="shared" si="16"/>
        <v>42535.707529550826</v>
      </c>
      <c r="T189" s="11">
        <f t="shared" si="17"/>
        <v>42560.275886524818</v>
      </c>
    </row>
    <row r="190" spans="1:20" s="4" customFormat="1" ht="93.75" x14ac:dyDescent="0.3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4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1">
        <f t="shared" si="16"/>
        <v>42203.740130023638</v>
      </c>
      <c r="T190" s="11">
        <f t="shared" si="17"/>
        <v>42234.378427895979</v>
      </c>
    </row>
    <row r="191" spans="1:20" s="4" customFormat="1" ht="93.75" x14ac:dyDescent="0.3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6.8999999999999992E-2</v>
      </c>
      <c r="P191" s="4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1">
        <f t="shared" si="16"/>
        <v>42918.130933806147</v>
      </c>
      <c r="T191" s="11">
        <f t="shared" si="17"/>
        <v>42979.407529550823</v>
      </c>
    </row>
    <row r="192" spans="1:20" s="4" customFormat="1" ht="37.5" x14ac:dyDescent="0.3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0.41666666666666669</v>
      </c>
      <c r="P192" s="4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1">
        <f t="shared" si="16"/>
        <v>42888.473356973991</v>
      </c>
      <c r="T192" s="11">
        <f t="shared" si="17"/>
        <v>42898.686122931438</v>
      </c>
    </row>
    <row r="193" spans="1:20" s="4" customFormat="1" ht="75" x14ac:dyDescent="0.3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5</v>
      </c>
      <c r="P193" s="4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1">
        <f t="shared" si="16"/>
        <v>42594.131654846336</v>
      </c>
      <c r="T193" s="11">
        <f t="shared" si="17"/>
        <v>42634.982718676125</v>
      </c>
    </row>
    <row r="194" spans="1:20" s="4" customFormat="1" ht="93.75" x14ac:dyDescent="0.3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1.6999999999999999E-3</v>
      </c>
      <c r="P194" s="4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1">
        <f t="shared" si="16"/>
        <v>42247.255697399523</v>
      </c>
      <c r="T194" s="11">
        <f t="shared" si="17"/>
        <v>42277.893995271865</v>
      </c>
    </row>
    <row r="195" spans="1:20" s="4" customFormat="1" ht="93.75" x14ac:dyDescent="0.3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SUM(E195/D195 * 100)</f>
        <v>0</v>
      </c>
      <c r="P195" s="4" t="e">
        <f t="shared" ref="P195:P258" si="19">SUM(E195/L195)</f>
        <v>#DIV/0!</v>
      </c>
      <c r="Q195" s="4" t="str">
        <f t="shared" ref="Q195:Q258" si="20">LEFT(N195,SEARCH("/",N195)-1)</f>
        <v>film &amp; video</v>
      </c>
      <c r="R195" s="4" t="str">
        <f t="shared" ref="R195:R258" si="21">RIGHT(N195,LEN(N195)-SEARCH("/",N195))</f>
        <v>drama</v>
      </c>
      <c r="S195" s="11">
        <f t="shared" ref="S195:S258" si="22">(J195/84600) + DATE(1970,1,1)</f>
        <v>42259.656808510641</v>
      </c>
      <c r="T195" s="11">
        <f t="shared" ref="T195:T258" si="23">(I195/84600)+DATE(1970,1,1)</f>
        <v>42320.975957446804</v>
      </c>
    </row>
    <row r="196" spans="1:20" s="4" customFormat="1" ht="75" x14ac:dyDescent="0.3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0.12</v>
      </c>
      <c r="P196" s="4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1">
        <f t="shared" si="22"/>
        <v>42733.592565011815</v>
      </c>
      <c r="T196" s="11">
        <f t="shared" si="23"/>
        <v>42794.869160756498</v>
      </c>
    </row>
    <row r="197" spans="1:20" s="4" customFormat="1" ht="75" x14ac:dyDescent="0.3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4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1">
        <f t="shared" si="22"/>
        <v>42488.152860520095</v>
      </c>
      <c r="T197" s="11">
        <f t="shared" si="23"/>
        <v>42549.42945626477</v>
      </c>
    </row>
    <row r="198" spans="1:20" s="4" customFormat="1" ht="75" x14ac:dyDescent="0.3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41.857142857142861</v>
      </c>
      <c r="P198" s="4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1">
        <f t="shared" si="22"/>
        <v>42614.660732860517</v>
      </c>
      <c r="T198" s="11">
        <f t="shared" si="23"/>
        <v>42643.595744680846</v>
      </c>
    </row>
    <row r="199" spans="1:20" s="4" customFormat="1" ht="93.75" x14ac:dyDescent="0.3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10.48</v>
      </c>
      <c r="P199" s="4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1">
        <f t="shared" si="22"/>
        <v>43107.228132387711</v>
      </c>
      <c r="T199" s="11">
        <f t="shared" si="23"/>
        <v>43150.148936170212</v>
      </c>
    </row>
    <row r="200" spans="1:20" s="4" customFormat="1" ht="93.75" x14ac:dyDescent="0.3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1.1159999999999999</v>
      </c>
      <c r="P200" s="4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1">
        <f t="shared" si="22"/>
        <v>42234.583002364066</v>
      </c>
      <c r="T200" s="11">
        <f t="shared" si="23"/>
        <v>42265.221300236408</v>
      </c>
    </row>
    <row r="201" spans="1:20" s="4" customFormat="1" ht="93.75" x14ac:dyDescent="0.3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4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1">
        <f t="shared" si="22"/>
        <v>42946.147777777776</v>
      </c>
      <c r="T201" s="11">
        <f t="shared" si="23"/>
        <v>42976.786075650118</v>
      </c>
    </row>
    <row r="202" spans="1:20" s="4" customFormat="1" ht="56.25" x14ac:dyDescent="0.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26.192500000000003</v>
      </c>
      <c r="P202" s="4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1">
        <f t="shared" si="22"/>
        <v>42213.851099290783</v>
      </c>
      <c r="T202" s="11">
        <f t="shared" si="23"/>
        <v>42244.489397163125</v>
      </c>
    </row>
    <row r="203" spans="1:20" s="4" customFormat="1" ht="93.75" x14ac:dyDescent="0.3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58.461538461538467</v>
      </c>
      <c r="P203" s="4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1">
        <f t="shared" si="22"/>
        <v>42373.921146572102</v>
      </c>
      <c r="T203" s="11">
        <f t="shared" si="23"/>
        <v>42394.346678486996</v>
      </c>
    </row>
    <row r="204" spans="1:20" s="4" customFormat="1" ht="37.5" x14ac:dyDescent="0.3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4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1">
        <f t="shared" si="22"/>
        <v>42610.968841607566</v>
      </c>
      <c r="T204" s="11">
        <f t="shared" si="23"/>
        <v>42641.552482269501</v>
      </c>
    </row>
    <row r="205" spans="1:20" s="4" customFormat="1" ht="75" x14ac:dyDescent="0.3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29.84</v>
      </c>
      <c r="P205" s="4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1">
        <f t="shared" si="22"/>
        <v>42322.887281323878</v>
      </c>
      <c r="T205" s="11">
        <f t="shared" si="23"/>
        <v>42384.163877068553</v>
      </c>
    </row>
    <row r="206" spans="1:20" s="4" customFormat="1" ht="93.75" x14ac:dyDescent="0.3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50.721666666666664</v>
      </c>
      <c r="P206" s="4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1">
        <f t="shared" si="22"/>
        <v>42918.021312056735</v>
      </c>
      <c r="T206" s="11">
        <f t="shared" si="23"/>
        <v>42948.659609929076</v>
      </c>
    </row>
    <row r="207" spans="1:20" s="4" customFormat="1" ht="75" x14ac:dyDescent="0.3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16.25</v>
      </c>
      <c r="P207" s="4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1">
        <f t="shared" si="22"/>
        <v>42603.51799054374</v>
      </c>
      <c r="T207" s="11">
        <f t="shared" si="23"/>
        <v>42639.262671394798</v>
      </c>
    </row>
    <row r="208" spans="1:20" s="4" customFormat="1" ht="56.25" x14ac:dyDescent="0.3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4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1">
        <f t="shared" si="22"/>
        <v>42928.664101654846</v>
      </c>
      <c r="T208" s="11">
        <f t="shared" si="23"/>
        <v>42950.110910165487</v>
      </c>
    </row>
    <row r="209" spans="1:20" s="4" customFormat="1" ht="75" x14ac:dyDescent="0.3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15.214285714285714</v>
      </c>
      <c r="P209" s="4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1">
        <f t="shared" si="22"/>
        <v>42327.32905437352</v>
      </c>
      <c r="T209" s="11">
        <f t="shared" si="23"/>
        <v>42357.967352245862</v>
      </c>
    </row>
    <row r="210" spans="1:20" s="4" customFormat="1" ht="93.75" x14ac:dyDescent="0.3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4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1">
        <f t="shared" si="22"/>
        <v>42308.101264775411</v>
      </c>
      <c r="T210" s="11">
        <f t="shared" si="23"/>
        <v>42338.739562647752</v>
      </c>
    </row>
    <row r="211" spans="1:20" s="4" customFormat="1" ht="93.75" x14ac:dyDescent="0.3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4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1">
        <f t="shared" si="22"/>
        <v>42519.048877068562</v>
      </c>
      <c r="T211" s="11">
        <f t="shared" si="23"/>
        <v>42549.687174940904</v>
      </c>
    </row>
    <row r="212" spans="1:20" s="4" customFormat="1" ht="75" x14ac:dyDescent="0.3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25.25</v>
      </c>
      <c r="P212" s="4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1">
        <f t="shared" si="22"/>
        <v>42603.959716312056</v>
      </c>
      <c r="T212" s="11">
        <f t="shared" si="23"/>
        <v>42633.723404255317</v>
      </c>
    </row>
    <row r="213" spans="1:20" s="4" customFormat="1" ht="93.75" x14ac:dyDescent="0.3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44.6</v>
      </c>
      <c r="P213" s="4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1">
        <f t="shared" si="22"/>
        <v>42590.7803427896</v>
      </c>
      <c r="T213" s="11">
        <f t="shared" si="23"/>
        <v>42621.418640661941</v>
      </c>
    </row>
    <row r="214" spans="1:20" s="4" customFormat="1" ht="56.25" x14ac:dyDescent="0.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1.5873015873015872E-2</v>
      </c>
      <c r="P214" s="4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1">
        <f t="shared" si="22"/>
        <v>42775.346572104019</v>
      </c>
      <c r="T214" s="11">
        <f t="shared" si="23"/>
        <v>42836.580614657214</v>
      </c>
    </row>
    <row r="215" spans="1:20" s="4" customFormat="1" ht="75" x14ac:dyDescent="0.3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0.04</v>
      </c>
      <c r="P215" s="4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1">
        <f t="shared" si="22"/>
        <v>42556.500555555554</v>
      </c>
      <c r="T215" s="11">
        <f t="shared" si="23"/>
        <v>42587.132399527181</v>
      </c>
    </row>
    <row r="216" spans="1:20" s="4" customFormat="1" ht="93.75" x14ac:dyDescent="0.3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8.0000000000000002E-3</v>
      </c>
      <c r="P216" s="4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1">
        <f t="shared" si="22"/>
        <v>42359.441477541375</v>
      </c>
      <c r="T216" s="11">
        <f t="shared" si="23"/>
        <v>42420.718073286051</v>
      </c>
    </row>
    <row r="217" spans="1:20" s="4" customFormat="1" ht="93.75" x14ac:dyDescent="0.3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0.22727272727272727</v>
      </c>
      <c r="P217" s="4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1">
        <f t="shared" si="22"/>
        <v>42732.809479905438</v>
      </c>
      <c r="T217" s="11">
        <f t="shared" si="23"/>
        <v>42776.488652482265</v>
      </c>
    </row>
    <row r="218" spans="1:20" s="4" customFormat="1" ht="93.75" x14ac:dyDescent="0.3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55.698440000000005</v>
      </c>
      <c r="P218" s="4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1">
        <f t="shared" si="22"/>
        <v>42417.979160756498</v>
      </c>
      <c r="T218" s="11">
        <f t="shared" si="23"/>
        <v>42469.000437352246</v>
      </c>
    </row>
    <row r="219" spans="1:20" s="4" customFormat="1" ht="18.75" x14ac:dyDescent="0.3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11.943</v>
      </c>
      <c r="P219" s="4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1">
        <f t="shared" si="22"/>
        <v>42319.611690307327</v>
      </c>
      <c r="T219" s="11">
        <f t="shared" si="23"/>
        <v>42351.271264775409</v>
      </c>
    </row>
    <row r="220" spans="1:20" s="4" customFormat="1" ht="93.75" x14ac:dyDescent="0.3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2</v>
      </c>
      <c r="P220" s="4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1">
        <f t="shared" si="22"/>
        <v>42430.918309692672</v>
      </c>
      <c r="T220" s="11">
        <f t="shared" si="23"/>
        <v>42492.194905437354</v>
      </c>
    </row>
    <row r="221" spans="1:20" s="4" customFormat="1" ht="56.25" x14ac:dyDescent="0.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17.630000000000003</v>
      </c>
      <c r="P221" s="4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1">
        <f t="shared" si="22"/>
        <v>42788.057033096928</v>
      </c>
      <c r="T221" s="11">
        <f t="shared" si="23"/>
        <v>42820.701418439712</v>
      </c>
    </row>
    <row r="222" spans="1:20" s="4" customFormat="1" ht="75" x14ac:dyDescent="0.3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0.72</v>
      </c>
      <c r="P222" s="4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1">
        <f t="shared" si="22"/>
        <v>42549.402245862882</v>
      </c>
      <c r="T222" s="11">
        <f t="shared" si="23"/>
        <v>42591.472340425535</v>
      </c>
    </row>
    <row r="223" spans="1:20" s="4" customFormat="1" ht="37.5" x14ac:dyDescent="0.3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4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1">
        <f t="shared" si="22"/>
        <v>42382.110685579195</v>
      </c>
      <c r="T223" s="11">
        <f t="shared" si="23"/>
        <v>42443.34472813239</v>
      </c>
    </row>
    <row r="224" spans="1:20" s="4" customFormat="1" ht="75" x14ac:dyDescent="0.3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13</v>
      </c>
      <c r="P224" s="4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1">
        <f t="shared" si="22"/>
        <v>42382.041583924351</v>
      </c>
      <c r="T224" s="11">
        <f t="shared" si="23"/>
        <v>42441.623404255319</v>
      </c>
    </row>
    <row r="225" spans="1:20" s="4" customFormat="1" ht="93.75" x14ac:dyDescent="0.3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4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1">
        <f t="shared" si="22"/>
        <v>42841.90011820331</v>
      </c>
      <c r="T225" s="11">
        <f t="shared" si="23"/>
        <v>42872.535460992905</v>
      </c>
    </row>
    <row r="226" spans="1:20" s="4" customFormat="1" ht="93.75" x14ac:dyDescent="0.3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4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1">
        <f t="shared" si="22"/>
        <v>42487.70834515366</v>
      </c>
      <c r="T226" s="11">
        <f t="shared" si="23"/>
        <v>42548.984940898343</v>
      </c>
    </row>
    <row r="227" spans="1:20" s="4" customFormat="1" ht="75" x14ac:dyDescent="0.3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4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1">
        <f t="shared" si="22"/>
        <v>42797.896619385341</v>
      </c>
      <c r="T227" s="11">
        <f t="shared" si="23"/>
        <v>42828.492364066195</v>
      </c>
    </row>
    <row r="228" spans="1:20" s="4" customFormat="1" ht="75" x14ac:dyDescent="0.3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0.86206896551724133</v>
      </c>
      <c r="P228" s="4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1">
        <f t="shared" si="22"/>
        <v>42458.531252955087</v>
      </c>
      <c r="T228" s="11">
        <f t="shared" si="23"/>
        <v>42508.297163120573</v>
      </c>
    </row>
    <row r="229" spans="1:20" s="4" customFormat="1" ht="75" x14ac:dyDescent="0.3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4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1">
        <f t="shared" si="22"/>
        <v>42517.998120567376</v>
      </c>
      <c r="T229" s="11">
        <f t="shared" si="23"/>
        <v>42548.636418439717</v>
      </c>
    </row>
    <row r="230" spans="1:20" s="4" customFormat="1" ht="56.25" x14ac:dyDescent="0.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4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1">
        <f t="shared" si="22"/>
        <v>42448.339302600478</v>
      </c>
      <c r="T230" s="11">
        <f t="shared" si="23"/>
        <v>42509.615898345153</v>
      </c>
    </row>
    <row r="231" spans="1:20" s="4" customFormat="1" ht="93.75" x14ac:dyDescent="0.3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4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1">
        <f t="shared" si="22"/>
        <v>42741.698546099287</v>
      </c>
      <c r="T231" s="11">
        <f t="shared" si="23"/>
        <v>42772.336843971629</v>
      </c>
    </row>
    <row r="232" spans="1:20" s="4" customFormat="1" ht="75" x14ac:dyDescent="0.3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0.4</v>
      </c>
      <c r="P232" s="4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1">
        <f t="shared" si="22"/>
        <v>42482.134172576829</v>
      </c>
      <c r="T232" s="11">
        <f t="shared" si="23"/>
        <v>42512.77247044917</v>
      </c>
    </row>
    <row r="233" spans="1:20" s="4" customFormat="1" ht="75" x14ac:dyDescent="0.3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4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1">
        <f t="shared" si="22"/>
        <v>42698.830390070922</v>
      </c>
      <c r="T233" s="11">
        <f t="shared" si="23"/>
        <v>42729.468687943263</v>
      </c>
    </row>
    <row r="234" spans="1:20" s="4" customFormat="1" ht="93.75" x14ac:dyDescent="0.3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</v>
      </c>
      <c r="P234" s="4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1">
        <f t="shared" si="22"/>
        <v>42383.119929078013</v>
      </c>
      <c r="T234" s="11">
        <f t="shared" si="23"/>
        <v>42413.758226950355</v>
      </c>
    </row>
    <row r="235" spans="1:20" s="4" customFormat="1" ht="75" x14ac:dyDescent="0.3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4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1">
        <f t="shared" si="22"/>
        <v>42975.548132387703</v>
      </c>
      <c r="T235" s="11">
        <f t="shared" si="23"/>
        <v>43006.186430260044</v>
      </c>
    </row>
    <row r="236" spans="1:20" s="4" customFormat="1" ht="93.75" x14ac:dyDescent="0.3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40.1</v>
      </c>
      <c r="P236" s="4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1">
        <f t="shared" si="22"/>
        <v>42488.525520094561</v>
      </c>
      <c r="T236" s="11">
        <f t="shared" si="23"/>
        <v>42529.37658392435</v>
      </c>
    </row>
    <row r="237" spans="1:20" s="4" customFormat="1" ht="56.25" x14ac:dyDescent="0.3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4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1">
        <f t="shared" si="22"/>
        <v>42518.012966903072</v>
      </c>
      <c r="T237" s="11">
        <f t="shared" si="23"/>
        <v>42548.651264775413</v>
      </c>
    </row>
    <row r="238" spans="1:20" s="4" customFormat="1" ht="93.75" x14ac:dyDescent="0.3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4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1">
        <f t="shared" si="22"/>
        <v>42677.511808510637</v>
      </c>
      <c r="T238" s="11">
        <f t="shared" si="23"/>
        <v>42731.553191489365</v>
      </c>
    </row>
    <row r="239" spans="1:20" s="4" customFormat="1" ht="37.5" x14ac:dyDescent="0.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0.33333333333333337</v>
      </c>
      <c r="P239" s="4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1">
        <f t="shared" si="22"/>
        <v>42735.206489361706</v>
      </c>
      <c r="T239" s="11">
        <f t="shared" si="23"/>
        <v>42796.483085106382</v>
      </c>
    </row>
    <row r="240" spans="1:20" s="4" customFormat="1" ht="75" x14ac:dyDescent="0.3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4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1">
        <f t="shared" si="22"/>
        <v>43078.748936170217</v>
      </c>
      <c r="T240" s="11">
        <f t="shared" si="23"/>
        <v>43099.595744680846</v>
      </c>
    </row>
    <row r="241" spans="1:20" s="4" customFormat="1" ht="75" x14ac:dyDescent="0.3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25</v>
      </c>
      <c r="P241" s="4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1">
        <f t="shared" si="22"/>
        <v>42653.027541371157</v>
      </c>
      <c r="T241" s="11">
        <f t="shared" si="23"/>
        <v>42672.829787234041</v>
      </c>
    </row>
    <row r="242" spans="1:20" s="4" customFormat="1" ht="93.75" x14ac:dyDescent="0.3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107.63413333333334</v>
      </c>
      <c r="P242" s="4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1">
        <f t="shared" si="22"/>
        <v>41690.574598108746</v>
      </c>
      <c r="T242" s="11">
        <f t="shared" si="23"/>
        <v>41736.532044917258</v>
      </c>
    </row>
    <row r="243" spans="1:20" s="4" customFormat="1" ht="75" x14ac:dyDescent="0.3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112.63736263736264</v>
      </c>
      <c r="P243" s="4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1">
        <f t="shared" si="22"/>
        <v>42298.223451536644</v>
      </c>
      <c r="T243" s="11">
        <f t="shared" si="23"/>
        <v>42344.180898345148</v>
      </c>
    </row>
    <row r="244" spans="1:20" s="4" customFormat="1" ht="75" x14ac:dyDescent="0.3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113.46153846153845</v>
      </c>
      <c r="P244" s="4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1">
        <f t="shared" si="22"/>
        <v>41187.886406619386</v>
      </c>
      <c r="T244" s="11">
        <f t="shared" si="23"/>
        <v>41223.63108747045</v>
      </c>
    </row>
    <row r="245" spans="1:20" s="4" customFormat="1" ht="75" x14ac:dyDescent="0.3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102.592</v>
      </c>
      <c r="P245" s="4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1">
        <f t="shared" si="22"/>
        <v>42004.452765957445</v>
      </c>
      <c r="T245" s="11">
        <f t="shared" si="23"/>
        <v>42035.091063829786</v>
      </c>
    </row>
    <row r="246" spans="1:20" s="4" customFormat="1" ht="93.75" x14ac:dyDescent="0.3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113.75714285714287</v>
      </c>
      <c r="P246" s="4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1">
        <f t="shared" si="22"/>
        <v>40524.904952718673</v>
      </c>
      <c r="T246" s="11">
        <f t="shared" si="23"/>
        <v>40565.72765957447</v>
      </c>
    </row>
    <row r="247" spans="1:20" s="4" customFormat="1" ht="93.75" x14ac:dyDescent="0.3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103.71999999999998</v>
      </c>
      <c r="P247" s="4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1">
        <f t="shared" si="22"/>
        <v>41437.649940898344</v>
      </c>
      <c r="T247" s="11">
        <f t="shared" si="23"/>
        <v>41468.288238770685</v>
      </c>
    </row>
    <row r="248" spans="1:20" s="4" customFormat="1" ht="75" x14ac:dyDescent="0.3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305.46000000000004</v>
      </c>
      <c r="P248" s="4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1">
        <f t="shared" si="22"/>
        <v>40797.626536643023</v>
      </c>
      <c r="T248" s="11">
        <f t="shared" si="23"/>
        <v>40848.732919621747</v>
      </c>
    </row>
    <row r="249" spans="1:20" s="4" customFormat="1" ht="93.75" x14ac:dyDescent="0.3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134.1</v>
      </c>
      <c r="P249" s="4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1">
        <f t="shared" si="22"/>
        <v>40746.808676122935</v>
      </c>
      <c r="T249" s="11">
        <f t="shared" si="23"/>
        <v>40784.134042553189</v>
      </c>
    </row>
    <row r="250" spans="1:20" s="4" customFormat="1" ht="93.75" x14ac:dyDescent="0.3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101.33294117647058</v>
      </c>
      <c r="P250" s="4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1">
        <f t="shared" si="22"/>
        <v>41196.344078014183</v>
      </c>
      <c r="T250" s="11">
        <f t="shared" si="23"/>
        <v>41242.301524822695</v>
      </c>
    </row>
    <row r="251" spans="1:20" s="4" customFormat="1" ht="93.75" x14ac:dyDescent="0.3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112.92</v>
      </c>
      <c r="P251" s="4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1">
        <f t="shared" si="22"/>
        <v>40647.049881796687</v>
      </c>
      <c r="T251" s="11">
        <f t="shared" si="23"/>
        <v>40728.560283687941</v>
      </c>
    </row>
    <row r="252" spans="1:20" s="4" customFormat="1" ht="75" x14ac:dyDescent="0.3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105.58333333333334</v>
      </c>
      <c r="P252" s="4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1">
        <f t="shared" si="22"/>
        <v>41738.428971631205</v>
      </c>
      <c r="T252" s="11">
        <f t="shared" si="23"/>
        <v>41769.067269503546</v>
      </c>
    </row>
    <row r="253" spans="1:20" s="4" customFormat="1" ht="75" x14ac:dyDescent="0.3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125.57142857142858</v>
      </c>
      <c r="P253" s="4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1">
        <f t="shared" si="22"/>
        <v>41342.400070921984</v>
      </c>
      <c r="T253" s="11">
        <f t="shared" si="23"/>
        <v>41375.085106382976</v>
      </c>
    </row>
    <row r="254" spans="1:20" s="4" customFormat="1" ht="75" x14ac:dyDescent="0.3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184.56</v>
      </c>
      <c r="P254" s="4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1">
        <f t="shared" si="22"/>
        <v>40579.378936170215</v>
      </c>
      <c r="T254" s="11">
        <f t="shared" si="23"/>
        <v>40644.233333333337</v>
      </c>
    </row>
    <row r="255" spans="1:20" s="4" customFormat="1" ht="93.75" x14ac:dyDescent="0.3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100.73333333333335</v>
      </c>
      <c r="P255" s="4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1">
        <f t="shared" si="22"/>
        <v>41251.366843971628</v>
      </c>
      <c r="T255" s="11">
        <f t="shared" si="23"/>
        <v>41282.005141843969</v>
      </c>
    </row>
    <row r="256" spans="1:20" s="4" customFormat="1" ht="75" x14ac:dyDescent="0.3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116.94725</v>
      </c>
      <c r="P256" s="4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1">
        <f t="shared" si="22"/>
        <v>42619.164420803783</v>
      </c>
      <c r="T256" s="11">
        <f t="shared" si="23"/>
        <v>42649.936170212764</v>
      </c>
    </row>
    <row r="257" spans="1:20" s="4" customFormat="1" ht="37.5" x14ac:dyDescent="0.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106.73325</v>
      </c>
      <c r="P257" s="4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1">
        <f t="shared" si="22"/>
        <v>40908.090803782507</v>
      </c>
      <c r="T257" s="11">
        <f t="shared" si="23"/>
        <v>40938.68654846336</v>
      </c>
    </row>
    <row r="258" spans="1:20" s="4" customFormat="1" ht="75" x14ac:dyDescent="0.3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139.1</v>
      </c>
      <c r="P258" s="4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1">
        <f t="shared" si="22"/>
        <v>41654.892044917258</v>
      </c>
      <c r="T258" s="11">
        <f t="shared" si="23"/>
        <v>41685.5303427896</v>
      </c>
    </row>
    <row r="259" spans="1:20" s="4" customFormat="1" ht="93.75" x14ac:dyDescent="0.3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SUM(E259/D259 * 100)</f>
        <v>106.72648571428572</v>
      </c>
      <c r="P259" s="4">
        <f t="shared" ref="P259:P322" si="25">SUM(E259/L259)</f>
        <v>66.70405357142856</v>
      </c>
      <c r="Q259" s="4" t="str">
        <f t="shared" ref="Q259:Q322" si="26">LEFT(N259,SEARCH("/",N259)-1)</f>
        <v>film &amp; video</v>
      </c>
      <c r="R259" s="4" t="str">
        <f t="shared" ref="R259:R322" si="27">RIGHT(N259,LEN(N259)-SEARCH("/",N259))</f>
        <v>documentary</v>
      </c>
      <c r="S259" s="11">
        <f t="shared" ref="S259:S322" si="28">(J259/84600) + DATE(1970,1,1)</f>
        <v>42839.427446808506</v>
      </c>
      <c r="T259" s="11">
        <f t="shared" ref="T259:T322" si="29">(I259/84600)+DATE(1970,1,1)</f>
        <v>42870.065744680847</v>
      </c>
    </row>
    <row r="260" spans="1:20" s="4" customFormat="1" ht="75" x14ac:dyDescent="0.3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191.14</v>
      </c>
      <c r="P260" s="4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1">
        <f t="shared" si="28"/>
        <v>41003.605981087472</v>
      </c>
      <c r="T260" s="11">
        <f t="shared" si="29"/>
        <v>41034.244278959814</v>
      </c>
    </row>
    <row r="261" spans="1:20" s="4" customFormat="1" ht="93.75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131.93789333333334</v>
      </c>
      <c r="P261" s="4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1">
        <f t="shared" si="28"/>
        <v>42423.881430260051</v>
      </c>
      <c r="T261" s="11">
        <f t="shared" si="29"/>
        <v>42454.519728132393</v>
      </c>
    </row>
    <row r="262" spans="1:20" s="4" customFormat="1" ht="56.25" x14ac:dyDescent="0.3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106.4</v>
      </c>
      <c r="P262" s="4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1">
        <f t="shared" si="28"/>
        <v>40644.835449172577</v>
      </c>
      <c r="T262" s="11">
        <f t="shared" si="29"/>
        <v>40691.467375886525</v>
      </c>
    </row>
    <row r="263" spans="1:20" s="4" customFormat="1" ht="56.25" x14ac:dyDescent="0.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107.4</v>
      </c>
      <c r="P263" s="4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1">
        <f t="shared" si="28"/>
        <v>41346.585153664302</v>
      </c>
      <c r="T263" s="11">
        <f t="shared" si="29"/>
        <v>41397.379432624111</v>
      </c>
    </row>
    <row r="264" spans="1:20" s="4" customFormat="1" ht="56.25" x14ac:dyDescent="0.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240</v>
      </c>
      <c r="P264" s="4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1">
        <f t="shared" si="28"/>
        <v>40874.104349881796</v>
      </c>
      <c r="T264" s="11">
        <f t="shared" si="29"/>
        <v>40920.061796690308</v>
      </c>
    </row>
    <row r="265" spans="1:20" s="4" customFormat="1" ht="93.75" x14ac:dyDescent="0.3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118.08108</v>
      </c>
      <c r="P265" s="4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1">
        <f t="shared" si="28"/>
        <v>41481.464468085105</v>
      </c>
      <c r="T265" s="11">
        <f t="shared" si="29"/>
        <v>41512.102765957447</v>
      </c>
    </row>
    <row r="266" spans="1:20" s="4" customFormat="1" ht="112.5" x14ac:dyDescent="0.3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118.19999999999999</v>
      </c>
      <c r="P266" s="4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1">
        <f t="shared" si="28"/>
        <v>41339.165425531915</v>
      </c>
      <c r="T266" s="11">
        <f t="shared" si="29"/>
        <v>41369.803723404257</v>
      </c>
    </row>
    <row r="267" spans="1:20" s="4" customFormat="1" ht="93.75" x14ac:dyDescent="0.3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111.1</v>
      </c>
      <c r="P267" s="4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1">
        <f t="shared" si="28"/>
        <v>40579.974349881799</v>
      </c>
      <c r="T267" s="11">
        <f t="shared" si="29"/>
        <v>40622.45815602837</v>
      </c>
    </row>
    <row r="268" spans="1:20" s="4" customFormat="1" ht="93.75" x14ac:dyDescent="0.3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145.5</v>
      </c>
      <c r="P268" s="4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1">
        <f t="shared" si="28"/>
        <v>40516.5828250591</v>
      </c>
      <c r="T268" s="11">
        <f t="shared" si="29"/>
        <v>40604.397872340429</v>
      </c>
    </row>
    <row r="269" spans="1:20" s="4" customFormat="1" ht="75" x14ac:dyDescent="0.3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131.62883248730967</v>
      </c>
      <c r="P269" s="4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1">
        <f t="shared" si="28"/>
        <v>42130.483439716307</v>
      </c>
      <c r="T269" s="11">
        <f t="shared" si="29"/>
        <v>42161.121737588648</v>
      </c>
    </row>
    <row r="270" spans="1:20" s="4" customFormat="1" ht="93.75" x14ac:dyDescent="0.3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111.4</v>
      </c>
      <c r="P270" s="4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1">
        <f t="shared" si="28"/>
        <v>41133.411087470449</v>
      </c>
      <c r="T270" s="11">
        <f t="shared" si="29"/>
        <v>41179.411087470449</v>
      </c>
    </row>
    <row r="271" spans="1:20" s="4" customFormat="1" ht="75" x14ac:dyDescent="0.3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147.23376999999999</v>
      </c>
      <c r="P271" s="4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1">
        <f t="shared" si="28"/>
        <v>43123.924609929076</v>
      </c>
      <c r="T271" s="11">
        <f t="shared" si="29"/>
        <v>43154.562907801417</v>
      </c>
    </row>
    <row r="272" spans="1:20" s="4" customFormat="1" ht="75" x14ac:dyDescent="0.3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152.60869565217391</v>
      </c>
      <c r="P272" s="4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1">
        <f t="shared" si="28"/>
        <v>40958.480732860524</v>
      </c>
      <c r="T272" s="11">
        <f t="shared" si="29"/>
        <v>41009.851063829788</v>
      </c>
    </row>
    <row r="273" spans="1:20" s="4" customFormat="1" ht="93.75" x14ac:dyDescent="0.3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104.67999999999999</v>
      </c>
      <c r="P273" s="4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1">
        <f t="shared" si="28"/>
        <v>41953.442801418438</v>
      </c>
      <c r="T273" s="11">
        <f t="shared" si="29"/>
        <v>41983.297872340423</v>
      </c>
    </row>
    <row r="274" spans="1:20" s="4" customFormat="1" ht="93.75" x14ac:dyDescent="0.3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177.43366666666668</v>
      </c>
      <c r="P274" s="4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1">
        <f t="shared" si="28"/>
        <v>40547.962068557921</v>
      </c>
      <c r="T274" s="11">
        <f t="shared" si="29"/>
        <v>40610.141134751771</v>
      </c>
    </row>
    <row r="275" spans="1:20" s="4" customFormat="1" ht="93.75" x14ac:dyDescent="0.3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107.7758</v>
      </c>
      <c r="P275" s="4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1">
        <f t="shared" si="28"/>
        <v>41019.381394799057</v>
      </c>
      <c r="T275" s="11">
        <f t="shared" si="29"/>
        <v>41050.019692671398</v>
      </c>
    </row>
    <row r="276" spans="1:20" s="4" customFormat="1" ht="75" x14ac:dyDescent="0.3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156</v>
      </c>
      <c r="P276" s="4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1">
        <f t="shared" si="28"/>
        <v>41297.591359338061</v>
      </c>
      <c r="T276" s="11">
        <f t="shared" si="29"/>
        <v>41332.701418439712</v>
      </c>
    </row>
    <row r="277" spans="1:20" s="4" customFormat="1" ht="75" x14ac:dyDescent="0.3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108.395</v>
      </c>
      <c r="P277" s="4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1">
        <f t="shared" si="28"/>
        <v>41525.458226950359</v>
      </c>
      <c r="T277" s="11">
        <f t="shared" si="29"/>
        <v>41556.139078014181</v>
      </c>
    </row>
    <row r="278" spans="1:20" s="4" customFormat="1" ht="93.75" x14ac:dyDescent="0.3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147.6</v>
      </c>
      <c r="P278" s="4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1">
        <f t="shared" si="28"/>
        <v>41294.700638297873</v>
      </c>
      <c r="T278" s="11">
        <f t="shared" si="29"/>
        <v>41355.93468085106</v>
      </c>
    </row>
    <row r="279" spans="1:20" s="4" customFormat="1" ht="75" x14ac:dyDescent="0.3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110.38153846153847</v>
      </c>
      <c r="P279" s="4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1">
        <f t="shared" si="28"/>
        <v>42469.995496453899</v>
      </c>
      <c r="T279" s="11">
        <f t="shared" si="29"/>
        <v>42500.633794326241</v>
      </c>
    </row>
    <row r="280" spans="1:20" s="4" customFormat="1" ht="56.25" x14ac:dyDescent="0.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150.34814814814814</v>
      </c>
      <c r="P280" s="4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1">
        <f t="shared" si="28"/>
        <v>41495.850342789599</v>
      </c>
      <c r="T280" s="11">
        <f t="shared" si="29"/>
        <v>41526.488640661941</v>
      </c>
    </row>
    <row r="281" spans="1:20" s="4" customFormat="1" ht="93.75" x14ac:dyDescent="0.3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157.31829411764707</v>
      </c>
      <c r="P281" s="4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1">
        <f t="shared" si="28"/>
        <v>43124.994042553197</v>
      </c>
      <c r="T281" s="11">
        <f t="shared" si="29"/>
        <v>43159.553900709216</v>
      </c>
    </row>
    <row r="282" spans="1:20" s="4" customFormat="1" ht="93.75" x14ac:dyDescent="0.3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156.14400000000001</v>
      </c>
      <c r="P282" s="4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1">
        <f t="shared" si="28"/>
        <v>42088.75218676123</v>
      </c>
      <c r="T282" s="11">
        <f t="shared" si="29"/>
        <v>42134.709633569742</v>
      </c>
    </row>
    <row r="283" spans="1:20" s="4" customFormat="1" ht="75" x14ac:dyDescent="0.3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120.58763636363636</v>
      </c>
      <c r="P283" s="4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1">
        <f t="shared" si="28"/>
        <v>40256.145543735227</v>
      </c>
      <c r="T283" s="11">
        <f t="shared" si="29"/>
        <v>40343.614184397164</v>
      </c>
    </row>
    <row r="284" spans="1:20" s="4" customFormat="1" ht="75" x14ac:dyDescent="0.3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101.18888888888888</v>
      </c>
      <c r="P284" s="4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1">
        <f t="shared" si="28"/>
        <v>40506.109834515366</v>
      </c>
      <c r="T284" s="11">
        <f t="shared" si="29"/>
        <v>40543.893617021276</v>
      </c>
    </row>
    <row r="285" spans="1:20" s="4" customFormat="1" ht="37.5" x14ac:dyDescent="0.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114.27249999999999</v>
      </c>
      <c r="P285" s="4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1">
        <f t="shared" si="28"/>
        <v>40997.129361702129</v>
      </c>
      <c r="T285" s="11">
        <f t="shared" si="29"/>
        <v>41017.04184397163</v>
      </c>
    </row>
    <row r="286" spans="1:20" s="4" customFormat="1" ht="75" x14ac:dyDescent="0.3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104.62615</v>
      </c>
      <c r="P286" s="4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1">
        <f t="shared" si="28"/>
        <v>41231.030496453903</v>
      </c>
      <c r="T286" s="11">
        <f t="shared" si="29"/>
        <v>41256.562411347521</v>
      </c>
    </row>
    <row r="287" spans="1:20" s="4" customFormat="1" ht="75" x14ac:dyDescent="0.3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228.82507142857142</v>
      </c>
      <c r="P287" s="4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1">
        <f t="shared" si="28"/>
        <v>41845.857304964535</v>
      </c>
      <c r="T287" s="11">
        <f t="shared" si="29"/>
        <v>41876.495602836876</v>
      </c>
    </row>
    <row r="288" spans="1:20" s="4" customFormat="1" ht="75" x14ac:dyDescent="0.3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109.15333333333332</v>
      </c>
      <c r="P288" s="4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1">
        <f t="shared" si="28"/>
        <v>41648.812340425531</v>
      </c>
      <c r="T288" s="11">
        <f t="shared" si="29"/>
        <v>41694.727234042555</v>
      </c>
    </row>
    <row r="289" spans="1:20" s="4" customFormat="1" ht="56.25" x14ac:dyDescent="0.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176.29999999999998</v>
      </c>
      <c r="P289" s="4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1">
        <f t="shared" si="28"/>
        <v>41516.517943262414</v>
      </c>
      <c r="T289" s="11">
        <f t="shared" si="29"/>
        <v>41548.063829787236</v>
      </c>
    </row>
    <row r="290" spans="1:20" s="4" customFormat="1" ht="93.75" x14ac:dyDescent="0.3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103.21061999999999</v>
      </c>
      <c r="P290" s="4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1">
        <f t="shared" si="28"/>
        <v>41380.576749408981</v>
      </c>
      <c r="T290" s="11">
        <f t="shared" si="29"/>
        <v>41416.321430260046</v>
      </c>
    </row>
    <row r="291" spans="1:20" s="4" customFormat="1" ht="75" x14ac:dyDescent="0.3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104.82000000000001</v>
      </c>
      <c r="P291" s="4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1">
        <f t="shared" si="28"/>
        <v>41890.487399527185</v>
      </c>
      <c r="T291" s="11">
        <f t="shared" si="29"/>
        <v>41921.125697399526</v>
      </c>
    </row>
    <row r="292" spans="1:20" s="4" customFormat="1" ht="75" x14ac:dyDescent="0.3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106.68444444444445</v>
      </c>
      <c r="P292" s="4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1">
        <f t="shared" si="28"/>
        <v>40844.611075650115</v>
      </c>
      <c r="T292" s="11">
        <f t="shared" si="29"/>
        <v>40895.637588652484</v>
      </c>
    </row>
    <row r="293" spans="1:20" s="4" customFormat="1" ht="75" x14ac:dyDescent="0.3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120.02</v>
      </c>
      <c r="P293" s="4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1">
        <f t="shared" si="28"/>
        <v>41713.104562647757</v>
      </c>
      <c r="T293" s="11">
        <f t="shared" si="29"/>
        <v>41731.724113475175</v>
      </c>
    </row>
    <row r="294" spans="1:20" s="4" customFormat="1" ht="93.75" x14ac:dyDescent="0.3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101.50693333333334</v>
      </c>
      <c r="P294" s="4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1">
        <f t="shared" si="28"/>
        <v>41137.139468085108</v>
      </c>
      <c r="T294" s="11">
        <f t="shared" si="29"/>
        <v>41170.190780141842</v>
      </c>
    </row>
    <row r="295" spans="1:20" s="4" customFormat="1" ht="75" x14ac:dyDescent="0.3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101.38461538461539</v>
      </c>
      <c r="P295" s="4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1">
        <f t="shared" si="28"/>
        <v>42063.299219858156</v>
      </c>
      <c r="T295" s="11">
        <f t="shared" si="29"/>
        <v>42093.937517730497</v>
      </c>
    </row>
    <row r="296" spans="1:20" s="4" customFormat="1" ht="112.5" x14ac:dyDescent="0.3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100</v>
      </c>
      <c r="P296" s="4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1">
        <f t="shared" si="28"/>
        <v>40657.426643026003</v>
      </c>
      <c r="T296" s="11">
        <f t="shared" si="29"/>
        <v>40693.765957446813</v>
      </c>
    </row>
    <row r="297" spans="1:20" s="4" customFormat="1" ht="93.75" x14ac:dyDescent="0.3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133.10911999999999</v>
      </c>
      <c r="P297" s="4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1">
        <f t="shared" si="28"/>
        <v>41858.366536643029</v>
      </c>
      <c r="T297" s="11">
        <f t="shared" si="29"/>
        <v>41919.638297872341</v>
      </c>
    </row>
    <row r="298" spans="1:20" s="4" customFormat="1" ht="75" x14ac:dyDescent="0.3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118.72620000000001</v>
      </c>
      <c r="P298" s="4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1">
        <f t="shared" si="28"/>
        <v>41465.655827423165</v>
      </c>
      <c r="T298" s="11">
        <f t="shared" si="29"/>
        <v>41491.187742316783</v>
      </c>
    </row>
    <row r="299" spans="1:20" s="4" customFormat="1" ht="75" x14ac:dyDescent="0.3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100.64</v>
      </c>
      <c r="P299" s="4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1">
        <f t="shared" si="28"/>
        <v>42441.232872340421</v>
      </c>
      <c r="T299" s="11">
        <f t="shared" si="29"/>
        <v>42477.424822695037</v>
      </c>
    </row>
    <row r="300" spans="1:20" s="4" customFormat="1" ht="37.5" x14ac:dyDescent="0.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108.93241269841269</v>
      </c>
      <c r="P300" s="4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1">
        <f t="shared" si="28"/>
        <v>42052.877635933808</v>
      </c>
      <c r="T300" s="11">
        <f t="shared" si="29"/>
        <v>42113.553191489365</v>
      </c>
    </row>
    <row r="301" spans="1:20" s="4" customFormat="1" ht="93.75" x14ac:dyDescent="0.3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178.95250000000001</v>
      </c>
      <c r="P301" s="4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1">
        <f t="shared" si="28"/>
        <v>40786.251300236407</v>
      </c>
      <c r="T301" s="11">
        <f t="shared" si="29"/>
        <v>40816.932151300236</v>
      </c>
    </row>
    <row r="302" spans="1:20" s="4" customFormat="1" ht="93.75" x14ac:dyDescent="0.3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101.72264</v>
      </c>
      <c r="P302" s="4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1">
        <f t="shared" si="28"/>
        <v>40947.342056737587</v>
      </c>
      <c r="T302" s="11">
        <f t="shared" si="29"/>
        <v>40979.001631205676</v>
      </c>
    </row>
    <row r="303" spans="1:20" s="4" customFormat="1" ht="75" x14ac:dyDescent="0.3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118.73499999999999</v>
      </c>
      <c r="P303" s="4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1">
        <f t="shared" si="28"/>
        <v>41647.710815602841</v>
      </c>
      <c r="T303" s="11">
        <f t="shared" si="29"/>
        <v>41688.519326241134</v>
      </c>
    </row>
    <row r="304" spans="1:20" s="4" customFormat="1" ht="112.5" x14ac:dyDescent="0.3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100.46</v>
      </c>
      <c r="P304" s="4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1">
        <f t="shared" si="28"/>
        <v>41260.76877068558</v>
      </c>
      <c r="T304" s="11">
        <f t="shared" si="29"/>
        <v>41291.407068557921</v>
      </c>
    </row>
    <row r="305" spans="1:20" s="4" customFormat="1" ht="75" x14ac:dyDescent="0.3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137.46666666666667</v>
      </c>
      <c r="P305" s="4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1">
        <f t="shared" si="28"/>
        <v>41361.072647754139</v>
      </c>
      <c r="T305" s="11">
        <f t="shared" si="29"/>
        <v>41391.710945626473</v>
      </c>
    </row>
    <row r="306" spans="1:20" s="4" customFormat="1" ht="56.25" x14ac:dyDescent="0.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231.64705882352939</v>
      </c>
      <c r="P306" s="4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1">
        <f t="shared" si="28"/>
        <v>41444.841572104022</v>
      </c>
      <c r="T306" s="11">
        <f t="shared" si="29"/>
        <v>41484.659574468082</v>
      </c>
    </row>
    <row r="307" spans="1:20" s="4" customFormat="1" ht="56.25" x14ac:dyDescent="0.3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130.33333333333331</v>
      </c>
      <c r="P307" s="4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1">
        <f t="shared" si="28"/>
        <v>41275.856371158392</v>
      </c>
      <c r="T307" s="11">
        <f t="shared" si="29"/>
        <v>41306.494669030733</v>
      </c>
    </row>
    <row r="308" spans="1:20" s="4" customFormat="1" ht="56.25" x14ac:dyDescent="0.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292.89999999999998</v>
      </c>
      <c r="P308" s="4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1">
        <f t="shared" si="28"/>
        <v>41669.25925531915</v>
      </c>
      <c r="T308" s="11">
        <f t="shared" si="29"/>
        <v>41689.642234042549</v>
      </c>
    </row>
    <row r="309" spans="1:20" s="4" customFormat="1" ht="18.75" x14ac:dyDescent="0.3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111.31818181818183</v>
      </c>
      <c r="P309" s="4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1">
        <f t="shared" si="28"/>
        <v>41617.28369976359</v>
      </c>
      <c r="T309" s="11">
        <f t="shared" si="29"/>
        <v>41647.921997635931</v>
      </c>
    </row>
    <row r="310" spans="1:20" s="4" customFormat="1" ht="75" x14ac:dyDescent="0.3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105.56666666666668</v>
      </c>
      <c r="P310" s="4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1">
        <f t="shared" si="28"/>
        <v>40886.815721040191</v>
      </c>
      <c r="T310" s="11">
        <f t="shared" si="29"/>
        <v>40932.773167848703</v>
      </c>
    </row>
    <row r="311" spans="1:20" s="4" customFormat="1" ht="75" x14ac:dyDescent="0.3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118.94444444444446</v>
      </c>
      <c r="P311" s="4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1">
        <f t="shared" si="28"/>
        <v>41465.937754137114</v>
      </c>
      <c r="T311" s="11">
        <f t="shared" si="29"/>
        <v>41487.384562647756</v>
      </c>
    </row>
    <row r="312" spans="1:20" s="4" customFormat="1" ht="93.75" x14ac:dyDescent="0.3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104.129</v>
      </c>
      <c r="P312" s="4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1">
        <f t="shared" si="28"/>
        <v>41145.697671394795</v>
      </c>
      <c r="T312" s="11">
        <f t="shared" si="29"/>
        <v>41160.914893617024</v>
      </c>
    </row>
    <row r="313" spans="1:20" s="4" customFormat="1" ht="75" x14ac:dyDescent="0.3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104.10165000000001</v>
      </c>
      <c r="P313" s="4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1">
        <f t="shared" si="28"/>
        <v>41193.735130023641</v>
      </c>
      <c r="T313" s="11">
        <f t="shared" si="29"/>
        <v>41235.72269503546</v>
      </c>
    </row>
    <row r="314" spans="1:20" s="4" customFormat="1" ht="93.75" x14ac:dyDescent="0.3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111.87499999999999</v>
      </c>
      <c r="P314" s="4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1">
        <f t="shared" si="28"/>
        <v>41684.619763593379</v>
      </c>
      <c r="T314" s="11">
        <f t="shared" si="29"/>
        <v>41715.25806146572</v>
      </c>
    </row>
    <row r="315" spans="1:20" s="4" customFormat="1" ht="93.75" x14ac:dyDescent="0.3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104.73529411764706</v>
      </c>
      <c r="P315" s="4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1">
        <f t="shared" si="28"/>
        <v>40671.871087470448</v>
      </c>
      <c r="T315" s="11">
        <f t="shared" si="29"/>
        <v>40717.254609929078</v>
      </c>
    </row>
    <row r="316" spans="1:20" s="4" customFormat="1" ht="75" x14ac:dyDescent="0.3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385.15000000000003</v>
      </c>
      <c r="P316" s="4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1">
        <f t="shared" si="28"/>
        <v>41639.63815602837</v>
      </c>
      <c r="T316" s="11">
        <f t="shared" si="29"/>
        <v>41670.276453900711</v>
      </c>
    </row>
    <row r="317" spans="1:20" s="4" customFormat="1" ht="75" x14ac:dyDescent="0.3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101.248</v>
      </c>
      <c r="P317" s="4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1">
        <f t="shared" si="28"/>
        <v>41444.51222222222</v>
      </c>
      <c r="T317" s="11">
        <f t="shared" si="29"/>
        <v>41475.150520094561</v>
      </c>
    </row>
    <row r="318" spans="1:20" s="4" customFormat="1" ht="56.25" x14ac:dyDescent="0.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113.77333333333333</v>
      </c>
      <c r="P318" s="4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1">
        <f t="shared" si="28"/>
        <v>42299.47514184397</v>
      </c>
      <c r="T318" s="11">
        <f t="shared" si="29"/>
        <v>42333.467375886525</v>
      </c>
    </row>
    <row r="319" spans="1:20" s="4" customFormat="1" ht="56.25" x14ac:dyDescent="0.3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100.80333333333333</v>
      </c>
      <c r="P319" s="4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1">
        <f t="shared" si="28"/>
        <v>41930.542352245859</v>
      </c>
      <c r="T319" s="11">
        <f t="shared" si="29"/>
        <v>41961.1806501182</v>
      </c>
    </row>
    <row r="320" spans="1:20" s="4" customFormat="1" ht="75" x14ac:dyDescent="0.3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283.32</v>
      </c>
      <c r="P320" s="4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1">
        <f t="shared" si="28"/>
        <v>41665.380035460992</v>
      </c>
      <c r="T320" s="11">
        <f t="shared" si="29"/>
        <v>41695.975780141845</v>
      </c>
    </row>
    <row r="321" spans="1:20" s="4" customFormat="1" ht="93.75" x14ac:dyDescent="0.3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112.68</v>
      </c>
      <c r="P321" s="4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1">
        <f t="shared" si="28"/>
        <v>40433.515709219857</v>
      </c>
      <c r="T321" s="11">
        <f t="shared" si="29"/>
        <v>40522.871631205671</v>
      </c>
    </row>
    <row r="322" spans="1:20" s="4" customFormat="1" ht="93.75" x14ac:dyDescent="0.3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106.58000000000001</v>
      </c>
      <c r="P322" s="4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1">
        <f t="shared" si="28"/>
        <v>42688.201335697398</v>
      </c>
      <c r="T322" s="11">
        <f t="shared" si="29"/>
        <v>42718.234042553187</v>
      </c>
    </row>
    <row r="323" spans="1:20" s="4" customFormat="1" ht="75" x14ac:dyDescent="0.3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SUM(E323/D323 * 100)</f>
        <v>102.66285714285715</v>
      </c>
      <c r="P323" s="4">
        <f t="shared" ref="P323:P386" si="31">SUM(E323/L323)</f>
        <v>106.62314540059347</v>
      </c>
      <c r="Q323" s="4" t="str">
        <f t="shared" ref="Q323:Q386" si="32">LEFT(N323,SEARCH("/",N323)-1)</f>
        <v>film &amp; video</v>
      </c>
      <c r="R323" s="4" t="str">
        <f t="shared" ref="R323:R386" si="33">RIGHT(N323,LEN(N323)-SEARCH("/",N323))</f>
        <v>documentary</v>
      </c>
      <c r="S323" s="11">
        <f t="shared" ref="S323:S386" si="34">(J323/84600) + DATE(1970,1,1)</f>
        <v>43010.817801418438</v>
      </c>
      <c r="T323" s="11">
        <f t="shared" ref="T323:T386" si="35">(I323/84600)+DATE(1970,1,1)</f>
        <v>43046.605035460991</v>
      </c>
    </row>
    <row r="324" spans="1:20" s="4" customFormat="1" ht="75" x14ac:dyDescent="0.3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107.91200000000001</v>
      </c>
      <c r="P324" s="4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1">
        <f t="shared" si="34"/>
        <v>42833.241702127663</v>
      </c>
      <c r="T324" s="11">
        <f t="shared" si="35"/>
        <v>42863.880000000005</v>
      </c>
    </row>
    <row r="325" spans="1:20" s="4" customFormat="1" ht="75" x14ac:dyDescent="0.3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123.07407407407408</v>
      </c>
      <c r="P325" s="4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1">
        <f t="shared" si="34"/>
        <v>43061.753735224585</v>
      </c>
      <c r="T325" s="11">
        <f t="shared" si="35"/>
        <v>43090.360992907801</v>
      </c>
    </row>
    <row r="326" spans="1:20" s="4" customFormat="1" ht="75" x14ac:dyDescent="0.3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101.6</v>
      </c>
      <c r="P326" s="4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1">
        <f t="shared" si="34"/>
        <v>42538.150212765962</v>
      </c>
      <c r="T326" s="11">
        <f t="shared" si="35"/>
        <v>42571.852340425532</v>
      </c>
    </row>
    <row r="327" spans="1:20" s="4" customFormat="1" ht="75" x14ac:dyDescent="0.3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104.396</v>
      </c>
      <c r="P327" s="4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1">
        <f t="shared" si="34"/>
        <v>43053.447198581562</v>
      </c>
      <c r="T327" s="11">
        <f t="shared" si="35"/>
        <v>43089.191879432619</v>
      </c>
    </row>
    <row r="328" spans="1:20" s="4" customFormat="1" ht="75" x14ac:dyDescent="0.3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112.92973333333333</v>
      </c>
      <c r="P328" s="4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1">
        <f t="shared" si="34"/>
        <v>43141.406690307325</v>
      </c>
      <c r="T328" s="11">
        <f t="shared" si="35"/>
        <v>43175.763829787233</v>
      </c>
    </row>
    <row r="329" spans="1:20" s="4" customFormat="1" ht="93.75" x14ac:dyDescent="0.3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136.4</v>
      </c>
      <c r="P329" s="4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1">
        <f t="shared" si="34"/>
        <v>42409.070082742313</v>
      </c>
      <c r="T329" s="11">
        <f t="shared" si="35"/>
        <v>42436.744680851065</v>
      </c>
    </row>
    <row r="330" spans="1:20" s="4" customFormat="1" ht="75" x14ac:dyDescent="0.3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103.61439999999999</v>
      </c>
      <c r="P330" s="4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1">
        <f t="shared" si="34"/>
        <v>42634.477399527183</v>
      </c>
      <c r="T330" s="11">
        <f t="shared" si="35"/>
        <v>42665.340425531918</v>
      </c>
    </row>
    <row r="331" spans="1:20" s="4" customFormat="1" ht="75" x14ac:dyDescent="0.3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105.5</v>
      </c>
      <c r="P331" s="4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1">
        <f t="shared" si="34"/>
        <v>42647.263912529554</v>
      </c>
      <c r="T331" s="11">
        <f t="shared" si="35"/>
        <v>42671.468085106382</v>
      </c>
    </row>
    <row r="332" spans="1:20" s="4" customFormat="1" ht="75" x14ac:dyDescent="0.3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101.82857142857142</v>
      </c>
      <c r="P332" s="4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1">
        <f t="shared" si="34"/>
        <v>41715.909728132392</v>
      </c>
      <c r="T332" s="11">
        <f t="shared" si="35"/>
        <v>41748.233333333337</v>
      </c>
    </row>
    <row r="333" spans="1:20" s="4" customFormat="1" ht="93.75" x14ac:dyDescent="0.3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106.60499999999999</v>
      </c>
      <c r="P333" s="4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1">
        <f t="shared" si="34"/>
        <v>42867.976761229314</v>
      </c>
      <c r="T333" s="11">
        <f t="shared" si="35"/>
        <v>42899.636335697403</v>
      </c>
    </row>
    <row r="334" spans="1:20" s="4" customFormat="1" ht="93.75" x14ac:dyDescent="0.3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113.015</v>
      </c>
      <c r="P334" s="4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1">
        <f t="shared" si="34"/>
        <v>42618.886252955082</v>
      </c>
      <c r="T334" s="11">
        <f t="shared" si="35"/>
        <v>42661.425531914894</v>
      </c>
    </row>
    <row r="335" spans="1:20" s="4" customFormat="1" ht="75" x14ac:dyDescent="0.3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125.22750000000001</v>
      </c>
      <c r="P335" s="4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1">
        <f t="shared" si="34"/>
        <v>42796.543628841609</v>
      </c>
      <c r="T335" s="11">
        <f t="shared" si="35"/>
        <v>42827.139373522456</v>
      </c>
    </row>
    <row r="336" spans="1:20" s="4" customFormat="1" ht="93.75" x14ac:dyDescent="0.3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101.19</v>
      </c>
      <c r="P336" s="4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1">
        <f t="shared" si="34"/>
        <v>42453.44157210402</v>
      </c>
      <c r="T336" s="11">
        <f t="shared" si="35"/>
        <v>42492.361702127659</v>
      </c>
    </row>
    <row r="337" spans="1:20" s="4" customFormat="1" ht="75" x14ac:dyDescent="0.3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102.76470588235294</v>
      </c>
      <c r="P337" s="4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1">
        <f t="shared" si="34"/>
        <v>42453.49781323877</v>
      </c>
      <c r="T337" s="11">
        <f t="shared" si="35"/>
        <v>42485.340425531918</v>
      </c>
    </row>
    <row r="338" spans="1:20" s="4" customFormat="1" ht="75" x14ac:dyDescent="0.3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116.83911999999998</v>
      </c>
      <c r="P338" s="4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1">
        <f t="shared" si="34"/>
        <v>42647.396193853427</v>
      </c>
      <c r="T338" s="11">
        <f t="shared" si="35"/>
        <v>42678.077044917256</v>
      </c>
    </row>
    <row r="339" spans="1:20" s="4" customFormat="1" ht="75" x14ac:dyDescent="0.3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101.16833333333335</v>
      </c>
      <c r="P339" s="4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1">
        <f t="shared" si="34"/>
        <v>42397.727044917257</v>
      </c>
      <c r="T339" s="11">
        <f t="shared" si="35"/>
        <v>42428.322789598111</v>
      </c>
    </row>
    <row r="340" spans="1:20" s="4" customFormat="1" ht="93.75" x14ac:dyDescent="0.3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110.13360000000002</v>
      </c>
      <c r="P340" s="4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1">
        <f t="shared" si="34"/>
        <v>42921.261111111111</v>
      </c>
      <c r="T340" s="11">
        <f t="shared" si="35"/>
        <v>42978.744680851065</v>
      </c>
    </row>
    <row r="341" spans="1:20" s="4" customFormat="1" ht="75" x14ac:dyDescent="0.3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108.08333333333333</v>
      </c>
      <c r="P341" s="4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1">
        <f t="shared" si="34"/>
        <v>42445.350685579193</v>
      </c>
      <c r="T341" s="11">
        <f t="shared" si="35"/>
        <v>42475.988983451534</v>
      </c>
    </row>
    <row r="342" spans="1:20" s="4" customFormat="1" ht="75" x14ac:dyDescent="0.3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125.02285714285715</v>
      </c>
      <c r="P342" s="4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1">
        <f t="shared" si="34"/>
        <v>43138.70457446808</v>
      </c>
      <c r="T342" s="11">
        <f t="shared" si="35"/>
        <v>43169.553191489365</v>
      </c>
    </row>
    <row r="343" spans="1:20" s="4" customFormat="1" ht="93.75" x14ac:dyDescent="0.3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106.71428571428572</v>
      </c>
      <c r="P343" s="4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1">
        <f t="shared" si="34"/>
        <v>42242.238747044918</v>
      </c>
      <c r="T343" s="11">
        <f t="shared" si="35"/>
        <v>42260.914184397159</v>
      </c>
    </row>
    <row r="344" spans="1:20" s="4" customFormat="1" ht="56.25" x14ac:dyDescent="0.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100.36639999999998</v>
      </c>
      <c r="P344" s="4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1">
        <f t="shared" si="34"/>
        <v>42819.159160756506</v>
      </c>
      <c r="T344" s="11">
        <f t="shared" si="35"/>
        <v>42849.79745862884</v>
      </c>
    </row>
    <row r="345" spans="1:20" s="4" customFormat="1" ht="93.75" x14ac:dyDescent="0.3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102.02863333333335</v>
      </c>
      <c r="P345" s="4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1">
        <f t="shared" si="34"/>
        <v>42274.774763593377</v>
      </c>
      <c r="T345" s="11">
        <f t="shared" si="35"/>
        <v>42305.808510638293</v>
      </c>
    </row>
    <row r="346" spans="1:20" s="4" customFormat="1" ht="75" x14ac:dyDescent="0.3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102.08358208955224</v>
      </c>
      <c r="P346" s="4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1">
        <f t="shared" si="34"/>
        <v>42463.949101654842</v>
      </c>
      <c r="T346" s="11">
        <f t="shared" si="35"/>
        <v>42509.014184397165</v>
      </c>
    </row>
    <row r="347" spans="1:20" s="4" customFormat="1" ht="75" x14ac:dyDescent="0.3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123.27586206896552</v>
      </c>
      <c r="P347" s="4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1">
        <f t="shared" si="34"/>
        <v>42466.985697399527</v>
      </c>
      <c r="T347" s="11">
        <f t="shared" si="35"/>
        <v>42497.623995271868</v>
      </c>
    </row>
    <row r="348" spans="1:20" s="4" customFormat="1" ht="93.75" x14ac:dyDescent="0.3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170.28880000000001</v>
      </c>
      <c r="P348" s="4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1">
        <f t="shared" si="34"/>
        <v>42616.65982269503</v>
      </c>
      <c r="T348" s="11">
        <f t="shared" si="35"/>
        <v>42647.298120567371</v>
      </c>
    </row>
    <row r="349" spans="1:20" s="4" customFormat="1" ht="75" x14ac:dyDescent="0.3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111.59049999999999</v>
      </c>
      <c r="P349" s="4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1">
        <f t="shared" si="34"/>
        <v>42648.314527186762</v>
      </c>
      <c r="T349" s="11">
        <f t="shared" si="35"/>
        <v>42678.995378250591</v>
      </c>
    </row>
    <row r="350" spans="1:20" s="4" customFormat="1" ht="93.75" x14ac:dyDescent="0.3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103</v>
      </c>
      <c r="P350" s="4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1">
        <f t="shared" si="34"/>
        <v>42561.599479905439</v>
      </c>
      <c r="T350" s="11">
        <f t="shared" si="35"/>
        <v>42592.237777777773</v>
      </c>
    </row>
    <row r="351" spans="1:20" s="4" customFormat="1" ht="75" x14ac:dyDescent="0.3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106.63570159857905</v>
      </c>
      <c r="P351" s="4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1">
        <f t="shared" si="34"/>
        <v>43126.275508274237</v>
      </c>
      <c r="T351" s="11">
        <f t="shared" si="35"/>
        <v>43156.913806146571</v>
      </c>
    </row>
    <row r="352" spans="1:20" s="4" customFormat="1" ht="75" x14ac:dyDescent="0.3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114.75999999999999</v>
      </c>
      <c r="P352" s="4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1">
        <f t="shared" si="34"/>
        <v>42948.131312056736</v>
      </c>
      <c r="T352" s="11">
        <f t="shared" si="35"/>
        <v>42987.04184397163</v>
      </c>
    </row>
    <row r="353" spans="1:20" s="4" customFormat="1" ht="93.75" x14ac:dyDescent="0.3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127.34117647058822</v>
      </c>
      <c r="P353" s="4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1">
        <f t="shared" si="34"/>
        <v>42786.666122931441</v>
      </c>
      <c r="T353" s="11">
        <f t="shared" si="35"/>
        <v>42827.474633569742</v>
      </c>
    </row>
    <row r="354" spans="1:20" s="4" customFormat="1" ht="75" x14ac:dyDescent="0.3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116.56</v>
      </c>
      <c r="P354" s="4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1">
        <f t="shared" si="34"/>
        <v>42237.426335697397</v>
      </c>
      <c r="T354" s="11">
        <f t="shared" si="35"/>
        <v>42268.064633569738</v>
      </c>
    </row>
    <row r="355" spans="1:20" s="4" customFormat="1" ht="93.75" x14ac:dyDescent="0.3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108.61819426615318</v>
      </c>
      <c r="P355" s="4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1">
        <f t="shared" si="34"/>
        <v>42653.723628841602</v>
      </c>
      <c r="T355" s="11">
        <f t="shared" si="35"/>
        <v>42684.404479905439</v>
      </c>
    </row>
    <row r="356" spans="1:20" s="4" customFormat="1" ht="93.75" x14ac:dyDescent="0.3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103.94285714285714</v>
      </c>
      <c r="P356" s="4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1">
        <f t="shared" si="34"/>
        <v>42797.760295508269</v>
      </c>
      <c r="T356" s="11">
        <f t="shared" si="35"/>
        <v>42828.35604018913</v>
      </c>
    </row>
    <row r="357" spans="1:20" s="4" customFormat="1" ht="56.25" x14ac:dyDescent="0.3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116.25714285714285</v>
      </c>
      <c r="P357" s="4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1">
        <f t="shared" si="34"/>
        <v>42291.683144208037</v>
      </c>
      <c r="T357" s="11">
        <f t="shared" si="35"/>
        <v>42323.385271867613</v>
      </c>
    </row>
    <row r="358" spans="1:20" s="4" customFormat="1" ht="56.25" x14ac:dyDescent="0.3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102.69239999999999</v>
      </c>
      <c r="P358" s="4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1">
        <f t="shared" si="34"/>
        <v>42774.245780141842</v>
      </c>
      <c r="T358" s="11">
        <f t="shared" si="35"/>
        <v>42804.841524822696</v>
      </c>
    </row>
    <row r="359" spans="1:20" s="4" customFormat="1" ht="93.75" x14ac:dyDescent="0.3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174</v>
      </c>
      <c r="P359" s="4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1">
        <f t="shared" si="34"/>
        <v>42429.482234042553</v>
      </c>
      <c r="T359" s="11">
        <f t="shared" si="35"/>
        <v>42470.333297872341</v>
      </c>
    </row>
    <row r="360" spans="1:20" s="4" customFormat="1" ht="75" x14ac:dyDescent="0.3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103.08800000000001</v>
      </c>
      <c r="P360" s="4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1">
        <f t="shared" si="34"/>
        <v>42868.261477541368</v>
      </c>
      <c r="T360" s="11">
        <f t="shared" si="35"/>
        <v>42897.638297872341</v>
      </c>
    </row>
    <row r="361" spans="1:20" s="4" customFormat="1" ht="75" x14ac:dyDescent="0.3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104.85537190082646</v>
      </c>
      <c r="P361" s="4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1">
        <f t="shared" si="34"/>
        <v>42283.284751773048</v>
      </c>
      <c r="T361" s="11">
        <f t="shared" si="35"/>
        <v>42305.902127659574</v>
      </c>
    </row>
    <row r="362" spans="1:20" s="4" customFormat="1" ht="93.75" x14ac:dyDescent="0.3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101.375</v>
      </c>
      <c r="P362" s="4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1">
        <f t="shared" si="34"/>
        <v>42516.980851063825</v>
      </c>
      <c r="T362" s="11">
        <f t="shared" si="35"/>
        <v>42562.156737588652</v>
      </c>
    </row>
    <row r="363" spans="1:20" s="4" customFormat="1" ht="93.75" x14ac:dyDescent="0.3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111.07699999999998</v>
      </c>
      <c r="P363" s="4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1">
        <f t="shared" si="34"/>
        <v>42284.235295508275</v>
      </c>
      <c r="T363" s="11">
        <f t="shared" si="35"/>
        <v>42314.916146572104</v>
      </c>
    </row>
    <row r="364" spans="1:20" s="4" customFormat="1" ht="93.75" x14ac:dyDescent="0.3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124.15933781686496</v>
      </c>
      <c r="P364" s="4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1">
        <f t="shared" si="34"/>
        <v>42183.342683215131</v>
      </c>
      <c r="T364" s="11">
        <f t="shared" si="35"/>
        <v>42205.595744680846</v>
      </c>
    </row>
    <row r="365" spans="1:20" s="4" customFormat="1" ht="93.75" x14ac:dyDescent="0.3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101.33333333333334</v>
      </c>
      <c r="P365" s="4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1">
        <f t="shared" si="34"/>
        <v>40568.228557919618</v>
      </c>
      <c r="T365" s="11">
        <f t="shared" si="35"/>
        <v>40614.249645390068</v>
      </c>
    </row>
    <row r="366" spans="1:20" s="4" customFormat="1" ht="75" x14ac:dyDescent="0.3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110.16142857142856</v>
      </c>
      <c r="P366" s="4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1">
        <f t="shared" si="34"/>
        <v>42125.792813238775</v>
      </c>
      <c r="T366" s="11">
        <f t="shared" si="35"/>
        <v>42156.743971631207</v>
      </c>
    </row>
    <row r="367" spans="1:20" s="4" customFormat="1" ht="75" x14ac:dyDescent="0.3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103.97333333333334</v>
      </c>
      <c r="P367" s="4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1">
        <f t="shared" si="34"/>
        <v>42011.151288416077</v>
      </c>
      <c r="T367" s="11">
        <f t="shared" si="35"/>
        <v>42041.789586288418</v>
      </c>
    </row>
    <row r="368" spans="1:20" s="4" customFormat="1" ht="75" x14ac:dyDescent="0.3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101.31578947368421</v>
      </c>
      <c r="P368" s="4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1">
        <f t="shared" si="34"/>
        <v>41348.53330969267</v>
      </c>
      <c r="T368" s="11">
        <f t="shared" si="35"/>
        <v>41379.171607565011</v>
      </c>
    </row>
    <row r="369" spans="1:20" s="4" customFormat="1" ht="93.75" x14ac:dyDescent="0.3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103.3501</v>
      </c>
      <c r="P369" s="4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1">
        <f t="shared" si="34"/>
        <v>41691.461914893618</v>
      </c>
      <c r="T369" s="11">
        <f t="shared" si="35"/>
        <v>41731.935460992907</v>
      </c>
    </row>
    <row r="370" spans="1:20" s="4" customFormat="1" ht="93.75" x14ac:dyDescent="0.3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104.11200000000001</v>
      </c>
      <c r="P370" s="4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1">
        <f t="shared" si="34"/>
        <v>42394.129101654849</v>
      </c>
      <c r="T370" s="11">
        <f t="shared" si="35"/>
        <v>42429.831229314419</v>
      </c>
    </row>
    <row r="371" spans="1:20" s="4" customFormat="1" ht="75" x14ac:dyDescent="0.3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110.15569230769231</v>
      </c>
      <c r="P371" s="4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1">
        <f t="shared" si="34"/>
        <v>41219.606016548467</v>
      </c>
      <c r="T371" s="11">
        <f t="shared" si="35"/>
        <v>41250.244314420808</v>
      </c>
    </row>
    <row r="372" spans="1:20" s="4" customFormat="1" ht="93.75" x14ac:dyDescent="0.3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122.02</v>
      </c>
      <c r="P372" s="4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1">
        <f t="shared" si="34"/>
        <v>43076.535460992905</v>
      </c>
      <c r="T372" s="11">
        <f t="shared" si="35"/>
        <v>43107.173758865247</v>
      </c>
    </row>
    <row r="373" spans="1:20" s="4" customFormat="1" ht="75" x14ac:dyDescent="0.3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114.16866666666667</v>
      </c>
      <c r="P373" s="4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1">
        <f t="shared" si="34"/>
        <v>41595.656489361703</v>
      </c>
      <c r="T373" s="11">
        <f t="shared" si="35"/>
        <v>41641.613936170215</v>
      </c>
    </row>
    <row r="374" spans="1:20" s="4" customFormat="1" ht="56.25" x14ac:dyDescent="0.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125.33333333333334</v>
      </c>
      <c r="P374" s="4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1">
        <f t="shared" si="34"/>
        <v>42784.227470449172</v>
      </c>
      <c r="T374" s="11">
        <f t="shared" si="35"/>
        <v>42825.170212765959</v>
      </c>
    </row>
    <row r="375" spans="1:20" s="4" customFormat="1" ht="75" x14ac:dyDescent="0.3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106.66666666666667</v>
      </c>
      <c r="P375" s="4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1">
        <f t="shared" si="34"/>
        <v>41408.910141843968</v>
      </c>
      <c r="T375" s="11">
        <f t="shared" si="35"/>
        <v>41439.548439716309</v>
      </c>
    </row>
    <row r="376" spans="1:20" s="4" customFormat="1" ht="75" x14ac:dyDescent="0.3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130.65</v>
      </c>
      <c r="P376" s="4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1">
        <f t="shared" si="34"/>
        <v>41081.05710401891</v>
      </c>
      <c r="T376" s="11">
        <f t="shared" si="35"/>
        <v>41127.014550827422</v>
      </c>
    </row>
    <row r="377" spans="1:20" s="4" customFormat="1" ht="75" x14ac:dyDescent="0.3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120</v>
      </c>
      <c r="P377" s="4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1">
        <f t="shared" si="34"/>
        <v>42000.303912529547</v>
      </c>
      <c r="T377" s="11">
        <f t="shared" si="35"/>
        <v>42042.927659574467</v>
      </c>
    </row>
    <row r="378" spans="1:20" s="4" customFormat="1" ht="93.75" x14ac:dyDescent="0.3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105.9591836734694</v>
      </c>
      <c r="P378" s="4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1">
        <f t="shared" si="34"/>
        <v>42938.313427895977</v>
      </c>
      <c r="T378" s="11">
        <f t="shared" si="35"/>
        <v>42969.973002364066</v>
      </c>
    </row>
    <row r="379" spans="1:20" s="4" customFormat="1" ht="75" x14ac:dyDescent="0.3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114.39999999999999</v>
      </c>
      <c r="P379" s="4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1">
        <f t="shared" si="34"/>
        <v>42648.064633569738</v>
      </c>
      <c r="T379" s="11">
        <f t="shared" si="35"/>
        <v>42678.745390070922</v>
      </c>
    </row>
    <row r="380" spans="1:20" s="4" customFormat="1" ht="93.75" x14ac:dyDescent="0.3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111.76666666666665</v>
      </c>
      <c r="P380" s="4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1">
        <f t="shared" si="34"/>
        <v>42728.052104018912</v>
      </c>
      <c r="T380" s="11">
        <f t="shared" si="35"/>
        <v>42752.99432624114</v>
      </c>
    </row>
    <row r="381" spans="1:20" s="4" customFormat="1" ht="75" x14ac:dyDescent="0.3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116.08000000000001</v>
      </c>
      <c r="P381" s="4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1">
        <f t="shared" si="34"/>
        <v>41315.745531914894</v>
      </c>
      <c r="T381" s="11">
        <f t="shared" si="35"/>
        <v>41361.702978723406</v>
      </c>
    </row>
    <row r="382" spans="1:20" s="4" customFormat="1" ht="93.75" x14ac:dyDescent="0.3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141.5</v>
      </c>
      <c r="P382" s="4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1">
        <f t="shared" si="34"/>
        <v>42725.139385342787</v>
      </c>
      <c r="T382" s="11">
        <f t="shared" si="35"/>
        <v>42750.671300236405</v>
      </c>
    </row>
    <row r="383" spans="1:20" s="4" customFormat="1" ht="75" x14ac:dyDescent="0.3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104.72999999999999</v>
      </c>
      <c r="P383" s="4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1">
        <f t="shared" si="34"/>
        <v>41415.84062647754</v>
      </c>
      <c r="T383" s="11">
        <f t="shared" si="35"/>
        <v>41451.085106382976</v>
      </c>
    </row>
    <row r="384" spans="1:20" s="4" customFormat="1" ht="93.75" x14ac:dyDescent="0.3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255.83333333333331</v>
      </c>
      <c r="P384" s="4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1">
        <f t="shared" si="34"/>
        <v>41476.107565011822</v>
      </c>
      <c r="T384" s="11">
        <f t="shared" si="35"/>
        <v>41490.405437352245</v>
      </c>
    </row>
    <row r="385" spans="1:20" s="4" customFormat="1" ht="75" x14ac:dyDescent="0.3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206.70670670670671</v>
      </c>
      <c r="P385" s="4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1">
        <f t="shared" si="34"/>
        <v>42099.503061465723</v>
      </c>
      <c r="T385" s="11">
        <f t="shared" si="35"/>
        <v>42122.992423167845</v>
      </c>
    </row>
    <row r="386" spans="1:20" s="4" customFormat="1" ht="75" x14ac:dyDescent="0.3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112.105</v>
      </c>
      <c r="P386" s="4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1">
        <f t="shared" si="34"/>
        <v>42329.968640661944</v>
      </c>
      <c r="T386" s="11">
        <f t="shared" si="35"/>
        <v>42360.606938534278</v>
      </c>
    </row>
    <row r="387" spans="1:20" s="4" customFormat="1" ht="75" x14ac:dyDescent="0.3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SUM(E387/D387 * 100)</f>
        <v>105.982</v>
      </c>
      <c r="P387" s="4">
        <f t="shared" ref="P387:P450" si="37">SUM(E387/L387)</f>
        <v>111.79535864978902</v>
      </c>
      <c r="Q387" s="4" t="str">
        <f t="shared" ref="Q387:Q450" si="38">LEFT(N387,SEARCH("/",N387)-1)</f>
        <v>film &amp; video</v>
      </c>
      <c r="R387" s="4" t="str">
        <f t="shared" ref="R387:R450" si="39">RIGHT(N387,LEN(N387)-SEARCH("/",N387))</f>
        <v>documentary</v>
      </c>
      <c r="S387" s="11">
        <f t="shared" ref="S387:S450" si="40">(J387/84600) + DATE(1970,1,1)</f>
        <v>42282.788427895983</v>
      </c>
      <c r="T387" s="11">
        <f t="shared" ref="T387:T450" si="41">(I387/84600)+DATE(1970,1,1)</f>
        <v>42313.469278959812</v>
      </c>
    </row>
    <row r="388" spans="1:20" s="4" customFormat="1" ht="93.75" x14ac:dyDescent="0.3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100.16666666666667</v>
      </c>
      <c r="P388" s="4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1">
        <f t="shared" si="40"/>
        <v>42566.056631205676</v>
      </c>
      <c r="T388" s="11">
        <f t="shared" si="41"/>
        <v>42581.37578014184</v>
      </c>
    </row>
    <row r="389" spans="1:20" s="4" customFormat="1" ht="93.75" x14ac:dyDescent="0.3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213.98947368421051</v>
      </c>
      <c r="P389" s="4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1">
        <f t="shared" si="40"/>
        <v>42554.542056737584</v>
      </c>
      <c r="T389" s="11">
        <f t="shared" si="41"/>
        <v>42585.765957446813</v>
      </c>
    </row>
    <row r="390" spans="1:20" s="4" customFormat="1" ht="75" x14ac:dyDescent="0.3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126.16000000000001</v>
      </c>
      <c r="P390" s="4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1">
        <f t="shared" si="40"/>
        <v>42910.354373522459</v>
      </c>
      <c r="T390" s="11">
        <f t="shared" si="41"/>
        <v>42940.992671394801</v>
      </c>
    </row>
    <row r="391" spans="1:20" s="4" customFormat="1" ht="93.75" x14ac:dyDescent="0.3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181.53547058823528</v>
      </c>
      <c r="P391" s="4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1">
        <f t="shared" si="40"/>
        <v>42016.723995271866</v>
      </c>
      <c r="T391" s="11">
        <f t="shared" si="41"/>
        <v>42049.297163120573</v>
      </c>
    </row>
    <row r="392" spans="1:20" s="4" customFormat="1" ht="75" x14ac:dyDescent="0.3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100</v>
      </c>
      <c r="P392" s="4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1">
        <f t="shared" si="40"/>
        <v>42464.016217494092</v>
      </c>
      <c r="T392" s="11">
        <f t="shared" si="41"/>
        <v>42484.441749408987</v>
      </c>
    </row>
    <row r="393" spans="1:20" s="4" customFormat="1" ht="75" x14ac:dyDescent="0.3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100.61</v>
      </c>
      <c r="P393" s="4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1">
        <f t="shared" si="40"/>
        <v>41190.489964539011</v>
      </c>
      <c r="T393" s="11">
        <f t="shared" si="41"/>
        <v>41221.126950354606</v>
      </c>
    </row>
    <row r="394" spans="1:20" s="4" customFormat="1" ht="75" x14ac:dyDescent="0.3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100.9027027027027</v>
      </c>
      <c r="P394" s="4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1">
        <f t="shared" si="40"/>
        <v>41087.009113475178</v>
      </c>
      <c r="T394" s="11">
        <f t="shared" si="41"/>
        <v>41118.063829787236</v>
      </c>
    </row>
    <row r="395" spans="1:20" s="4" customFormat="1" ht="56.25" x14ac:dyDescent="0.3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110.446</v>
      </c>
      <c r="P395" s="4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1">
        <f t="shared" si="40"/>
        <v>41866.2346572104</v>
      </c>
      <c r="T395" s="11">
        <f t="shared" si="41"/>
        <v>41897.894231678489</v>
      </c>
    </row>
    <row r="396" spans="1:20" s="4" customFormat="1" ht="75" x14ac:dyDescent="0.3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111.8936170212766</v>
      </c>
      <c r="P396" s="4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1">
        <f t="shared" si="40"/>
        <v>42776.303569739954</v>
      </c>
      <c r="T396" s="11">
        <f t="shared" si="41"/>
        <v>42837.537612293148</v>
      </c>
    </row>
    <row r="397" spans="1:20" s="4" customFormat="1" ht="75" x14ac:dyDescent="0.3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108.04450000000001</v>
      </c>
      <c r="P397" s="4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1">
        <f t="shared" si="40"/>
        <v>41319.034988179672</v>
      </c>
      <c r="T397" s="11">
        <f t="shared" si="41"/>
        <v>41355.788652482268</v>
      </c>
    </row>
    <row r="398" spans="1:20" s="4" customFormat="1" ht="93.75" x14ac:dyDescent="0.3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106.66666666666667</v>
      </c>
      <c r="P398" s="4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1">
        <f t="shared" si="40"/>
        <v>41412.64073286052</v>
      </c>
      <c r="T398" s="11">
        <f t="shared" si="41"/>
        <v>41427.959881796691</v>
      </c>
    </row>
    <row r="399" spans="1:20" s="4" customFormat="1" ht="93.75" x14ac:dyDescent="0.3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103.90027322404372</v>
      </c>
      <c r="P399" s="4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1">
        <f t="shared" si="40"/>
        <v>40694.89933806147</v>
      </c>
      <c r="T399" s="11">
        <f t="shared" si="41"/>
        <v>40738.180141843972</v>
      </c>
    </row>
    <row r="400" spans="1:20" s="4" customFormat="1" ht="75" x14ac:dyDescent="0.3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125.16000000000001</v>
      </c>
      <c r="P400" s="4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1">
        <f t="shared" si="40"/>
        <v>42430.06531914894</v>
      </c>
      <c r="T400" s="11">
        <f t="shared" si="41"/>
        <v>42476.022765957445</v>
      </c>
    </row>
    <row r="401" spans="1:20" s="4" customFormat="1" ht="75" x14ac:dyDescent="0.3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106.80499999999999</v>
      </c>
      <c r="P401" s="4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1">
        <f t="shared" si="40"/>
        <v>43052.107174940902</v>
      </c>
      <c r="T401" s="11">
        <f t="shared" si="41"/>
        <v>43083.382978723399</v>
      </c>
    </row>
    <row r="402" spans="1:20" s="4" customFormat="1" ht="75" x14ac:dyDescent="0.3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112.30249999999999</v>
      </c>
      <c r="P402" s="4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1">
        <f t="shared" si="40"/>
        <v>42089.819704491725</v>
      </c>
      <c r="T402" s="11">
        <f t="shared" si="41"/>
        <v>42120.97872340426</v>
      </c>
    </row>
    <row r="403" spans="1:20" s="4" customFormat="1" ht="93.75" x14ac:dyDescent="0.3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103.812</v>
      </c>
      <c r="P403" s="4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1">
        <f t="shared" si="40"/>
        <v>41055.477186761229</v>
      </c>
      <c r="T403" s="11">
        <f t="shared" si="41"/>
        <v>41086.11548463357</v>
      </c>
    </row>
    <row r="404" spans="1:20" s="4" customFormat="1" ht="75" x14ac:dyDescent="0.3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141.65</v>
      </c>
      <c r="P404" s="4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1">
        <f t="shared" si="40"/>
        <v>42648.359539007091</v>
      </c>
      <c r="T404" s="11">
        <f t="shared" si="41"/>
        <v>42669.848900709221</v>
      </c>
    </row>
    <row r="405" spans="1:20" s="4" customFormat="1" ht="75" x14ac:dyDescent="0.3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105.25999999999999</v>
      </c>
      <c r="P405" s="4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1">
        <f t="shared" si="40"/>
        <v>41040.636418439717</v>
      </c>
      <c r="T405" s="11">
        <f t="shared" si="41"/>
        <v>41088.622695035461</v>
      </c>
    </row>
    <row r="406" spans="1:20" s="4" customFormat="1" ht="75" x14ac:dyDescent="0.3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103.09142857142857</v>
      </c>
      <c r="P406" s="4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1">
        <f t="shared" si="40"/>
        <v>41988.705224586287</v>
      </c>
      <c r="T406" s="11">
        <f t="shared" si="41"/>
        <v>42018.662411347519</v>
      </c>
    </row>
    <row r="407" spans="1:20" s="4" customFormat="1" ht="56.25" x14ac:dyDescent="0.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107.65957446808511</v>
      </c>
      <c r="P407" s="4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1">
        <f t="shared" si="40"/>
        <v>42016.746323877072</v>
      </c>
      <c r="T407" s="11">
        <f t="shared" si="41"/>
        <v>42047.384621749414</v>
      </c>
    </row>
    <row r="408" spans="1:20" s="4" customFormat="1" ht="93.75" x14ac:dyDescent="0.3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107.70464285714286</v>
      </c>
      <c r="P408" s="4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1">
        <f t="shared" si="40"/>
        <v>40958.782943262413</v>
      </c>
      <c r="T408" s="11">
        <f t="shared" si="41"/>
        <v>40993.595035460996</v>
      </c>
    </row>
    <row r="409" spans="1:20" s="4" customFormat="1" ht="75" x14ac:dyDescent="0.3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101.55000000000001</v>
      </c>
      <c r="P409" s="4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1">
        <f t="shared" si="40"/>
        <v>41131.080969267139</v>
      </c>
      <c r="T409" s="11">
        <f t="shared" si="41"/>
        <v>41192.40011820331</v>
      </c>
    </row>
    <row r="410" spans="1:20" s="4" customFormat="1" ht="75" x14ac:dyDescent="0.3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101.43766666666667</v>
      </c>
      <c r="P410" s="4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1">
        <f t="shared" si="40"/>
        <v>41883.623995271868</v>
      </c>
      <c r="T410" s="11">
        <f t="shared" si="41"/>
        <v>41924.517612293144</v>
      </c>
    </row>
    <row r="411" spans="1:20" s="4" customFormat="1" ht="75" x14ac:dyDescent="0.3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136.80000000000001</v>
      </c>
      <c r="P411" s="4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1">
        <f t="shared" si="40"/>
        <v>42905.030070921988</v>
      </c>
      <c r="T411" s="11">
        <f t="shared" si="41"/>
        <v>42935.66836879433</v>
      </c>
    </row>
    <row r="412" spans="1:20" s="4" customFormat="1" ht="75" x14ac:dyDescent="0.3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128.29999999999998</v>
      </c>
      <c r="P412" s="4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1">
        <f t="shared" si="40"/>
        <v>42466.002328605202</v>
      </c>
      <c r="T412" s="11">
        <f t="shared" si="41"/>
        <v>42527.278924349885</v>
      </c>
    </row>
    <row r="413" spans="1:20" s="4" customFormat="1" ht="75" x14ac:dyDescent="0.3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101.05</v>
      </c>
      <c r="P413" s="4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1">
        <f t="shared" si="40"/>
        <v>41939.222269503545</v>
      </c>
      <c r="T413" s="11">
        <f t="shared" si="41"/>
        <v>41971.936170212764</v>
      </c>
    </row>
    <row r="414" spans="1:20" s="4" customFormat="1" ht="93.75" x14ac:dyDescent="0.3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126.84</v>
      </c>
      <c r="P414" s="4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1">
        <f t="shared" si="40"/>
        <v>41430.184137115837</v>
      </c>
      <c r="T414" s="11">
        <f t="shared" si="41"/>
        <v>41446.524562647755</v>
      </c>
    </row>
    <row r="415" spans="1:20" s="4" customFormat="1" ht="75" x14ac:dyDescent="0.3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105.0859375</v>
      </c>
      <c r="P415" s="4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1">
        <f t="shared" si="40"/>
        <v>41409.896111111113</v>
      </c>
      <c r="T415" s="11">
        <f t="shared" si="41"/>
        <v>41440.534408983454</v>
      </c>
    </row>
    <row r="416" spans="1:20" s="4" customFormat="1" ht="75" x14ac:dyDescent="0.3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102.85405405405406</v>
      </c>
      <c r="P416" s="4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1">
        <f t="shared" si="40"/>
        <v>41868.639066193849</v>
      </c>
      <c r="T416" s="11">
        <f t="shared" si="41"/>
        <v>41899.277364066191</v>
      </c>
    </row>
    <row r="417" spans="1:20" s="4" customFormat="1" ht="93.75" x14ac:dyDescent="0.3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102.14714285714285</v>
      </c>
      <c r="P417" s="4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1">
        <f t="shared" si="40"/>
        <v>42252.423191489361</v>
      </c>
      <c r="T417" s="11">
        <f t="shared" si="41"/>
        <v>42277.595744680846</v>
      </c>
    </row>
    <row r="418" spans="1:20" s="4" customFormat="1" ht="75" x14ac:dyDescent="0.3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120.21700000000001</v>
      </c>
      <c r="P418" s="4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1">
        <f t="shared" si="40"/>
        <v>41990.511004728134</v>
      </c>
      <c r="T418" s="11">
        <f t="shared" si="41"/>
        <v>42021.149302600475</v>
      </c>
    </row>
    <row r="419" spans="1:20" s="4" customFormat="1" ht="75" x14ac:dyDescent="0.3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100.24761904761905</v>
      </c>
      <c r="P419" s="4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1">
        <f t="shared" si="40"/>
        <v>41696.969976359338</v>
      </c>
      <c r="T419" s="11">
        <f t="shared" si="41"/>
        <v>41708.427659574467</v>
      </c>
    </row>
    <row r="420" spans="1:20" s="4" customFormat="1" ht="93.75" x14ac:dyDescent="0.3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100.63392857142857</v>
      </c>
      <c r="P420" s="4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1">
        <f t="shared" si="40"/>
        <v>42531.671359338063</v>
      </c>
      <c r="T420" s="11">
        <f t="shared" si="41"/>
        <v>42562.309657210397</v>
      </c>
    </row>
    <row r="421" spans="1:20" s="4" customFormat="1" ht="75" x14ac:dyDescent="0.3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100.4375</v>
      </c>
      <c r="P421" s="4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1">
        <f t="shared" si="40"/>
        <v>41731.562494089834</v>
      </c>
      <c r="T421" s="11">
        <f t="shared" si="41"/>
        <v>41792.839089834517</v>
      </c>
    </row>
    <row r="422" spans="1:20" s="4" customFormat="1" ht="75" x14ac:dyDescent="0.3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0.43939393939393934</v>
      </c>
      <c r="P422" s="4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1">
        <f t="shared" si="40"/>
        <v>42025.071288416075</v>
      </c>
      <c r="T422" s="11">
        <f t="shared" si="41"/>
        <v>42055.667033096928</v>
      </c>
    </row>
    <row r="423" spans="1:20" s="4" customFormat="1" ht="75" x14ac:dyDescent="0.3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2.0066666666666668</v>
      </c>
      <c r="P423" s="4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1">
        <f t="shared" si="40"/>
        <v>42530.863546099295</v>
      </c>
      <c r="T423" s="11">
        <f t="shared" si="41"/>
        <v>42592.140141843971</v>
      </c>
    </row>
    <row r="424" spans="1:20" s="4" customFormat="1" ht="93.75" x14ac:dyDescent="0.3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1.075</v>
      </c>
      <c r="P424" s="4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1">
        <f t="shared" si="40"/>
        <v>42209.946773049647</v>
      </c>
      <c r="T424" s="11">
        <f t="shared" si="41"/>
        <v>42240.585070921981</v>
      </c>
    </row>
    <row r="425" spans="1:20" s="4" customFormat="1" ht="75" x14ac:dyDescent="0.3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0.76500000000000001</v>
      </c>
      <c r="P425" s="4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1">
        <f t="shared" si="40"/>
        <v>41737.775768321517</v>
      </c>
      <c r="T425" s="11">
        <f t="shared" si="41"/>
        <v>41768.414066193851</v>
      </c>
    </row>
    <row r="426" spans="1:20" s="4" customFormat="1" ht="75" x14ac:dyDescent="0.3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6.7966666666666677</v>
      </c>
      <c r="P426" s="4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1">
        <f t="shared" si="40"/>
        <v>41261.29904255319</v>
      </c>
      <c r="T426" s="11">
        <f t="shared" si="41"/>
        <v>41322.533085106385</v>
      </c>
    </row>
    <row r="427" spans="1:20" s="4" customFormat="1" ht="75" x14ac:dyDescent="0.3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1.2E-2</v>
      </c>
      <c r="P427" s="4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1">
        <f t="shared" si="40"/>
        <v>42631.326288416079</v>
      </c>
      <c r="T427" s="11">
        <f t="shared" si="41"/>
        <v>42692.645437352243</v>
      </c>
    </row>
    <row r="428" spans="1:20" s="4" customFormat="1" ht="75" x14ac:dyDescent="0.3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1.3299999999999998</v>
      </c>
      <c r="P428" s="4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1">
        <f t="shared" si="40"/>
        <v>42758.83349881797</v>
      </c>
      <c r="T428" s="11">
        <f t="shared" si="41"/>
        <v>42789.471796690312</v>
      </c>
    </row>
    <row r="429" spans="1:20" s="4" customFormat="1" ht="93.75" x14ac:dyDescent="0.3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4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1">
        <f t="shared" si="40"/>
        <v>42641.587943262406</v>
      </c>
      <c r="T429" s="11">
        <f t="shared" si="41"/>
        <v>42655.765248226948</v>
      </c>
    </row>
    <row r="430" spans="1:20" s="4" customFormat="1" ht="56.25" x14ac:dyDescent="0.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5.6333333333333329</v>
      </c>
      <c r="P430" s="4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1">
        <f t="shared" si="40"/>
        <v>42123.655378250594</v>
      </c>
      <c r="T430" s="11">
        <f t="shared" si="41"/>
        <v>42152.404255319154</v>
      </c>
    </row>
    <row r="431" spans="1:20" s="4" customFormat="1" ht="93.75" x14ac:dyDescent="0.3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4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1">
        <f t="shared" si="40"/>
        <v>40379.452505910165</v>
      </c>
      <c r="T431" s="11">
        <f t="shared" si="41"/>
        <v>40454.318439716313</v>
      </c>
    </row>
    <row r="432" spans="1:20" s="4" customFormat="1" ht="75" x14ac:dyDescent="0.3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</v>
      </c>
      <c r="P432" s="4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1">
        <f t="shared" si="40"/>
        <v>41852.343581560286</v>
      </c>
      <c r="T432" s="11">
        <f t="shared" si="41"/>
        <v>41867.66273049645</v>
      </c>
    </row>
    <row r="433" spans="1:20" s="4" customFormat="1" ht="75" x14ac:dyDescent="0.3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13.833333333333334</v>
      </c>
      <c r="P433" s="4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1">
        <f t="shared" si="40"/>
        <v>42887.677104018912</v>
      </c>
      <c r="T433" s="11">
        <f t="shared" si="41"/>
        <v>42918.315401891254</v>
      </c>
    </row>
    <row r="434" spans="1:20" s="4" customFormat="1" ht="93.75" x14ac:dyDescent="0.3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</v>
      </c>
      <c r="P434" s="4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1">
        <f t="shared" si="40"/>
        <v>42593.401666666672</v>
      </c>
      <c r="T434" s="11">
        <f t="shared" si="41"/>
        <v>42654.678262411348</v>
      </c>
    </row>
    <row r="435" spans="1:20" s="4" customFormat="1" ht="131.25" x14ac:dyDescent="0.3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4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1">
        <f t="shared" si="40"/>
        <v>42583.090094562649</v>
      </c>
      <c r="T435" s="11">
        <f t="shared" si="41"/>
        <v>42644.366690307332</v>
      </c>
    </row>
    <row r="436" spans="1:20" s="4" customFormat="1" ht="93.75" x14ac:dyDescent="0.3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5</v>
      </c>
      <c r="P436" s="4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1">
        <f t="shared" si="40"/>
        <v>41917.426737588656</v>
      </c>
      <c r="T436" s="11">
        <f t="shared" si="41"/>
        <v>41951.171418439713</v>
      </c>
    </row>
    <row r="437" spans="1:20" s="4" customFormat="1" ht="93.75" x14ac:dyDescent="0.3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2.7272727272727275E-3</v>
      </c>
      <c r="P437" s="4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1">
        <f t="shared" si="40"/>
        <v>41839.720803782504</v>
      </c>
      <c r="T437" s="11">
        <f t="shared" si="41"/>
        <v>41870.359101654845</v>
      </c>
    </row>
    <row r="438" spans="1:20" s="4" customFormat="1" ht="75" x14ac:dyDescent="0.3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4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1">
        <f t="shared" si="40"/>
        <v>41794.391406619383</v>
      </c>
      <c r="T438" s="11">
        <f t="shared" si="41"/>
        <v>41825.029704491724</v>
      </c>
    </row>
    <row r="439" spans="1:20" s="4" customFormat="1" ht="75" x14ac:dyDescent="0.3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4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1">
        <f t="shared" si="40"/>
        <v>42953.495579196213</v>
      </c>
      <c r="T439" s="11">
        <f t="shared" si="41"/>
        <v>43014.772174940896</v>
      </c>
    </row>
    <row r="440" spans="1:20" s="4" customFormat="1" ht="75" x14ac:dyDescent="0.3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</v>
      </c>
      <c r="P440" s="4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1">
        <f t="shared" si="40"/>
        <v>42652.160260047283</v>
      </c>
      <c r="T440" s="11">
        <f t="shared" si="41"/>
        <v>42682.841111111113</v>
      </c>
    </row>
    <row r="441" spans="1:20" s="4" customFormat="1" ht="75" x14ac:dyDescent="0.3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4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1">
        <f t="shared" si="40"/>
        <v>42267.650330969263</v>
      </c>
      <c r="T441" s="11">
        <f t="shared" si="41"/>
        <v>42277.863096926711</v>
      </c>
    </row>
    <row r="442" spans="1:20" s="4" customFormat="1" ht="75" x14ac:dyDescent="0.3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0.1</v>
      </c>
      <c r="P442" s="4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1">
        <f t="shared" si="40"/>
        <v>42782.602281323881</v>
      </c>
      <c r="T442" s="11">
        <f t="shared" si="41"/>
        <v>42813.198026004728</v>
      </c>
    </row>
    <row r="443" spans="1:20" s="4" customFormat="1" ht="75" x14ac:dyDescent="0.3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4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1">
        <f t="shared" si="40"/>
        <v>41890.832104018911</v>
      </c>
      <c r="T443" s="11">
        <f t="shared" si="41"/>
        <v>41921.470401891253</v>
      </c>
    </row>
    <row r="444" spans="1:20" s="4" customFormat="1" ht="18.75" x14ac:dyDescent="0.3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39.358823529411765</v>
      </c>
      <c r="P444" s="4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1">
        <f t="shared" si="40"/>
        <v>42375.013983451536</v>
      </c>
      <c r="T444" s="11">
        <f t="shared" si="41"/>
        <v>42405.652281323877</v>
      </c>
    </row>
    <row r="445" spans="1:20" s="4" customFormat="1" ht="75" x14ac:dyDescent="0.3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0.1</v>
      </c>
      <c r="P445" s="4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1">
        <f t="shared" si="40"/>
        <v>41992.164314420806</v>
      </c>
      <c r="T445" s="11">
        <f t="shared" si="41"/>
        <v>42022.802612293148</v>
      </c>
    </row>
    <row r="446" spans="1:20" s="4" customFormat="1" ht="75" x14ac:dyDescent="0.3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5</v>
      </c>
      <c r="P446" s="4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1">
        <f t="shared" si="40"/>
        <v>41220.990082742319</v>
      </c>
      <c r="T446" s="11">
        <f t="shared" si="41"/>
        <v>41282.266678486994</v>
      </c>
    </row>
    <row r="447" spans="1:20" s="4" customFormat="1" ht="75" x14ac:dyDescent="0.3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3.3333333333333335E-3</v>
      </c>
      <c r="P447" s="4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1">
        <f t="shared" si="40"/>
        <v>42482.704196217499</v>
      </c>
      <c r="T447" s="11">
        <f t="shared" si="41"/>
        <v>42498.023345153662</v>
      </c>
    </row>
    <row r="448" spans="1:20" s="4" customFormat="1" ht="75" x14ac:dyDescent="0.3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7.2952380952380951</v>
      </c>
      <c r="P448" s="4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1">
        <f t="shared" si="40"/>
        <v>42387.468321513006</v>
      </c>
      <c r="T448" s="11">
        <f t="shared" si="41"/>
        <v>42418.106619385348</v>
      </c>
    </row>
    <row r="449" spans="1:20" s="4" customFormat="1" ht="93.75" x14ac:dyDescent="0.3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1.6666666666666666E-2</v>
      </c>
      <c r="P449" s="4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1">
        <f t="shared" si="40"/>
        <v>41666.928640661936</v>
      </c>
      <c r="T449" s="11">
        <f t="shared" si="41"/>
        <v>41692.418002364066</v>
      </c>
    </row>
    <row r="450" spans="1:20" s="4" customFormat="1" ht="93.75" x14ac:dyDescent="0.3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3.2804000000000002</v>
      </c>
      <c r="P450" s="4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1">
        <f t="shared" si="40"/>
        <v>42098.114598108747</v>
      </c>
      <c r="T450" s="11">
        <f t="shared" si="41"/>
        <v>42118.540130023641</v>
      </c>
    </row>
    <row r="451" spans="1:20" s="4" customFormat="1" ht="93.75" x14ac:dyDescent="0.3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SUM(E451/D451 * 100)</f>
        <v>2.25</v>
      </c>
      <c r="P451" s="4">
        <f t="shared" ref="P451:P514" si="43">SUM(E451/L451)</f>
        <v>9</v>
      </c>
      <c r="Q451" s="4" t="str">
        <f t="shared" ref="Q451:Q514" si="44">LEFT(N451,SEARCH("/",N451)-1)</f>
        <v>film &amp; video</v>
      </c>
      <c r="R451" s="4" t="str">
        <f t="shared" ref="R451:R514" si="45">RIGHT(N451,LEN(N451)-SEARCH("/",N451))</f>
        <v>animation</v>
      </c>
      <c r="S451" s="11">
        <f t="shared" ref="S451:S514" si="46">(J451/84600) + DATE(1970,1,1)</f>
        <v>41874.26105200946</v>
      </c>
      <c r="T451" s="11">
        <f t="shared" ref="T451:T514" si="47">(I451/84600)+DATE(1970,1,1)</f>
        <v>41904.899349881794</v>
      </c>
    </row>
    <row r="452" spans="1:20" s="4" customFormat="1" ht="93.75" x14ac:dyDescent="0.3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0.79200000000000004</v>
      </c>
      <c r="P452" s="4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1">
        <f t="shared" si="46"/>
        <v>41997.200945626479</v>
      </c>
      <c r="T452" s="11">
        <f t="shared" si="47"/>
        <v>42027.83924349882</v>
      </c>
    </row>
    <row r="453" spans="1:20" s="4" customFormat="1" ht="93.75" x14ac:dyDescent="0.3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4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1">
        <f t="shared" si="46"/>
        <v>41976.538900709216</v>
      </c>
      <c r="T453" s="11">
        <f t="shared" si="47"/>
        <v>42007.177198581558</v>
      </c>
    </row>
    <row r="454" spans="1:20" s="4" customFormat="1" ht="56.25" x14ac:dyDescent="0.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64</v>
      </c>
      <c r="P454" s="4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1">
        <f t="shared" si="46"/>
        <v>42459.591193853426</v>
      </c>
      <c r="T454" s="11">
        <f t="shared" si="47"/>
        <v>42490.229491725768</v>
      </c>
    </row>
    <row r="455" spans="1:20" s="4" customFormat="1" ht="75" x14ac:dyDescent="0.3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2.7404479578392621E-2</v>
      </c>
      <c r="P455" s="4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1">
        <f t="shared" si="46"/>
        <v>42389.246796690306</v>
      </c>
      <c r="T455" s="11">
        <f t="shared" si="47"/>
        <v>42405.587222222224</v>
      </c>
    </row>
    <row r="456" spans="1:20" s="4" customFormat="1" ht="75" x14ac:dyDescent="0.3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0.82000000000000006</v>
      </c>
      <c r="P456" s="4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1">
        <f t="shared" si="46"/>
        <v>42287.009113475178</v>
      </c>
      <c r="T456" s="11">
        <f t="shared" si="47"/>
        <v>42318.499290780142</v>
      </c>
    </row>
    <row r="457" spans="1:20" s="4" customFormat="1" ht="93.75" x14ac:dyDescent="0.3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6.9230769230769221E-2</v>
      </c>
      <c r="P457" s="4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1">
        <f t="shared" si="46"/>
        <v>41298.704751773053</v>
      </c>
      <c r="T457" s="11">
        <f t="shared" si="47"/>
        <v>41344.681560283687</v>
      </c>
    </row>
    <row r="458" spans="1:20" s="4" customFormat="1" ht="93.75" x14ac:dyDescent="0.3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0.68631863186318631</v>
      </c>
      <c r="P458" s="4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1">
        <f t="shared" si="46"/>
        <v>41887.666678486996</v>
      </c>
      <c r="T458" s="11">
        <f t="shared" si="47"/>
        <v>41909.595035460996</v>
      </c>
    </row>
    <row r="459" spans="1:20" s="4" customFormat="1" ht="93.75" x14ac:dyDescent="0.3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4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1">
        <f t="shared" si="46"/>
        <v>42183.911489361701</v>
      </c>
      <c r="T459" s="11">
        <f t="shared" si="47"/>
        <v>42214.549787234042</v>
      </c>
    </row>
    <row r="460" spans="1:20" s="4" customFormat="1" ht="75" x14ac:dyDescent="0.3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8.2100000000000009</v>
      </c>
      <c r="P460" s="4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1">
        <f t="shared" si="46"/>
        <v>41715.076359338062</v>
      </c>
      <c r="T460" s="11">
        <f t="shared" si="47"/>
        <v>41745.714657210403</v>
      </c>
    </row>
    <row r="461" spans="1:20" s="4" customFormat="1" ht="75" x14ac:dyDescent="0.3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6.4102564102564097E-2</v>
      </c>
      <c r="P461" s="4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1">
        <f t="shared" si="46"/>
        <v>41124.717813238771</v>
      </c>
      <c r="T461" s="11">
        <f t="shared" si="47"/>
        <v>41186.036962174941</v>
      </c>
    </row>
    <row r="462" spans="1:20" s="4" customFormat="1" ht="37.5" x14ac:dyDescent="0.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0.29411764705882354</v>
      </c>
      <c r="P462" s="4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1">
        <f t="shared" si="46"/>
        <v>42104.022163120564</v>
      </c>
      <c r="T462" s="11">
        <f t="shared" si="47"/>
        <v>42136.319148936171</v>
      </c>
    </row>
    <row r="463" spans="1:20" s="4" customFormat="1" ht="93.75" x14ac:dyDescent="0.3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4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1">
        <f t="shared" si="46"/>
        <v>41744.843581560286</v>
      </c>
      <c r="T463" s="11">
        <f t="shared" si="47"/>
        <v>41765.26911347518</v>
      </c>
    </row>
    <row r="464" spans="1:20" s="4" customFormat="1" ht="93.75" x14ac:dyDescent="0.3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4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1">
        <f t="shared" si="46"/>
        <v>41027.171879432623</v>
      </c>
      <c r="T464" s="11">
        <f t="shared" si="47"/>
        <v>41088.448475177305</v>
      </c>
    </row>
    <row r="465" spans="1:20" s="4" customFormat="1" ht="75" x14ac:dyDescent="0.3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2.2727272727272729</v>
      </c>
      <c r="P465" s="4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1">
        <f t="shared" si="46"/>
        <v>41073.725212765959</v>
      </c>
      <c r="T465" s="11">
        <f t="shared" si="47"/>
        <v>41135.001808510642</v>
      </c>
    </row>
    <row r="466" spans="1:20" s="4" customFormat="1" ht="56.25" x14ac:dyDescent="0.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9.9009900990099015E-2</v>
      </c>
      <c r="P466" s="4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1">
        <f t="shared" si="46"/>
        <v>42848.845567375887</v>
      </c>
      <c r="T466" s="11">
        <f t="shared" si="47"/>
        <v>42869.271099290781</v>
      </c>
    </row>
    <row r="467" spans="1:20" s="4" customFormat="1" ht="37.5" x14ac:dyDescent="0.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26.953125</v>
      </c>
      <c r="P467" s="4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1">
        <f t="shared" si="46"/>
        <v>42146.48432624113</v>
      </c>
      <c r="T467" s="11">
        <f t="shared" si="47"/>
        <v>42162.824751773049</v>
      </c>
    </row>
    <row r="468" spans="1:20" s="4" customFormat="1" ht="93.75" x14ac:dyDescent="0.3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0.76</v>
      </c>
      <c r="P468" s="4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1">
        <f t="shared" si="46"/>
        <v>41461.02676122931</v>
      </c>
      <c r="T468" s="11">
        <f t="shared" si="47"/>
        <v>41491.665059101651</v>
      </c>
    </row>
    <row r="469" spans="1:20" s="4" customFormat="1" ht="93.75" x14ac:dyDescent="0.3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21.574999999999999</v>
      </c>
      <c r="P469" s="4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1">
        <f t="shared" si="46"/>
        <v>41466.885744680854</v>
      </c>
      <c r="T469" s="11">
        <f t="shared" si="47"/>
        <v>41512.843191489359</v>
      </c>
    </row>
    <row r="470" spans="1:20" s="4" customFormat="1" ht="75" x14ac:dyDescent="0.3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4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1">
        <f t="shared" si="46"/>
        <v>41370.362683215128</v>
      </c>
      <c r="T470" s="11">
        <f t="shared" si="47"/>
        <v>41431.631973995274</v>
      </c>
    </row>
    <row r="471" spans="1:20" s="4" customFormat="1" ht="56.25" x14ac:dyDescent="0.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4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1">
        <f t="shared" si="46"/>
        <v>42173.925815602837</v>
      </c>
      <c r="T471" s="11">
        <f t="shared" si="47"/>
        <v>42235.20241134752</v>
      </c>
    </row>
    <row r="472" spans="1:20" s="4" customFormat="1" ht="75" x14ac:dyDescent="0.3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</v>
      </c>
      <c r="P472" s="4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1">
        <f t="shared" si="46"/>
        <v>41946.362754137117</v>
      </c>
      <c r="T472" s="11">
        <f t="shared" si="47"/>
        <v>41997.425531914894</v>
      </c>
    </row>
    <row r="473" spans="1:20" s="4" customFormat="1" ht="93.75" x14ac:dyDescent="0.3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11.892727272727273</v>
      </c>
      <c r="P473" s="4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1">
        <f t="shared" si="46"/>
        <v>42047.013936170217</v>
      </c>
      <c r="T473" s="11">
        <f t="shared" si="47"/>
        <v>42092.928829787234</v>
      </c>
    </row>
    <row r="474" spans="1:20" s="4" customFormat="1" ht="93.75" x14ac:dyDescent="0.3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17.625</v>
      </c>
      <c r="P474" s="4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1">
        <f t="shared" si="46"/>
        <v>42191.218888888892</v>
      </c>
      <c r="T474" s="11">
        <f t="shared" si="47"/>
        <v>42221.857186761234</v>
      </c>
    </row>
    <row r="475" spans="1:20" s="4" customFormat="1" ht="75" x14ac:dyDescent="0.3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</v>
      </c>
      <c r="P475" s="4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1">
        <f t="shared" si="46"/>
        <v>42216.521501182033</v>
      </c>
      <c r="T475" s="11">
        <f t="shared" si="47"/>
        <v>42247.159799054374</v>
      </c>
    </row>
    <row r="476" spans="1:20" s="4" customFormat="1" ht="75" x14ac:dyDescent="0.3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3.0303030303030304E-2</v>
      </c>
      <c r="P476" s="4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1">
        <f t="shared" si="46"/>
        <v>43118.95306146572</v>
      </c>
      <c r="T476" s="11">
        <f t="shared" si="47"/>
        <v>43149.591359338061</v>
      </c>
    </row>
    <row r="477" spans="1:20" s="4" customFormat="1" ht="75" x14ac:dyDescent="0.3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4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1">
        <f t="shared" si="46"/>
        <v>42451.811382978718</v>
      </c>
      <c r="T477" s="11">
        <f t="shared" si="47"/>
        <v>42482.449680851059</v>
      </c>
    </row>
    <row r="478" spans="1:20" s="4" customFormat="1" ht="37.5" x14ac:dyDescent="0.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2.230268181818182</v>
      </c>
      <c r="P478" s="4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1">
        <f t="shared" si="46"/>
        <v>42102.421288416081</v>
      </c>
      <c r="T478" s="11">
        <f t="shared" si="47"/>
        <v>42138.360992907801</v>
      </c>
    </row>
    <row r="479" spans="1:20" s="4" customFormat="1" ht="93.75" x14ac:dyDescent="0.3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4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1">
        <f t="shared" si="46"/>
        <v>41315.895200945626</v>
      </c>
      <c r="T479" s="11">
        <f t="shared" si="47"/>
        <v>41377.171796690309</v>
      </c>
    </row>
    <row r="480" spans="1:20" s="4" customFormat="1" ht="75" x14ac:dyDescent="0.3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4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1">
        <f t="shared" si="46"/>
        <v>42416.909089834517</v>
      </c>
      <c r="T480" s="11">
        <f t="shared" si="47"/>
        <v>42447.504834515363</v>
      </c>
    </row>
    <row r="481" spans="1:20" s="4" customFormat="1" ht="75" x14ac:dyDescent="0.3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32.56</v>
      </c>
      <c r="P481" s="4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1">
        <f t="shared" si="46"/>
        <v>42251.969680851063</v>
      </c>
      <c r="T481" s="11">
        <f t="shared" si="47"/>
        <v>42313.288829787234</v>
      </c>
    </row>
    <row r="482" spans="1:20" s="4" customFormat="1" ht="75" x14ac:dyDescent="0.3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19.41</v>
      </c>
      <c r="P482" s="4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1">
        <f t="shared" si="46"/>
        <v>41803.723581560283</v>
      </c>
      <c r="T482" s="11">
        <f t="shared" si="47"/>
        <v>41834.361879432625</v>
      </c>
    </row>
    <row r="483" spans="1:20" s="4" customFormat="1" ht="93.75" x14ac:dyDescent="0.3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6.1</v>
      </c>
      <c r="P483" s="4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1">
        <f t="shared" si="46"/>
        <v>41494.452588652479</v>
      </c>
      <c r="T483" s="11">
        <f t="shared" si="47"/>
        <v>41525.09088652482</v>
      </c>
    </row>
    <row r="484" spans="1:20" s="4" customFormat="1" ht="75" x14ac:dyDescent="0.3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0.1</v>
      </c>
      <c r="P484" s="4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1">
        <f t="shared" si="46"/>
        <v>42807.02234042553</v>
      </c>
      <c r="T484" s="11">
        <f t="shared" si="47"/>
        <v>42834.300709219853</v>
      </c>
    </row>
    <row r="485" spans="1:20" s="4" customFormat="1" ht="93.75" x14ac:dyDescent="0.3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50.2</v>
      </c>
      <c r="P485" s="4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1">
        <f t="shared" si="46"/>
        <v>41576.691158392438</v>
      </c>
      <c r="T485" s="11">
        <f t="shared" si="47"/>
        <v>41637.96775413712</v>
      </c>
    </row>
    <row r="486" spans="1:20" s="4" customFormat="1" ht="93.75" x14ac:dyDescent="0.3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0.18625</v>
      </c>
      <c r="P486" s="4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1">
        <f t="shared" si="46"/>
        <v>42628.342458628846</v>
      </c>
      <c r="T486" s="11">
        <f t="shared" si="47"/>
        <v>42670.257352245862</v>
      </c>
    </row>
    <row r="487" spans="1:20" s="4" customFormat="1" ht="56.25" x14ac:dyDescent="0.3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21.906971229845084</v>
      </c>
      <c r="P487" s="4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1">
        <f t="shared" si="46"/>
        <v>41717.942068557917</v>
      </c>
      <c r="T487" s="11">
        <f t="shared" si="47"/>
        <v>41748.580366430258</v>
      </c>
    </row>
    <row r="488" spans="1:20" s="4" customFormat="1" ht="75" x14ac:dyDescent="0.3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9.0909090909090905E-3</v>
      </c>
      <c r="P488" s="4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1">
        <f t="shared" si="46"/>
        <v>42106.473274231677</v>
      </c>
      <c r="T488" s="11">
        <f t="shared" si="47"/>
        <v>42137.111572104019</v>
      </c>
    </row>
    <row r="489" spans="1:20" s="4" customFormat="1" ht="75" x14ac:dyDescent="0.3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4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1">
        <f t="shared" si="46"/>
        <v>43033.437281323873</v>
      </c>
      <c r="T489" s="11">
        <f t="shared" si="47"/>
        <v>43094.756430260051</v>
      </c>
    </row>
    <row r="490" spans="1:20" s="4" customFormat="1" ht="75" x14ac:dyDescent="0.3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4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1">
        <f t="shared" si="46"/>
        <v>43078.842789598108</v>
      </c>
      <c r="T490" s="11">
        <f t="shared" si="47"/>
        <v>43109.481087470449</v>
      </c>
    </row>
    <row r="491" spans="1:20" s="4" customFormat="1" ht="93.75" x14ac:dyDescent="0.3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0.28667813379201834</v>
      </c>
      <c r="P491" s="4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1">
        <f t="shared" si="46"/>
        <v>41208.300425531917</v>
      </c>
      <c r="T491" s="11">
        <f t="shared" si="47"/>
        <v>41239.959574468085</v>
      </c>
    </row>
    <row r="492" spans="1:20" s="4" customFormat="1" ht="18.75" x14ac:dyDescent="0.3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4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1">
        <f t="shared" si="46"/>
        <v>41444.712588652481</v>
      </c>
      <c r="T492" s="11">
        <f t="shared" si="47"/>
        <v>41475.350886524822</v>
      </c>
    </row>
    <row r="493" spans="1:20" s="4" customFormat="1" ht="75" x14ac:dyDescent="0.3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4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1">
        <f t="shared" si="46"/>
        <v>42724.386513002362</v>
      </c>
      <c r="T493" s="11">
        <f t="shared" si="47"/>
        <v>42755.024810874704</v>
      </c>
    </row>
    <row r="494" spans="1:20" s="4" customFormat="1" ht="75" x14ac:dyDescent="0.3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4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1">
        <f t="shared" si="46"/>
        <v>42958.312411347521</v>
      </c>
      <c r="T494" s="11">
        <f t="shared" si="47"/>
        <v>43019.589007092203</v>
      </c>
    </row>
    <row r="495" spans="1:20" s="4" customFormat="1" ht="75" x14ac:dyDescent="0.3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4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1">
        <f t="shared" si="46"/>
        <v>42466.762860520095</v>
      </c>
      <c r="T495" s="11">
        <f t="shared" si="47"/>
        <v>42497.401158392437</v>
      </c>
    </row>
    <row r="496" spans="1:20" s="4" customFormat="1" ht="93.75" x14ac:dyDescent="0.3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0.155</v>
      </c>
      <c r="P496" s="4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1">
        <f t="shared" si="46"/>
        <v>42145.16743498818</v>
      </c>
      <c r="T496" s="11">
        <f t="shared" si="47"/>
        <v>42168.957446808512</v>
      </c>
    </row>
    <row r="497" spans="1:20" s="4" customFormat="1" ht="75" x14ac:dyDescent="0.3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4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1">
        <f t="shared" si="46"/>
        <v>42525.07925531915</v>
      </c>
      <c r="T497" s="11">
        <f t="shared" si="47"/>
        <v>42555.717553191491</v>
      </c>
    </row>
    <row r="498" spans="1:20" s="4" customFormat="1" ht="56.25" x14ac:dyDescent="0.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1.6666666666666668E-3</v>
      </c>
      <c r="P498" s="4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1">
        <f t="shared" si="46"/>
        <v>41962.461867612292</v>
      </c>
      <c r="T498" s="11">
        <f t="shared" si="47"/>
        <v>42023.738463356975</v>
      </c>
    </row>
    <row r="499" spans="1:20" s="4" customFormat="1" ht="18.75" x14ac:dyDescent="0.3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0.6696428571428571</v>
      </c>
      <c r="P499" s="4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1">
        <f t="shared" si="46"/>
        <v>42293.464125295504</v>
      </c>
      <c r="T499" s="11">
        <f t="shared" si="47"/>
        <v>42347.765957446813</v>
      </c>
    </row>
    <row r="500" spans="1:20" s="4" customFormat="1" ht="75" x14ac:dyDescent="0.3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4.5985132395404564</v>
      </c>
      <c r="P500" s="4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1">
        <f t="shared" si="46"/>
        <v>41184.076229314422</v>
      </c>
      <c r="T500" s="11">
        <f t="shared" si="47"/>
        <v>41226.969846335698</v>
      </c>
    </row>
    <row r="501" spans="1:20" s="4" customFormat="1" ht="75" x14ac:dyDescent="0.3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9.5500000000000007</v>
      </c>
      <c r="P501" s="4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1">
        <f t="shared" si="46"/>
        <v>40351.871962174941</v>
      </c>
      <c r="T501" s="11">
        <f t="shared" si="47"/>
        <v>40408.02056737589</v>
      </c>
    </row>
    <row r="502" spans="1:20" s="4" customFormat="1" ht="93.75" x14ac:dyDescent="0.3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3.3076923076923079</v>
      </c>
      <c r="P502" s="4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1">
        <f t="shared" si="46"/>
        <v>40560.202730496458</v>
      </c>
      <c r="T502" s="11">
        <f t="shared" si="47"/>
        <v>40620.500709219858</v>
      </c>
    </row>
    <row r="503" spans="1:20" s="4" customFormat="1" ht="75" x14ac:dyDescent="0.3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4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1">
        <f t="shared" si="46"/>
        <v>41025.239373522461</v>
      </c>
      <c r="T503" s="11">
        <f t="shared" si="47"/>
        <v>41055.877671394803</v>
      </c>
    </row>
    <row r="504" spans="1:20" s="4" customFormat="1" ht="93.75" x14ac:dyDescent="0.3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1.1499999999999999</v>
      </c>
      <c r="P504" s="4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1">
        <f t="shared" si="46"/>
        <v>41283.948286052007</v>
      </c>
      <c r="T504" s="11">
        <f t="shared" si="47"/>
        <v>41314.544030732861</v>
      </c>
    </row>
    <row r="505" spans="1:20" s="4" customFormat="1" ht="75" x14ac:dyDescent="0.3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1.7538461538461538</v>
      </c>
      <c r="P505" s="4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1">
        <f t="shared" si="46"/>
        <v>42340.942115839243</v>
      </c>
      <c r="T505" s="11">
        <f t="shared" si="47"/>
        <v>42371.580413711585</v>
      </c>
    </row>
    <row r="506" spans="1:20" s="4" customFormat="1" ht="93.75" x14ac:dyDescent="0.3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1.3673469387755102</v>
      </c>
      <c r="P506" s="4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1">
        <f t="shared" si="46"/>
        <v>41277.238617021278</v>
      </c>
      <c r="T506" s="11">
        <f t="shared" si="47"/>
        <v>41338.472659574472</v>
      </c>
    </row>
    <row r="507" spans="1:20" s="4" customFormat="1" ht="75" x14ac:dyDescent="0.3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0.43333333333333329</v>
      </c>
      <c r="P507" s="4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1">
        <f t="shared" si="46"/>
        <v>42674.462009456263</v>
      </c>
      <c r="T507" s="11">
        <f t="shared" si="47"/>
        <v>42720.419456264775</v>
      </c>
    </row>
    <row r="508" spans="1:20" s="4" customFormat="1" ht="75" x14ac:dyDescent="0.3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0.125</v>
      </c>
      <c r="P508" s="4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1">
        <f t="shared" si="46"/>
        <v>41804.798108747047</v>
      </c>
      <c r="T508" s="11">
        <f t="shared" si="47"/>
        <v>41835.436406619381</v>
      </c>
    </row>
    <row r="509" spans="1:20" s="4" customFormat="1" ht="93.75" x14ac:dyDescent="0.3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</v>
      </c>
      <c r="P509" s="4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1">
        <f t="shared" si="46"/>
        <v>41488.617695035457</v>
      </c>
      <c r="T509" s="11">
        <f t="shared" si="47"/>
        <v>41534.575141843976</v>
      </c>
    </row>
    <row r="510" spans="1:20" s="4" customFormat="1" ht="93.75" x14ac:dyDescent="0.3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0.8</v>
      </c>
      <c r="P510" s="4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1">
        <f t="shared" si="46"/>
        <v>41323.237600472814</v>
      </c>
      <c r="T510" s="11">
        <f t="shared" si="47"/>
        <v>41384.073758865248</v>
      </c>
    </row>
    <row r="511" spans="1:20" s="4" customFormat="1" ht="75" x14ac:dyDescent="0.3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0.2</v>
      </c>
      <c r="P511" s="4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1">
        <f t="shared" si="46"/>
        <v>42506.49609929078</v>
      </c>
      <c r="T511" s="11">
        <f t="shared" si="47"/>
        <v>42537.134397163121</v>
      </c>
    </row>
    <row r="512" spans="1:20" s="4" customFormat="1" ht="75" x14ac:dyDescent="0.3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4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1">
        <f t="shared" si="46"/>
        <v>42758.286513002364</v>
      </c>
      <c r="T512" s="11">
        <f t="shared" si="47"/>
        <v>42788.924810874705</v>
      </c>
    </row>
    <row r="513" spans="1:20" s="4" customFormat="1" ht="75" x14ac:dyDescent="0.3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3</v>
      </c>
      <c r="P513" s="4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1">
        <f t="shared" si="46"/>
        <v>41675.862671394803</v>
      </c>
      <c r="T513" s="11">
        <f t="shared" si="47"/>
        <v>41706.458416075649</v>
      </c>
    </row>
    <row r="514" spans="1:20" s="4" customFormat="1" ht="93.75" x14ac:dyDescent="0.3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0.13749999999999998</v>
      </c>
      <c r="P514" s="4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1">
        <f t="shared" si="46"/>
        <v>43013.162257683216</v>
      </c>
      <c r="T514" s="11">
        <f t="shared" si="47"/>
        <v>43059.162257683216</v>
      </c>
    </row>
    <row r="515" spans="1:20" s="4" customFormat="1" ht="56.25" x14ac:dyDescent="0.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SUM(E515/D515 * 100)</f>
        <v>13.923999999999999</v>
      </c>
      <c r="P515" s="4">
        <f t="shared" ref="P515:P578" si="49">SUM(E515/L515)</f>
        <v>102.38235294117646</v>
      </c>
      <c r="Q515" s="4" t="str">
        <f t="shared" ref="Q515:Q578" si="50">LEFT(N515,SEARCH("/",N515)-1)</f>
        <v>film &amp; video</v>
      </c>
      <c r="R515" s="4" t="str">
        <f t="shared" ref="R515:R578" si="51">RIGHT(N515,LEN(N515)-SEARCH("/",N515))</f>
        <v>animation</v>
      </c>
      <c r="S515" s="11">
        <f t="shared" ref="S515:S578" si="52">(J515/84600) + DATE(1970,1,1)</f>
        <v>42914.008333333331</v>
      </c>
      <c r="T515" s="11">
        <f t="shared" ref="T515:T578" si="53">(I515/84600)+DATE(1970,1,1)</f>
        <v>42959.595744680846</v>
      </c>
    </row>
    <row r="516" spans="1:20" s="4" customFormat="1" ht="75" x14ac:dyDescent="0.3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3.3333333333333335</v>
      </c>
      <c r="P516" s="4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1">
        <f t="shared" si="52"/>
        <v>42176.605756501187</v>
      </c>
      <c r="T516" s="11">
        <f t="shared" si="53"/>
        <v>42207.244054373521</v>
      </c>
    </row>
    <row r="517" spans="1:20" s="4" customFormat="1" ht="75" x14ac:dyDescent="0.3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25.41340206185567</v>
      </c>
      <c r="P517" s="4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1">
        <f t="shared" si="52"/>
        <v>42684.054385342788</v>
      </c>
      <c r="T517" s="11">
        <f t="shared" si="53"/>
        <v>42724.905449172576</v>
      </c>
    </row>
    <row r="518" spans="1:20" s="4" customFormat="1" ht="56.25" x14ac:dyDescent="0.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4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1">
        <f t="shared" si="52"/>
        <v>42443.327186761227</v>
      </c>
      <c r="T518" s="11">
        <f t="shared" si="53"/>
        <v>42504.60378250591</v>
      </c>
    </row>
    <row r="519" spans="1:20" s="4" customFormat="1" ht="93.75" x14ac:dyDescent="0.3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</v>
      </c>
      <c r="P519" s="4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1">
        <f t="shared" si="52"/>
        <v>43103.926252955083</v>
      </c>
      <c r="T519" s="11">
        <f t="shared" si="53"/>
        <v>43134.564550827425</v>
      </c>
    </row>
    <row r="520" spans="1:20" s="4" customFormat="1" ht="93.75" x14ac:dyDescent="0.3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4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1">
        <f t="shared" si="52"/>
        <v>42577.969550827424</v>
      </c>
      <c r="T520" s="11">
        <f t="shared" si="53"/>
        <v>42608.607092198581</v>
      </c>
    </row>
    <row r="521" spans="1:20" s="4" customFormat="1" ht="75" x14ac:dyDescent="0.3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22.881426547787683</v>
      </c>
      <c r="P521" s="4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1">
        <f t="shared" si="52"/>
        <v>41551.357222222221</v>
      </c>
      <c r="T521" s="11">
        <f t="shared" si="53"/>
        <v>41581.995520094562</v>
      </c>
    </row>
    <row r="522" spans="1:20" s="4" customFormat="1" ht="75" x14ac:dyDescent="0.3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102.1</v>
      </c>
      <c r="P522" s="4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1">
        <f t="shared" si="52"/>
        <v>42675.078735224582</v>
      </c>
      <c r="T522" s="11">
        <f t="shared" si="53"/>
        <v>42705.717033096924</v>
      </c>
    </row>
    <row r="523" spans="1:20" s="4" customFormat="1" ht="93.75" x14ac:dyDescent="0.3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104.64</v>
      </c>
      <c r="P523" s="4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1">
        <f t="shared" si="52"/>
        <v>43009.435212765959</v>
      </c>
      <c r="T523" s="11">
        <f t="shared" si="53"/>
        <v>43039.169503546102</v>
      </c>
    </row>
    <row r="524" spans="1:20" s="4" customFormat="1" ht="75" x14ac:dyDescent="0.3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114.66666666666667</v>
      </c>
      <c r="P524" s="4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1">
        <f t="shared" si="52"/>
        <v>42788.786347517729</v>
      </c>
      <c r="T524" s="11">
        <f t="shared" si="53"/>
        <v>42809.169326241135</v>
      </c>
    </row>
    <row r="525" spans="1:20" s="4" customFormat="1" ht="75" x14ac:dyDescent="0.3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120.6</v>
      </c>
      <c r="P525" s="4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1">
        <f t="shared" si="52"/>
        <v>42592.795224586283</v>
      </c>
      <c r="T525" s="11">
        <f t="shared" si="53"/>
        <v>42623.433522458625</v>
      </c>
    </row>
    <row r="526" spans="1:20" s="4" customFormat="1" ht="93.75" x14ac:dyDescent="0.3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108.67285714285715</v>
      </c>
      <c r="P526" s="4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1">
        <f t="shared" si="52"/>
        <v>42852.796323877068</v>
      </c>
      <c r="T526" s="11">
        <f t="shared" si="53"/>
        <v>42883.434621749409</v>
      </c>
    </row>
    <row r="527" spans="1:20" s="4" customFormat="1" ht="75" x14ac:dyDescent="0.3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100</v>
      </c>
      <c r="P527" s="4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1">
        <f t="shared" si="52"/>
        <v>42196.813723404252</v>
      </c>
      <c r="T527" s="11">
        <f t="shared" si="53"/>
        <v>42242.771170212771</v>
      </c>
    </row>
    <row r="528" spans="1:20" s="4" customFormat="1" ht="75" x14ac:dyDescent="0.3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113.99999999999999</v>
      </c>
      <c r="P528" s="4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1">
        <f t="shared" si="52"/>
        <v>42546.285390070923</v>
      </c>
      <c r="T528" s="11">
        <f t="shared" si="53"/>
        <v>42578.063829787236</v>
      </c>
    </row>
    <row r="529" spans="1:20" s="4" customFormat="1" ht="93.75" x14ac:dyDescent="0.3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100.85</v>
      </c>
      <c r="P529" s="4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1">
        <f t="shared" si="52"/>
        <v>43118.827021276593</v>
      </c>
      <c r="T529" s="11">
        <f t="shared" si="53"/>
        <v>43149.939716312059</v>
      </c>
    </row>
    <row r="530" spans="1:20" s="4" customFormat="1" ht="37.5" x14ac:dyDescent="0.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115.65217391304347</v>
      </c>
      <c r="P530" s="4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1">
        <f t="shared" si="52"/>
        <v>42508.833416075649</v>
      </c>
      <c r="T530" s="11">
        <f t="shared" si="53"/>
        <v>42530.248226950353</v>
      </c>
    </row>
    <row r="531" spans="1:20" s="4" customFormat="1" ht="93.75" x14ac:dyDescent="0.3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130.41666666666666</v>
      </c>
      <c r="P531" s="4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1">
        <f t="shared" si="52"/>
        <v>43090.053120567376</v>
      </c>
      <c r="T531" s="11">
        <f t="shared" si="53"/>
        <v>43111.680851063829</v>
      </c>
    </row>
    <row r="532" spans="1:20" s="4" customFormat="1" ht="75" x14ac:dyDescent="0.3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107.78267254038178</v>
      </c>
      <c r="P532" s="4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1">
        <f t="shared" si="52"/>
        <v>42510.539810874703</v>
      </c>
      <c r="T532" s="11">
        <f t="shared" si="53"/>
        <v>42532.48936170213</v>
      </c>
    </row>
    <row r="533" spans="1:20" s="4" customFormat="1" ht="93.75" x14ac:dyDescent="0.3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100</v>
      </c>
      <c r="P533" s="4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1">
        <f t="shared" si="52"/>
        <v>43040.045260047278</v>
      </c>
      <c r="T533" s="11">
        <f t="shared" si="53"/>
        <v>43086.233333333337</v>
      </c>
    </row>
    <row r="534" spans="1:20" s="4" customFormat="1" ht="75" x14ac:dyDescent="0.3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123.25</v>
      </c>
      <c r="P534" s="4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1">
        <f t="shared" si="52"/>
        <v>42832.666761229309</v>
      </c>
      <c r="T534" s="11">
        <f t="shared" si="53"/>
        <v>42863.305059101651</v>
      </c>
    </row>
    <row r="535" spans="1:20" s="4" customFormat="1" ht="75" x14ac:dyDescent="0.3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100.2</v>
      </c>
      <c r="P535" s="4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1">
        <f t="shared" si="52"/>
        <v>42842.295094562651</v>
      </c>
      <c r="T535" s="11">
        <f t="shared" si="53"/>
        <v>42866.805732860521</v>
      </c>
    </row>
    <row r="536" spans="1:20" s="4" customFormat="1" ht="75" x14ac:dyDescent="0.3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104.66666666666666</v>
      </c>
      <c r="P536" s="4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1">
        <f t="shared" si="52"/>
        <v>42626.168676122936</v>
      </c>
      <c r="T536" s="11">
        <f t="shared" si="53"/>
        <v>42666.148936170212</v>
      </c>
    </row>
    <row r="537" spans="1:20" s="4" customFormat="1" ht="56.25" x14ac:dyDescent="0.3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102.49999999999999</v>
      </c>
      <c r="P537" s="4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1">
        <f t="shared" si="52"/>
        <v>43076.280200945628</v>
      </c>
      <c r="T537" s="11">
        <f t="shared" si="53"/>
        <v>43106.918498817962</v>
      </c>
    </row>
    <row r="538" spans="1:20" s="4" customFormat="1" ht="93.75" x14ac:dyDescent="0.3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118.25757575757576</v>
      </c>
      <c r="P538" s="4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1">
        <f t="shared" si="52"/>
        <v>42532.756583924347</v>
      </c>
      <c r="T538" s="11">
        <f t="shared" si="53"/>
        <v>42574.02127659574</v>
      </c>
    </row>
    <row r="539" spans="1:20" s="4" customFormat="1" ht="75" x14ac:dyDescent="0.3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120.5</v>
      </c>
      <c r="P539" s="4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1">
        <f t="shared" si="52"/>
        <v>42638.380508274233</v>
      </c>
      <c r="T539" s="11">
        <f t="shared" si="53"/>
        <v>42669.061359338062</v>
      </c>
    </row>
    <row r="540" spans="1:20" s="4" customFormat="1" ht="93.75" x14ac:dyDescent="0.3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302.42</v>
      </c>
      <c r="P540" s="4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1">
        <f t="shared" si="52"/>
        <v>42833.471193853431</v>
      </c>
      <c r="T540" s="11">
        <f t="shared" si="53"/>
        <v>42864.109491725772</v>
      </c>
    </row>
    <row r="541" spans="1:20" s="4" customFormat="1" ht="75" x14ac:dyDescent="0.3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100.64400000000001</v>
      </c>
      <c r="P541" s="4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1">
        <f t="shared" si="52"/>
        <v>42896.029633569735</v>
      </c>
      <c r="T541" s="11">
        <f t="shared" si="53"/>
        <v>42917.476442080377</v>
      </c>
    </row>
    <row r="542" spans="1:20" s="4" customFormat="1" ht="93.75" x14ac:dyDescent="0.3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6.6666666666666671E-3</v>
      </c>
      <c r="P542" s="4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1">
        <f t="shared" si="52"/>
        <v>42359.621820330969</v>
      </c>
      <c r="T542" s="11">
        <f t="shared" si="53"/>
        <v>42390.26011820331</v>
      </c>
    </row>
    <row r="543" spans="1:20" s="4" customFormat="1" ht="75" x14ac:dyDescent="0.3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0.55555555555555558</v>
      </c>
      <c r="P543" s="4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1">
        <f t="shared" si="52"/>
        <v>42631.515768321515</v>
      </c>
      <c r="T543" s="11">
        <f t="shared" si="53"/>
        <v>42662.154066193849</v>
      </c>
    </row>
    <row r="544" spans="1:20" s="4" customFormat="1" ht="75" x14ac:dyDescent="0.3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3.9999999999999996E-4</v>
      </c>
      <c r="P544" s="4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1">
        <f t="shared" si="52"/>
        <v>42792.561654846337</v>
      </c>
      <c r="T544" s="11">
        <f t="shared" si="53"/>
        <v>42853.795697399531</v>
      </c>
    </row>
    <row r="545" spans="1:20" s="4" customFormat="1" ht="75" x14ac:dyDescent="0.3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0.31818181818181818</v>
      </c>
      <c r="P545" s="4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1">
        <f t="shared" si="52"/>
        <v>42261.86007092199</v>
      </c>
      <c r="T545" s="11">
        <f t="shared" si="53"/>
        <v>42292.498368794331</v>
      </c>
    </row>
    <row r="546" spans="1:20" s="4" customFormat="1" ht="93.75" x14ac:dyDescent="0.3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</v>
      </c>
      <c r="P546" s="4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1">
        <f t="shared" si="52"/>
        <v>42886.436879432629</v>
      </c>
      <c r="T546" s="11">
        <f t="shared" si="53"/>
        <v>42917.075177304963</v>
      </c>
    </row>
    <row r="547" spans="1:20" s="4" customFormat="1" ht="75" x14ac:dyDescent="0.3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27.383999999999997</v>
      </c>
      <c r="P547" s="4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1">
        <f t="shared" si="52"/>
        <v>42639.222092198586</v>
      </c>
      <c r="T547" s="11">
        <f t="shared" si="53"/>
        <v>42680.115709219855</v>
      </c>
    </row>
    <row r="548" spans="1:20" s="4" customFormat="1" ht="75" x14ac:dyDescent="0.3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8.666666666666667E-2</v>
      </c>
      <c r="P548" s="4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1">
        <f t="shared" si="52"/>
        <v>42604.575827423163</v>
      </c>
      <c r="T548" s="11">
        <f t="shared" si="53"/>
        <v>42650.533274231682</v>
      </c>
    </row>
    <row r="549" spans="1:20" s="4" customFormat="1" ht="75" x14ac:dyDescent="0.3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4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1">
        <f t="shared" si="52"/>
        <v>42738.392009456264</v>
      </c>
      <c r="T549" s="11">
        <f t="shared" si="53"/>
        <v>42769.030307328605</v>
      </c>
    </row>
    <row r="550" spans="1:20" s="4" customFormat="1" ht="75" x14ac:dyDescent="0.3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0.09</v>
      </c>
      <c r="P550" s="4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1">
        <f t="shared" si="52"/>
        <v>42632.390638297875</v>
      </c>
      <c r="T550" s="11">
        <f t="shared" si="53"/>
        <v>42663.028936170216</v>
      </c>
    </row>
    <row r="551" spans="1:20" s="4" customFormat="1" ht="93.75" x14ac:dyDescent="0.3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</v>
      </c>
      <c r="P551" s="4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1">
        <f t="shared" si="52"/>
        <v>42516.714208037825</v>
      </c>
      <c r="T551" s="11">
        <f t="shared" si="53"/>
        <v>42547.352505910167</v>
      </c>
    </row>
    <row r="552" spans="1:20" s="4" customFormat="1" ht="75" x14ac:dyDescent="0.3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0.70000000000000007</v>
      </c>
      <c r="P552" s="4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1">
        <f t="shared" si="52"/>
        <v>43119.31022458629</v>
      </c>
      <c r="T552" s="11">
        <f t="shared" si="53"/>
        <v>43132.106382978724</v>
      </c>
    </row>
    <row r="553" spans="1:20" s="4" customFormat="1" ht="93.75" x14ac:dyDescent="0.3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5.0413333333333332</v>
      </c>
      <c r="P553" s="4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1">
        <f t="shared" si="52"/>
        <v>42526.558203309694</v>
      </c>
      <c r="T553" s="11">
        <f t="shared" si="53"/>
        <v>42571.97375886525</v>
      </c>
    </row>
    <row r="554" spans="1:20" s="4" customFormat="1" ht="75" x14ac:dyDescent="0.3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4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1">
        <f t="shared" si="52"/>
        <v>42674.991678487</v>
      </c>
      <c r="T554" s="11">
        <f t="shared" si="53"/>
        <v>42736.268274231683</v>
      </c>
    </row>
    <row r="555" spans="1:20" s="4" customFormat="1" ht="75" x14ac:dyDescent="0.3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0.49199999999999999</v>
      </c>
      <c r="P555" s="4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1">
        <f t="shared" si="52"/>
        <v>42275.777671394797</v>
      </c>
      <c r="T555" s="11">
        <f t="shared" si="53"/>
        <v>42306.458522458634</v>
      </c>
    </row>
    <row r="556" spans="1:20" s="4" customFormat="1" ht="93.75" x14ac:dyDescent="0.3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36.589147286821706</v>
      </c>
      <c r="P556" s="4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1">
        <f t="shared" si="52"/>
        <v>42249.188794326241</v>
      </c>
      <c r="T556" s="11">
        <f t="shared" si="53"/>
        <v>42279.827092198582</v>
      </c>
    </row>
    <row r="557" spans="1:20" s="4" customFormat="1" ht="93.75" x14ac:dyDescent="0.3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4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1">
        <f t="shared" si="52"/>
        <v>42863.658900709219</v>
      </c>
      <c r="T557" s="11">
        <f t="shared" si="53"/>
        <v>42894.29719858156</v>
      </c>
    </row>
    <row r="558" spans="1:20" s="4" customFormat="1" ht="56.25" x14ac:dyDescent="0.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</v>
      </c>
      <c r="P558" s="4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1">
        <f t="shared" si="52"/>
        <v>42702.814621749407</v>
      </c>
      <c r="T558" s="11">
        <f t="shared" si="53"/>
        <v>42733.452919621748</v>
      </c>
    </row>
    <row r="559" spans="1:20" s="4" customFormat="1" ht="75" x14ac:dyDescent="0.3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0.91066666666666674</v>
      </c>
      <c r="P559" s="4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1">
        <f t="shared" si="52"/>
        <v>43040.940933806145</v>
      </c>
      <c r="T559" s="11">
        <f t="shared" si="53"/>
        <v>43071.621784869974</v>
      </c>
    </row>
    <row r="560" spans="1:20" s="4" customFormat="1" ht="75" x14ac:dyDescent="0.3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4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1">
        <f t="shared" si="52"/>
        <v>42408.710460992908</v>
      </c>
      <c r="T560" s="11">
        <f t="shared" si="53"/>
        <v>42439.306205673754</v>
      </c>
    </row>
    <row r="561" spans="1:20" s="4" customFormat="1" ht="93.75" x14ac:dyDescent="0.3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2.0833333333333336E-2</v>
      </c>
      <c r="P561" s="4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1">
        <f t="shared" si="52"/>
        <v>42677.714657210403</v>
      </c>
      <c r="T561" s="11">
        <f t="shared" si="53"/>
        <v>42708.352955082737</v>
      </c>
    </row>
    <row r="562" spans="1:20" s="4" customFormat="1" ht="75" x14ac:dyDescent="0.3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1.2E-2</v>
      </c>
      <c r="P562" s="4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1">
        <f t="shared" si="52"/>
        <v>42309.532446808509</v>
      </c>
      <c r="T562" s="11">
        <f t="shared" si="53"/>
        <v>42340.17074468085</v>
      </c>
    </row>
    <row r="563" spans="1:20" s="4" customFormat="1" ht="93.75" x14ac:dyDescent="0.3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0.36666666666666664</v>
      </c>
      <c r="P563" s="4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1">
        <f t="shared" si="52"/>
        <v>42623.970602836882</v>
      </c>
      <c r="T563" s="11">
        <f t="shared" si="53"/>
        <v>42659.71528368794</v>
      </c>
    </row>
    <row r="564" spans="1:20" s="4" customFormat="1" ht="93.75" x14ac:dyDescent="0.3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4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1">
        <f t="shared" si="52"/>
        <v>43056.716489361701</v>
      </c>
      <c r="T564" s="11">
        <f t="shared" si="53"/>
        <v>43087.354787234042</v>
      </c>
    </row>
    <row r="565" spans="1:20" s="4" customFormat="1" ht="75" x14ac:dyDescent="0.3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9.0666666666666659E-2</v>
      </c>
      <c r="P565" s="4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1">
        <f t="shared" si="52"/>
        <v>42372.135307328601</v>
      </c>
      <c r="T565" s="11">
        <f t="shared" si="53"/>
        <v>42402.773605200942</v>
      </c>
    </row>
    <row r="566" spans="1:20" s="4" customFormat="1" ht="93.75" x14ac:dyDescent="0.3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5.5555555555555558E-3</v>
      </c>
      <c r="P566" s="4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1">
        <f t="shared" si="52"/>
        <v>42770.30348699764</v>
      </c>
      <c r="T566" s="11">
        <f t="shared" si="53"/>
        <v>42800.941784869981</v>
      </c>
    </row>
    <row r="567" spans="1:20" s="4" customFormat="1" ht="75" x14ac:dyDescent="0.3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4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1">
        <f t="shared" si="52"/>
        <v>42518.908380614652</v>
      </c>
      <c r="T567" s="11">
        <f t="shared" si="53"/>
        <v>42549.546678486993</v>
      </c>
    </row>
    <row r="568" spans="1:20" s="4" customFormat="1" ht="93.75" x14ac:dyDescent="0.3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0.02</v>
      </c>
      <c r="P568" s="4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1">
        <f t="shared" si="52"/>
        <v>42896.677695035462</v>
      </c>
      <c r="T568" s="11">
        <f t="shared" si="53"/>
        <v>42927.315992907803</v>
      </c>
    </row>
    <row r="569" spans="1:20" s="4" customFormat="1" ht="93.75" x14ac:dyDescent="0.3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4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1">
        <f t="shared" si="52"/>
        <v>42324.924278959807</v>
      </c>
      <c r="T569" s="11">
        <f t="shared" si="53"/>
        <v>42355.562576832148</v>
      </c>
    </row>
    <row r="570" spans="1:20" s="4" customFormat="1" ht="93.75" x14ac:dyDescent="0.3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1</v>
      </c>
      <c r="P570" s="4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1">
        <f t="shared" si="52"/>
        <v>42705.941170212769</v>
      </c>
      <c r="T570" s="11">
        <f t="shared" si="53"/>
        <v>42743.255319148935</v>
      </c>
    </row>
    <row r="571" spans="1:20" s="4" customFormat="1" ht="75" x14ac:dyDescent="0.3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0.8</v>
      </c>
      <c r="P571" s="4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1">
        <f t="shared" si="52"/>
        <v>42697.695177304966</v>
      </c>
      <c r="T571" s="11">
        <f t="shared" si="53"/>
        <v>42728.333475177307</v>
      </c>
    </row>
    <row r="572" spans="1:20" s="4" customFormat="1" ht="56.25" x14ac:dyDescent="0.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0.16705882352941176</v>
      </c>
      <c r="P572" s="4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1">
        <f t="shared" si="52"/>
        <v>42746.666300236408</v>
      </c>
      <c r="T572" s="11">
        <f t="shared" si="53"/>
        <v>42777.304598108749</v>
      </c>
    </row>
    <row r="573" spans="1:20" s="4" customFormat="1" ht="93.75" x14ac:dyDescent="0.3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0.42399999999999999</v>
      </c>
      <c r="P573" s="4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1">
        <f t="shared" si="52"/>
        <v>42546.514456264777</v>
      </c>
      <c r="T573" s="11">
        <f t="shared" si="53"/>
        <v>42566.275886524818</v>
      </c>
    </row>
    <row r="574" spans="1:20" s="4" customFormat="1" ht="93.75" x14ac:dyDescent="0.3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4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1">
        <f t="shared" si="52"/>
        <v>42638.327281323873</v>
      </c>
      <c r="T574" s="11">
        <f t="shared" si="53"/>
        <v>42669.008132387709</v>
      </c>
    </row>
    <row r="575" spans="1:20" s="4" customFormat="1" ht="75" x14ac:dyDescent="0.3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0.38925389253892539</v>
      </c>
      <c r="P575" s="4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1">
        <f t="shared" si="52"/>
        <v>42311.859704491726</v>
      </c>
      <c r="T575" s="11">
        <f t="shared" si="53"/>
        <v>42372.114893617021</v>
      </c>
    </row>
    <row r="576" spans="1:20" s="4" customFormat="1" ht="93.75" x14ac:dyDescent="0.3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0.7155635062611807</v>
      </c>
      <c r="P576" s="4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1">
        <f t="shared" si="52"/>
        <v>42995.495354609928</v>
      </c>
      <c r="T576" s="11">
        <f t="shared" si="53"/>
        <v>43026.133652482269</v>
      </c>
    </row>
    <row r="577" spans="1:20" s="4" customFormat="1" ht="93.75" x14ac:dyDescent="0.3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0.43166666666666664</v>
      </c>
      <c r="P577" s="4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1">
        <f t="shared" si="52"/>
        <v>42491.239278959809</v>
      </c>
      <c r="T577" s="11">
        <f t="shared" si="53"/>
        <v>42521.87757683215</v>
      </c>
    </row>
    <row r="578" spans="1:20" s="4" customFormat="1" ht="93.75" x14ac:dyDescent="0.3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1.25E-3</v>
      </c>
      <c r="P578" s="4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1">
        <f t="shared" si="52"/>
        <v>42381.737021276596</v>
      </c>
      <c r="T578" s="11">
        <f t="shared" si="53"/>
        <v>42442.971063829784</v>
      </c>
    </row>
    <row r="579" spans="1:20" s="4" customFormat="1" ht="93.75" x14ac:dyDescent="0.3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SUM(E579/D579 * 100)</f>
        <v>0.2</v>
      </c>
      <c r="P579" s="4">
        <f t="shared" ref="P579:P642" si="55">SUM(E579/L579)</f>
        <v>10</v>
      </c>
      <c r="Q579" s="4" t="str">
        <f t="shared" ref="Q579:Q642" si="56">LEFT(N579,SEARCH("/",N579)-1)</f>
        <v>technology</v>
      </c>
      <c r="R579" s="4" t="str">
        <f t="shared" ref="R579:R642" si="57">RIGHT(N579,LEN(N579)-SEARCH("/",N579))</f>
        <v>web</v>
      </c>
      <c r="S579" s="11">
        <f t="shared" ref="S579:S642" si="58">(J579/84600) + DATE(1970,1,1)</f>
        <v>42809.771891252953</v>
      </c>
      <c r="T579" s="11">
        <f t="shared" ref="T579:T642" si="59">(I579/84600)+DATE(1970,1,1)</f>
        <v>42871.048486997635</v>
      </c>
    </row>
    <row r="580" spans="1:20" s="4" customFormat="1" ht="37.5" x14ac:dyDescent="0.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1.12E-2</v>
      </c>
      <c r="P580" s="4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1">
        <f t="shared" si="58"/>
        <v>42585.080295508276</v>
      </c>
      <c r="T580" s="11">
        <f t="shared" si="59"/>
        <v>42609.590933806146</v>
      </c>
    </row>
    <row r="581" spans="1:20" s="4" customFormat="1" ht="56.25" x14ac:dyDescent="0.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1.4583333333333333</v>
      </c>
      <c r="P581" s="4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1">
        <f t="shared" si="58"/>
        <v>42317.785141843968</v>
      </c>
      <c r="T581" s="11">
        <f t="shared" si="59"/>
        <v>42348.423439716309</v>
      </c>
    </row>
    <row r="582" spans="1:20" s="4" customFormat="1" ht="75" x14ac:dyDescent="0.3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3.3333333333333333E-2</v>
      </c>
      <c r="P582" s="4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1">
        <f t="shared" si="58"/>
        <v>42968.395591016553</v>
      </c>
      <c r="T582" s="11">
        <f t="shared" si="59"/>
        <v>42999.033888888887</v>
      </c>
    </row>
    <row r="583" spans="1:20" s="4" customFormat="1" ht="93.75" x14ac:dyDescent="0.3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4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1">
        <f t="shared" si="58"/>
        <v>42541.608794326239</v>
      </c>
      <c r="T583" s="11">
        <f t="shared" si="59"/>
        <v>42572.247092198581</v>
      </c>
    </row>
    <row r="584" spans="1:20" s="4" customFormat="1" ht="93.75" x14ac:dyDescent="0.3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4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1">
        <f t="shared" si="58"/>
        <v>42406.521501182033</v>
      </c>
      <c r="T584" s="11">
        <f t="shared" si="59"/>
        <v>42430.02127659574</v>
      </c>
    </row>
    <row r="585" spans="1:20" s="4" customFormat="1" ht="56.25" x14ac:dyDescent="0.3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1.1111111111111112E-2</v>
      </c>
      <c r="P585" s="4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1">
        <f t="shared" si="58"/>
        <v>42403.660602836884</v>
      </c>
      <c r="T585" s="11">
        <f t="shared" si="59"/>
        <v>42434.25634751773</v>
      </c>
    </row>
    <row r="586" spans="1:20" s="4" customFormat="1" ht="56.25" x14ac:dyDescent="0.3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1</v>
      </c>
      <c r="P586" s="4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1">
        <f t="shared" si="58"/>
        <v>42400.370165484637</v>
      </c>
      <c r="T586" s="11">
        <f t="shared" si="59"/>
        <v>42430.965910165483</v>
      </c>
    </row>
    <row r="587" spans="1:20" s="4" customFormat="1" ht="93.75" x14ac:dyDescent="0.3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4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1">
        <f t="shared" si="58"/>
        <v>42639.016276595743</v>
      </c>
      <c r="T587" s="11">
        <f t="shared" si="59"/>
        <v>42695.808510638293</v>
      </c>
    </row>
    <row r="588" spans="1:20" s="4" customFormat="1" ht="75" x14ac:dyDescent="0.3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0.55999999999999994</v>
      </c>
      <c r="P588" s="4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1">
        <f t="shared" si="58"/>
        <v>42370.89369976359</v>
      </c>
      <c r="T588" s="11">
        <f t="shared" si="59"/>
        <v>42401.531997635931</v>
      </c>
    </row>
    <row r="589" spans="1:20" s="4" customFormat="1" ht="112.5" x14ac:dyDescent="0.3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9.0833333333333339</v>
      </c>
      <c r="P589" s="4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1">
        <f t="shared" si="58"/>
        <v>42432.071312056738</v>
      </c>
      <c r="T589" s="11">
        <f t="shared" si="59"/>
        <v>42462.709609929079</v>
      </c>
    </row>
    <row r="590" spans="1:20" s="4" customFormat="1" ht="75" x14ac:dyDescent="0.3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3.3444444444444441</v>
      </c>
      <c r="P590" s="4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1">
        <f t="shared" si="58"/>
        <v>42994.807163120568</v>
      </c>
      <c r="T590" s="11">
        <f t="shared" si="59"/>
        <v>43056.126312056738</v>
      </c>
    </row>
    <row r="591" spans="1:20" s="4" customFormat="1" ht="18.75" x14ac:dyDescent="0.3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1.3333333333333334E-2</v>
      </c>
      <c r="P591" s="4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1">
        <f t="shared" si="58"/>
        <v>42532.010626477539</v>
      </c>
      <c r="T591" s="11">
        <f t="shared" si="59"/>
        <v>42547.329775413717</v>
      </c>
    </row>
    <row r="592" spans="1:20" s="4" customFormat="1" ht="93.75" x14ac:dyDescent="0.3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</v>
      </c>
      <c r="P592" s="4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1">
        <f t="shared" si="58"/>
        <v>42735.183581560283</v>
      </c>
      <c r="T592" s="11">
        <f t="shared" si="59"/>
        <v>42766.830496453898</v>
      </c>
    </row>
    <row r="593" spans="1:20" s="4" customFormat="1" ht="75" x14ac:dyDescent="0.3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6.0999999999999999E-2</v>
      </c>
      <c r="P593" s="4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1">
        <f t="shared" si="58"/>
        <v>42530.916430260047</v>
      </c>
      <c r="T593" s="11">
        <f t="shared" si="59"/>
        <v>42561.554728132389</v>
      </c>
    </row>
    <row r="594" spans="1:20" s="4" customFormat="1" ht="93.75" x14ac:dyDescent="0.3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3.3333333333333335</v>
      </c>
      <c r="P594" s="4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1">
        <f t="shared" si="58"/>
        <v>42294.683924349883</v>
      </c>
      <c r="T594" s="11">
        <f t="shared" si="59"/>
        <v>42325.322222222225</v>
      </c>
    </row>
    <row r="595" spans="1:20" s="4" customFormat="1" ht="93.75" x14ac:dyDescent="0.3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23</v>
      </c>
      <c r="P595" s="4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1">
        <f t="shared" si="58"/>
        <v>42421.777127659574</v>
      </c>
      <c r="T595" s="11">
        <f t="shared" si="59"/>
        <v>42452.37287234042</v>
      </c>
    </row>
    <row r="596" spans="1:20" s="4" customFormat="1" ht="37.5" x14ac:dyDescent="0.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0.104</v>
      </c>
      <c r="P596" s="4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1">
        <f t="shared" si="58"/>
        <v>42805.88186761229</v>
      </c>
      <c r="T596" s="11">
        <f t="shared" si="59"/>
        <v>42836.520165484631</v>
      </c>
    </row>
    <row r="597" spans="1:20" s="4" customFormat="1" ht="75" x14ac:dyDescent="0.3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0.42599999999999999</v>
      </c>
      <c r="P597" s="4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1">
        <f t="shared" si="58"/>
        <v>42434.433073286054</v>
      </c>
      <c r="T597" s="11">
        <f t="shared" si="59"/>
        <v>42480.390520094559</v>
      </c>
    </row>
    <row r="598" spans="1:20" s="4" customFormat="1" ht="56.25" x14ac:dyDescent="0.3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0.03</v>
      </c>
      <c r="P598" s="4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1">
        <f t="shared" si="58"/>
        <v>43010.256406619388</v>
      </c>
      <c r="T598" s="11">
        <f t="shared" si="59"/>
        <v>43040.894704491729</v>
      </c>
    </row>
    <row r="599" spans="1:20" s="4" customFormat="1" ht="75" x14ac:dyDescent="0.3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0.26666666666666666</v>
      </c>
      <c r="P599" s="4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1">
        <f t="shared" si="58"/>
        <v>42906.911761229319</v>
      </c>
      <c r="T599" s="11">
        <f t="shared" si="59"/>
        <v>42944.659574468082</v>
      </c>
    </row>
    <row r="600" spans="1:20" s="4" customFormat="1" ht="56.25" x14ac:dyDescent="0.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34</v>
      </c>
      <c r="P600" s="4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1">
        <f t="shared" si="58"/>
        <v>42296.491501182034</v>
      </c>
      <c r="T600" s="11">
        <f t="shared" si="59"/>
        <v>42327.129799054375</v>
      </c>
    </row>
    <row r="601" spans="1:20" s="4" customFormat="1" ht="93.75" x14ac:dyDescent="0.3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6.2E-2</v>
      </c>
      <c r="P601" s="4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1">
        <f t="shared" si="58"/>
        <v>42398.425555555557</v>
      </c>
      <c r="T601" s="11">
        <f t="shared" si="59"/>
        <v>42422.756028368793</v>
      </c>
    </row>
    <row r="602" spans="1:20" s="4" customFormat="1" ht="56.25" x14ac:dyDescent="0.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2</v>
      </c>
      <c r="P602" s="4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1">
        <f t="shared" si="58"/>
        <v>42424.964089834517</v>
      </c>
      <c r="T602" s="11">
        <f t="shared" si="59"/>
        <v>42486.240685579192</v>
      </c>
    </row>
    <row r="603" spans="1:20" s="4" customFormat="1" ht="93.75" x14ac:dyDescent="0.3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1.4000000000000001</v>
      </c>
      <c r="P603" s="4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1">
        <f t="shared" si="58"/>
        <v>42318.812517730497</v>
      </c>
      <c r="T603" s="11">
        <f t="shared" si="59"/>
        <v>42349.450815602831</v>
      </c>
    </row>
    <row r="604" spans="1:20" s="4" customFormat="1" ht="75" x14ac:dyDescent="0.3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4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1">
        <f t="shared" si="58"/>
        <v>42496.449349881797</v>
      </c>
      <c r="T604" s="11">
        <f t="shared" si="59"/>
        <v>42527.087647754139</v>
      </c>
    </row>
    <row r="605" spans="1:20" s="4" customFormat="1" ht="75" x14ac:dyDescent="0.3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</v>
      </c>
      <c r="P605" s="4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1">
        <f t="shared" si="58"/>
        <v>42181.737860520094</v>
      </c>
      <c r="T605" s="11">
        <f t="shared" si="59"/>
        <v>42212.376158392435</v>
      </c>
    </row>
    <row r="606" spans="1:20" s="4" customFormat="1" ht="93.75" x14ac:dyDescent="0.3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4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1">
        <f t="shared" si="58"/>
        <v>42195.419101654843</v>
      </c>
      <c r="T606" s="11">
        <f t="shared" si="59"/>
        <v>42226.057399527184</v>
      </c>
    </row>
    <row r="607" spans="1:20" s="4" customFormat="1" ht="37.5" x14ac:dyDescent="0.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</v>
      </c>
      <c r="P607" s="4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1">
        <f t="shared" si="58"/>
        <v>42548.088747044916</v>
      </c>
      <c r="T607" s="11">
        <f t="shared" si="59"/>
        <v>42594.046193853428</v>
      </c>
    </row>
    <row r="608" spans="1:20" s="4" customFormat="1" ht="93.75" x14ac:dyDescent="0.3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0.2</v>
      </c>
      <c r="P608" s="4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1">
        <f t="shared" si="58"/>
        <v>42454.430366430257</v>
      </c>
      <c r="T608" s="11">
        <f t="shared" si="59"/>
        <v>42501.382978723399</v>
      </c>
    </row>
    <row r="609" spans="1:20" s="4" customFormat="1" ht="75" x14ac:dyDescent="0.3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4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1">
        <f t="shared" si="58"/>
        <v>42656.821938534282</v>
      </c>
      <c r="T609" s="11">
        <f t="shared" si="59"/>
        <v>42687.502789598104</v>
      </c>
    </row>
    <row r="610" spans="1:20" s="4" customFormat="1" ht="93.75" x14ac:dyDescent="0.3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0.97400000000000009</v>
      </c>
      <c r="P610" s="4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1">
        <f t="shared" si="58"/>
        <v>42493.515130023639</v>
      </c>
      <c r="T610" s="11">
        <f t="shared" si="59"/>
        <v>42524.153427895981</v>
      </c>
    </row>
    <row r="611" spans="1:20" s="4" customFormat="1" ht="93.75" x14ac:dyDescent="0.3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0.64102564102564097</v>
      </c>
      <c r="P611" s="4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1">
        <f t="shared" si="58"/>
        <v>42663.162458628838</v>
      </c>
      <c r="T611" s="11">
        <f t="shared" si="59"/>
        <v>42693.843309692675</v>
      </c>
    </row>
    <row r="612" spans="1:20" s="4" customFormat="1" ht="75" x14ac:dyDescent="0.3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4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1">
        <f t="shared" si="58"/>
        <v>42438.274066193859</v>
      </c>
      <c r="T612" s="11">
        <f t="shared" si="59"/>
        <v>42468.912364066193</v>
      </c>
    </row>
    <row r="613" spans="1:20" s="4" customFormat="1" ht="93.75" x14ac:dyDescent="0.3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4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1">
        <f t="shared" si="58"/>
        <v>42685.147009456268</v>
      </c>
      <c r="T613" s="11">
        <f t="shared" si="59"/>
        <v>42746.423605200951</v>
      </c>
    </row>
    <row r="614" spans="1:20" s="4" customFormat="1" ht="56.25" x14ac:dyDescent="0.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4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1">
        <f t="shared" si="58"/>
        <v>42947.075011820329</v>
      </c>
      <c r="T614" s="11">
        <f t="shared" si="59"/>
        <v>42977.71330969267</v>
      </c>
    </row>
    <row r="615" spans="1:20" s="4" customFormat="1" ht="93.75" x14ac:dyDescent="0.3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21.363333333333333</v>
      </c>
      <c r="P615" s="4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1">
        <f t="shared" si="58"/>
        <v>42602.358392434988</v>
      </c>
      <c r="T615" s="11">
        <f t="shared" si="59"/>
        <v>42633.72269503546</v>
      </c>
    </row>
    <row r="616" spans="1:20" s="4" customFormat="1" ht="75" x14ac:dyDescent="0.3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4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1">
        <f t="shared" si="58"/>
        <v>42875.616312056736</v>
      </c>
      <c r="T616" s="11">
        <f t="shared" si="59"/>
        <v>42906.254609929078</v>
      </c>
    </row>
    <row r="617" spans="1:20" s="4" customFormat="1" ht="75" x14ac:dyDescent="0.3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4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1">
        <f t="shared" si="58"/>
        <v>42596.869491725767</v>
      </c>
      <c r="T617" s="11">
        <f t="shared" si="59"/>
        <v>42627.507789598109</v>
      </c>
    </row>
    <row r="618" spans="1:20" s="4" customFormat="1" ht="93.75" x14ac:dyDescent="0.3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4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1">
        <f t="shared" si="58"/>
        <v>43127.171477541371</v>
      </c>
      <c r="T618" s="11">
        <f t="shared" si="59"/>
        <v>43157.809775413712</v>
      </c>
    </row>
    <row r="619" spans="1:20" s="4" customFormat="1" ht="93.75" x14ac:dyDescent="0.3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3</v>
      </c>
      <c r="P619" s="4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1">
        <f t="shared" si="58"/>
        <v>42438.79719858156</v>
      </c>
      <c r="T619" s="11">
        <f t="shared" si="59"/>
        <v>42484.754645390072</v>
      </c>
    </row>
    <row r="620" spans="1:20" s="4" customFormat="1" ht="93.75" x14ac:dyDescent="0.3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4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1">
        <f t="shared" si="58"/>
        <v>42674.167884160757</v>
      </c>
      <c r="T620" s="11">
        <f t="shared" si="59"/>
        <v>42704.806182033099</v>
      </c>
    </row>
    <row r="621" spans="1:20" s="4" customFormat="1" ht="56.25" x14ac:dyDescent="0.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3.9999999999999996E-5</v>
      </c>
      <c r="P621" s="4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1">
        <f t="shared" si="58"/>
        <v>42256.302482269501</v>
      </c>
      <c r="T621" s="11">
        <f t="shared" si="59"/>
        <v>42317.621631205679</v>
      </c>
    </row>
    <row r="622" spans="1:20" s="4" customFormat="1" ht="75" x14ac:dyDescent="0.3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1</v>
      </c>
      <c r="P622" s="4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1">
        <f t="shared" si="58"/>
        <v>42177.732127659576</v>
      </c>
      <c r="T622" s="11">
        <f t="shared" si="59"/>
        <v>42223.689574468081</v>
      </c>
    </row>
    <row r="623" spans="1:20" s="4" customFormat="1" ht="75" x14ac:dyDescent="0.3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</v>
      </c>
      <c r="P623" s="4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1">
        <f t="shared" si="58"/>
        <v>42889.838498817968</v>
      </c>
      <c r="T623" s="11">
        <f t="shared" si="59"/>
        <v>42920.476796690309</v>
      </c>
    </row>
    <row r="624" spans="1:20" s="4" customFormat="1" ht="93.75" x14ac:dyDescent="0.3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5.6833333333333336</v>
      </c>
      <c r="P624" s="4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1">
        <f t="shared" si="58"/>
        <v>42893.706122931442</v>
      </c>
      <c r="T624" s="11">
        <f t="shared" si="59"/>
        <v>42914.131654846336</v>
      </c>
    </row>
    <row r="625" spans="1:20" s="4" customFormat="1" ht="93.75" x14ac:dyDescent="0.3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4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1">
        <f t="shared" si="58"/>
        <v>42474.200910165484</v>
      </c>
      <c r="T625" s="11">
        <f t="shared" si="59"/>
        <v>42504.839208037825</v>
      </c>
    </row>
    <row r="626" spans="1:20" s="4" customFormat="1" ht="75" x14ac:dyDescent="0.3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4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1">
        <f t="shared" si="58"/>
        <v>42460.903557919621</v>
      </c>
      <c r="T626" s="11">
        <f t="shared" si="59"/>
        <v>42491.541855791962</v>
      </c>
    </row>
    <row r="627" spans="1:20" s="4" customFormat="1" ht="93.75" x14ac:dyDescent="0.3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4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1">
        <f t="shared" si="58"/>
        <v>43157.318877068559</v>
      </c>
      <c r="T627" s="11">
        <f t="shared" si="59"/>
        <v>43187.914621749413</v>
      </c>
    </row>
    <row r="628" spans="1:20" s="4" customFormat="1" ht="93.75" x14ac:dyDescent="0.3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17.380000000000003</v>
      </c>
      <c r="P628" s="4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1">
        <f t="shared" si="58"/>
        <v>42552.379893617021</v>
      </c>
      <c r="T628" s="11">
        <f t="shared" si="59"/>
        <v>42586.079432624116</v>
      </c>
    </row>
    <row r="629" spans="1:20" s="4" customFormat="1" ht="75" x14ac:dyDescent="0.3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0.02</v>
      </c>
      <c r="P629" s="4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1">
        <f t="shared" si="58"/>
        <v>42742.079326241132</v>
      </c>
      <c r="T629" s="11">
        <f t="shared" si="59"/>
        <v>42803</v>
      </c>
    </row>
    <row r="630" spans="1:20" s="4" customFormat="1" ht="75" x14ac:dyDescent="0.3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4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1">
        <f t="shared" si="58"/>
        <v>42149.11178486998</v>
      </c>
      <c r="T630" s="11">
        <f t="shared" si="59"/>
        <v>42179.750082742321</v>
      </c>
    </row>
    <row r="631" spans="1:20" s="4" customFormat="1" ht="75" x14ac:dyDescent="0.3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0.17500000000000002</v>
      </c>
      <c r="P631" s="4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1">
        <f t="shared" si="58"/>
        <v>42834.332245862883</v>
      </c>
      <c r="T631" s="11">
        <f t="shared" si="59"/>
        <v>42864.970543735224</v>
      </c>
    </row>
    <row r="632" spans="1:20" s="4" customFormat="1" ht="93.75" x14ac:dyDescent="0.3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8.3340278356529712E-2</v>
      </c>
      <c r="P632" s="4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1">
        <f t="shared" si="58"/>
        <v>42577.973061465716</v>
      </c>
      <c r="T632" s="11">
        <f t="shared" si="59"/>
        <v>42608.198581560282</v>
      </c>
    </row>
    <row r="633" spans="1:20" s="4" customFormat="1" ht="56.25" x14ac:dyDescent="0.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</v>
      </c>
      <c r="P633" s="4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1">
        <f t="shared" si="58"/>
        <v>42849.788758865252</v>
      </c>
      <c r="T633" s="11">
        <f t="shared" si="59"/>
        <v>42879.405780141846</v>
      </c>
    </row>
    <row r="634" spans="1:20" s="4" customFormat="1" ht="56.25" x14ac:dyDescent="0.3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4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1">
        <f t="shared" si="58"/>
        <v>42659.715898345152</v>
      </c>
      <c r="T634" s="11">
        <f t="shared" si="59"/>
        <v>42690.396749408988</v>
      </c>
    </row>
    <row r="635" spans="1:20" s="4" customFormat="1" ht="93.75" x14ac:dyDescent="0.3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12.45</v>
      </c>
      <c r="P635" s="4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1">
        <f t="shared" si="58"/>
        <v>42867.688676122933</v>
      </c>
      <c r="T635" s="11">
        <f t="shared" si="59"/>
        <v>42900.02127659574</v>
      </c>
    </row>
    <row r="636" spans="1:20" s="4" customFormat="1" ht="56.25" x14ac:dyDescent="0.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0.02</v>
      </c>
      <c r="P636" s="4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1">
        <f t="shared" si="58"/>
        <v>42382.203652482269</v>
      </c>
      <c r="T636" s="11">
        <f t="shared" si="59"/>
        <v>42412.84195035461</v>
      </c>
    </row>
    <row r="637" spans="1:20" s="4" customFormat="1" ht="37.5" x14ac:dyDescent="0.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8.0000000000000002E-3</v>
      </c>
      <c r="P637" s="4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1">
        <f t="shared" si="58"/>
        <v>42427.306879432625</v>
      </c>
      <c r="T637" s="11">
        <f t="shared" si="59"/>
        <v>42457.945177304966</v>
      </c>
    </row>
    <row r="638" spans="1:20" s="4" customFormat="1" ht="56.25" x14ac:dyDescent="0.3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0.2</v>
      </c>
      <c r="P638" s="4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1">
        <f t="shared" si="58"/>
        <v>42483.848108747043</v>
      </c>
      <c r="T638" s="11">
        <f t="shared" si="59"/>
        <v>42514.480141843975</v>
      </c>
    </row>
    <row r="639" spans="1:20" s="4" customFormat="1" ht="75" x14ac:dyDescent="0.3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4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1">
        <f t="shared" si="58"/>
        <v>43128.790992907801</v>
      </c>
      <c r="T639" s="11">
        <f t="shared" si="59"/>
        <v>43158.407092198584</v>
      </c>
    </row>
    <row r="640" spans="1:20" s="4" customFormat="1" ht="18.75" x14ac:dyDescent="0.3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9.0000000000000011E-3</v>
      </c>
      <c r="P640" s="4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1">
        <f t="shared" si="58"/>
        <v>43125.350614657211</v>
      </c>
      <c r="T640" s="11">
        <f t="shared" si="59"/>
        <v>43186.584657210406</v>
      </c>
    </row>
    <row r="641" spans="1:20" s="4" customFormat="1" ht="56.25" x14ac:dyDescent="0.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9.9999999999999991E-5</v>
      </c>
      <c r="P641" s="4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1">
        <f t="shared" si="58"/>
        <v>42212.31908983452</v>
      </c>
      <c r="T641" s="11">
        <f t="shared" si="59"/>
        <v>42273.595685579196</v>
      </c>
    </row>
    <row r="642" spans="1:20" s="4" customFormat="1" ht="93.75" x14ac:dyDescent="0.3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144.28571428571428</v>
      </c>
      <c r="P642" s="4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1">
        <f t="shared" si="58"/>
        <v>43047.556914893619</v>
      </c>
      <c r="T642" s="11">
        <f t="shared" si="59"/>
        <v>43063.425531914894</v>
      </c>
    </row>
    <row r="643" spans="1:20" s="4" customFormat="1" ht="75" x14ac:dyDescent="0.3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SUM(E643/D643 * 100)</f>
        <v>119.16249999999999</v>
      </c>
      <c r="P643" s="4">
        <f t="shared" ref="P643:P706" si="61">SUM(E643/L643)</f>
        <v>151.31746031746033</v>
      </c>
      <c r="Q643" s="4" t="str">
        <f t="shared" ref="Q643:Q706" si="62">LEFT(N643,SEARCH("/",N643)-1)</f>
        <v>technology</v>
      </c>
      <c r="R643" s="4" t="str">
        <f t="shared" ref="R643:R706" si="63">RIGHT(N643,LEN(N643)-SEARCH("/",N643))</f>
        <v>wearables</v>
      </c>
      <c r="S643" s="11">
        <f t="shared" ref="S643:S706" si="64">(J643/84600) + DATE(1970,1,1)</f>
        <v>42553.411914893615</v>
      </c>
      <c r="T643" s="11">
        <f t="shared" ref="T643:T706" si="65">(I643/84600)+DATE(1970,1,1)</f>
        <v>42584.050212765957</v>
      </c>
    </row>
    <row r="644" spans="1:20" s="4" customFormat="1" ht="75" x14ac:dyDescent="0.3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1460.4850000000001</v>
      </c>
      <c r="P644" s="4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1">
        <f t="shared" si="64"/>
        <v>42553.494964539008</v>
      </c>
      <c r="T644" s="11">
        <f t="shared" si="65"/>
        <v>42590.260921985813</v>
      </c>
    </row>
    <row r="645" spans="1:20" s="4" customFormat="1" ht="75" x14ac:dyDescent="0.3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105.80799999999999</v>
      </c>
      <c r="P645" s="4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1">
        <f t="shared" si="64"/>
        <v>42452.379137115844</v>
      </c>
      <c r="T645" s="11">
        <f t="shared" si="65"/>
        <v>42508.549349881796</v>
      </c>
    </row>
    <row r="646" spans="1:20" s="4" customFormat="1" ht="75" x14ac:dyDescent="0.3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300.11791999999997</v>
      </c>
      <c r="P646" s="4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1">
        <f t="shared" si="64"/>
        <v>42246.105661938534</v>
      </c>
      <c r="T646" s="11">
        <f t="shared" si="65"/>
        <v>42289.382978723399</v>
      </c>
    </row>
    <row r="647" spans="1:20" s="4" customFormat="1" ht="56.25" x14ac:dyDescent="0.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278.7</v>
      </c>
      <c r="P647" s="4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1">
        <f t="shared" si="64"/>
        <v>42925.622624113472</v>
      </c>
      <c r="T647" s="11">
        <f t="shared" si="65"/>
        <v>42956.260921985813</v>
      </c>
    </row>
    <row r="648" spans="1:20" s="4" customFormat="1" ht="93.75" x14ac:dyDescent="0.3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131.87625</v>
      </c>
      <c r="P648" s="4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1">
        <f t="shared" si="64"/>
        <v>42178.892044917258</v>
      </c>
      <c r="T648" s="11">
        <f t="shared" si="65"/>
        <v>42209.5303427896</v>
      </c>
    </row>
    <row r="649" spans="1:20" s="4" customFormat="1" ht="93.75" x14ac:dyDescent="0.3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107.05</v>
      </c>
      <c r="P649" s="4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1">
        <f t="shared" si="64"/>
        <v>42775.231075650117</v>
      </c>
      <c r="T649" s="11">
        <f t="shared" si="65"/>
        <v>42805.826820330971</v>
      </c>
    </row>
    <row r="650" spans="1:20" s="4" customFormat="1" ht="37.5" x14ac:dyDescent="0.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126.82285714285715</v>
      </c>
      <c r="P650" s="4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1">
        <f t="shared" si="64"/>
        <v>42238.984728132389</v>
      </c>
      <c r="T650" s="11">
        <f t="shared" si="65"/>
        <v>42274.729408983447</v>
      </c>
    </row>
    <row r="651" spans="1:20" s="4" customFormat="1" ht="93.75" x14ac:dyDescent="0.3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139.96</v>
      </c>
      <c r="P651" s="4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1">
        <f t="shared" si="64"/>
        <v>42224.910319148941</v>
      </c>
      <c r="T651" s="11">
        <f t="shared" si="65"/>
        <v>42246.357127659576</v>
      </c>
    </row>
    <row r="652" spans="1:20" s="4" customFormat="1" ht="75" x14ac:dyDescent="0.3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112.4</v>
      </c>
      <c r="P652" s="4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1">
        <f t="shared" si="64"/>
        <v>42280.186572104023</v>
      </c>
      <c r="T652" s="11">
        <f t="shared" si="65"/>
        <v>42341.505721040186</v>
      </c>
    </row>
    <row r="653" spans="1:20" s="4" customFormat="1" ht="75" x14ac:dyDescent="0.3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100.52799999999999</v>
      </c>
      <c r="P653" s="4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1">
        <f t="shared" si="64"/>
        <v>42304.677434988174</v>
      </c>
      <c r="T653" s="11">
        <f t="shared" si="65"/>
        <v>42335.315732860516</v>
      </c>
    </row>
    <row r="654" spans="1:20" s="4" customFormat="1" ht="93.75" x14ac:dyDescent="0.3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100.46666666666665</v>
      </c>
      <c r="P654" s="4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1">
        <f t="shared" si="64"/>
        <v>43039.662529550827</v>
      </c>
      <c r="T654" s="11">
        <f t="shared" si="65"/>
        <v>43070.343380614657</v>
      </c>
    </row>
    <row r="655" spans="1:20" s="4" customFormat="1" ht="93.75" x14ac:dyDescent="0.3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141.446</v>
      </c>
      <c r="P655" s="4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1">
        <f t="shared" si="64"/>
        <v>42553.46146572104</v>
      </c>
      <c r="T655" s="11">
        <f t="shared" si="65"/>
        <v>42591.248699763593</v>
      </c>
    </row>
    <row r="656" spans="1:20" s="4" customFormat="1" ht="75" x14ac:dyDescent="0.3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267.29166666666669</v>
      </c>
      <c r="P656" s="4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1">
        <f t="shared" si="64"/>
        <v>42517.041524822693</v>
      </c>
      <c r="T656" s="11">
        <f t="shared" si="65"/>
        <v>42547.679822695034</v>
      </c>
    </row>
    <row r="657" spans="1:20" s="4" customFormat="1" ht="75" x14ac:dyDescent="0.3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146.88749999999999</v>
      </c>
      <c r="P657" s="4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1">
        <f t="shared" si="64"/>
        <v>42396.530874704491</v>
      </c>
      <c r="T657" s="11">
        <f t="shared" si="65"/>
        <v>42427.126619385344</v>
      </c>
    </row>
    <row r="658" spans="1:20" s="4" customFormat="1" ht="93.75" x14ac:dyDescent="0.3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213.56</v>
      </c>
      <c r="P658" s="4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1">
        <f t="shared" si="64"/>
        <v>42776.289822695035</v>
      </c>
      <c r="T658" s="11">
        <f t="shared" si="65"/>
        <v>42837.523865248222</v>
      </c>
    </row>
    <row r="659" spans="1:20" s="4" customFormat="1" ht="93.75" x14ac:dyDescent="0.3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125.69999999999999</v>
      </c>
      <c r="P659" s="4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1">
        <f t="shared" si="64"/>
        <v>42688.502033096927</v>
      </c>
      <c r="T659" s="11">
        <f t="shared" si="65"/>
        <v>42719.140330969269</v>
      </c>
    </row>
    <row r="660" spans="1:20" s="4" customFormat="1" ht="93.75" x14ac:dyDescent="0.3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104.46206037108834</v>
      </c>
      <c r="P660" s="4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1">
        <f t="shared" si="64"/>
        <v>42532.568427895982</v>
      </c>
      <c r="T660" s="11">
        <f t="shared" si="65"/>
        <v>42565.851063829788</v>
      </c>
    </row>
    <row r="661" spans="1:20" s="4" customFormat="1" ht="37.5" x14ac:dyDescent="0.3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100.56666666666668</v>
      </c>
      <c r="P661" s="4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1">
        <f t="shared" si="64"/>
        <v>42563.648877068554</v>
      </c>
      <c r="T661" s="11">
        <f t="shared" si="65"/>
        <v>42594.287174940895</v>
      </c>
    </row>
    <row r="662" spans="1:20" s="4" customFormat="1" ht="93.75" x14ac:dyDescent="0.3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3.0579999999999998</v>
      </c>
      <c r="P662" s="4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1">
        <f t="shared" si="64"/>
        <v>42270.693605200941</v>
      </c>
      <c r="T662" s="11">
        <f t="shared" si="65"/>
        <v>42301.374456264777</v>
      </c>
    </row>
    <row r="663" spans="1:20" s="4" customFormat="1" ht="75" x14ac:dyDescent="0.3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0.95</v>
      </c>
      <c r="P663" s="4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1">
        <f t="shared" si="64"/>
        <v>42999.786749408988</v>
      </c>
      <c r="T663" s="11">
        <f t="shared" si="65"/>
        <v>43030.425047281329</v>
      </c>
    </row>
    <row r="664" spans="1:20" s="4" customFormat="1" ht="75" x14ac:dyDescent="0.3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0.4</v>
      </c>
      <c r="P664" s="4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1">
        <f t="shared" si="64"/>
        <v>42339.830342789603</v>
      </c>
      <c r="T664" s="11">
        <f t="shared" si="65"/>
        <v>42370.468640661944</v>
      </c>
    </row>
    <row r="665" spans="1:20" s="4" customFormat="1" ht="93.75" x14ac:dyDescent="0.3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0.35000000000000003</v>
      </c>
      <c r="P665" s="4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1">
        <f t="shared" si="64"/>
        <v>42527.137777777782</v>
      </c>
      <c r="T665" s="11">
        <f t="shared" si="65"/>
        <v>42557.776075650123</v>
      </c>
    </row>
    <row r="666" spans="1:20" s="4" customFormat="1" ht="93.75" x14ac:dyDescent="0.3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7.5333333333333332</v>
      </c>
      <c r="P666" s="4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1">
        <f t="shared" si="64"/>
        <v>42428.914598108749</v>
      </c>
      <c r="T666" s="11">
        <f t="shared" si="65"/>
        <v>42459.552895981091</v>
      </c>
    </row>
    <row r="667" spans="1:20" s="4" customFormat="1" ht="93.75" x14ac:dyDescent="0.3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18.64</v>
      </c>
      <c r="P667" s="4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1">
        <f t="shared" si="64"/>
        <v>43052.960531914898</v>
      </c>
      <c r="T667" s="11">
        <f t="shared" si="65"/>
        <v>43114.237127659573</v>
      </c>
    </row>
    <row r="668" spans="1:20" s="4" customFormat="1" ht="75" x14ac:dyDescent="0.3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4.0000000000000001E-3</v>
      </c>
      <c r="P668" s="4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1">
        <f t="shared" si="64"/>
        <v>42184.998794326239</v>
      </c>
      <c r="T668" s="11">
        <f t="shared" si="65"/>
        <v>42215.63709219858</v>
      </c>
    </row>
    <row r="669" spans="1:20" s="4" customFormat="1" ht="75" x14ac:dyDescent="0.3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10.02</v>
      </c>
      <c r="P669" s="4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1">
        <f t="shared" si="64"/>
        <v>42995.42391252955</v>
      </c>
      <c r="T669" s="11">
        <f t="shared" si="65"/>
        <v>43036.274976359338</v>
      </c>
    </row>
    <row r="670" spans="1:20" s="4" customFormat="1" ht="75" x14ac:dyDescent="0.3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4.5600000000000005</v>
      </c>
      <c r="P670" s="4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1">
        <f t="shared" si="64"/>
        <v>42442.359598108742</v>
      </c>
      <c r="T670" s="11">
        <f t="shared" si="65"/>
        <v>42488.317044917261</v>
      </c>
    </row>
    <row r="671" spans="1:20" s="4" customFormat="1" ht="75" x14ac:dyDescent="0.3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21.5075</v>
      </c>
      <c r="P671" s="4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1">
        <f t="shared" si="64"/>
        <v>42888.447494089836</v>
      </c>
      <c r="T671" s="11">
        <f t="shared" si="65"/>
        <v>42919.085791962178</v>
      </c>
    </row>
    <row r="672" spans="1:20" s="4" customFormat="1" ht="93.75" x14ac:dyDescent="0.3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29.276666666666667</v>
      </c>
      <c r="P672" s="4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1">
        <f t="shared" si="64"/>
        <v>42867.086524822691</v>
      </c>
      <c r="T672" s="11">
        <f t="shared" si="65"/>
        <v>42901.432624113477</v>
      </c>
    </row>
    <row r="673" spans="1:20" s="4" customFormat="1" ht="75" x14ac:dyDescent="0.3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39.426666666666662</v>
      </c>
      <c r="P673" s="4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1">
        <f t="shared" si="64"/>
        <v>42333.96278959811</v>
      </c>
      <c r="T673" s="11">
        <f t="shared" si="65"/>
        <v>42368.148936170212</v>
      </c>
    </row>
    <row r="674" spans="1:20" s="4" customFormat="1" ht="93.75" x14ac:dyDescent="0.3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21.628</v>
      </c>
      <c r="P674" s="4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1">
        <f t="shared" si="64"/>
        <v>42323.266713947989</v>
      </c>
      <c r="T674" s="11">
        <f t="shared" si="65"/>
        <v>42354.914184397159</v>
      </c>
    </row>
    <row r="675" spans="1:20" s="4" customFormat="1" ht="93.75" x14ac:dyDescent="0.3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0.20500000000000002</v>
      </c>
      <c r="P675" s="4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1">
        <f t="shared" si="64"/>
        <v>42185.007293144212</v>
      </c>
      <c r="T675" s="11">
        <f t="shared" si="65"/>
        <v>42230.964739952717</v>
      </c>
    </row>
    <row r="676" spans="1:20" s="4" customFormat="1" ht="56.25" x14ac:dyDescent="0.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0.03</v>
      </c>
      <c r="P676" s="4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1">
        <f t="shared" si="64"/>
        <v>42148.522777777776</v>
      </c>
      <c r="T676" s="11">
        <f t="shared" si="65"/>
        <v>42209.799373522459</v>
      </c>
    </row>
    <row r="677" spans="1:20" s="4" customFormat="1" ht="93.75" x14ac:dyDescent="0.3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14.85</v>
      </c>
      <c r="P677" s="4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1">
        <f t="shared" si="64"/>
        <v>42325.014231678491</v>
      </c>
      <c r="T677" s="11">
        <f t="shared" si="65"/>
        <v>42354.999290780142</v>
      </c>
    </row>
    <row r="678" spans="1:20" s="4" customFormat="1" ht="75" x14ac:dyDescent="0.3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</v>
      </c>
      <c r="P678" s="4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1">
        <f t="shared" si="64"/>
        <v>42362.63570921986</v>
      </c>
      <c r="T678" s="11">
        <f t="shared" si="65"/>
        <v>42393.274007092201</v>
      </c>
    </row>
    <row r="679" spans="1:20" s="4" customFormat="1" ht="93.75" x14ac:dyDescent="0.3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25.584</v>
      </c>
      <c r="P679" s="4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1">
        <f t="shared" si="64"/>
        <v>42864.731619385348</v>
      </c>
      <c r="T679" s="11">
        <f t="shared" si="65"/>
        <v>42910.689066193852</v>
      </c>
    </row>
    <row r="680" spans="1:20" s="4" customFormat="1" ht="93.75" x14ac:dyDescent="0.3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3.8206896551724134</v>
      </c>
      <c r="P680" s="4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1">
        <f t="shared" si="64"/>
        <v>42841.214397163116</v>
      </c>
      <c r="T680" s="11">
        <f t="shared" si="65"/>
        <v>42871.852695035457</v>
      </c>
    </row>
    <row r="681" spans="1:20" s="4" customFormat="1" ht="93.75" x14ac:dyDescent="0.3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15.485964912280703</v>
      </c>
      <c r="P681" s="4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1">
        <f t="shared" si="64"/>
        <v>42918.136040189129</v>
      </c>
      <c r="T681" s="11">
        <f t="shared" si="65"/>
        <v>42979.412635933812</v>
      </c>
    </row>
    <row r="682" spans="1:20" s="4" customFormat="1" ht="93.75" x14ac:dyDescent="0.3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25.912000000000003</v>
      </c>
      <c r="P682" s="4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1">
        <f t="shared" si="64"/>
        <v>42211.214314420802</v>
      </c>
      <c r="T682" s="11">
        <f t="shared" si="65"/>
        <v>42246.958995271867</v>
      </c>
    </row>
    <row r="683" spans="1:20" s="4" customFormat="1" ht="93.75" x14ac:dyDescent="0.3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0.04</v>
      </c>
      <c r="P683" s="4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1">
        <f t="shared" si="64"/>
        <v>43003.014231678491</v>
      </c>
      <c r="T683" s="11">
        <f t="shared" si="65"/>
        <v>43033.652529550833</v>
      </c>
    </row>
    <row r="684" spans="1:20" s="4" customFormat="1" ht="75" x14ac:dyDescent="0.3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0.106</v>
      </c>
      <c r="P684" s="4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1">
        <f t="shared" si="64"/>
        <v>43144.930520094567</v>
      </c>
      <c r="T684" s="11">
        <f t="shared" si="65"/>
        <v>43175.526264775413</v>
      </c>
    </row>
    <row r="685" spans="1:20" s="4" customFormat="1" ht="93.75" x14ac:dyDescent="0.3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0.85142857142857142</v>
      </c>
      <c r="P685" s="4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1">
        <f t="shared" si="64"/>
        <v>42998.004302600471</v>
      </c>
      <c r="T685" s="11">
        <f t="shared" si="65"/>
        <v>43038.85536643026</v>
      </c>
    </row>
    <row r="686" spans="1:20" s="4" customFormat="1" ht="37.5" x14ac:dyDescent="0.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7.4837500000000006</v>
      </c>
      <c r="P686" s="4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1">
        <f t="shared" si="64"/>
        <v>42155.015260047279</v>
      </c>
      <c r="T686" s="11">
        <f t="shared" si="65"/>
        <v>42191.425531914894</v>
      </c>
    </row>
    <row r="687" spans="1:20" s="4" customFormat="1" ht="93.75" x14ac:dyDescent="0.3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27.650000000000002</v>
      </c>
      <c r="P687" s="4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1">
        <f t="shared" si="64"/>
        <v>42320.863735224586</v>
      </c>
      <c r="T687" s="11">
        <f t="shared" si="65"/>
        <v>42366.821182033098</v>
      </c>
    </row>
    <row r="688" spans="1:20" s="4" customFormat="1" ht="75" x14ac:dyDescent="0.3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4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1">
        <f t="shared" si="64"/>
        <v>42543.30460992908</v>
      </c>
      <c r="T688" s="11">
        <f t="shared" si="65"/>
        <v>42573.942907801422</v>
      </c>
    </row>
    <row r="689" spans="1:20" s="4" customFormat="1" ht="93.75" x14ac:dyDescent="0.3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3.55</v>
      </c>
      <c r="P689" s="4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1">
        <f t="shared" si="64"/>
        <v>43076.489988179674</v>
      </c>
      <c r="T689" s="11">
        <f t="shared" si="65"/>
        <v>43137.766583924349</v>
      </c>
    </row>
    <row r="690" spans="1:20" s="4" customFormat="1" ht="93.75" x14ac:dyDescent="0.3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72.989999999999995</v>
      </c>
      <c r="P690" s="4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1">
        <f t="shared" si="64"/>
        <v>42617.277222222227</v>
      </c>
      <c r="T690" s="11">
        <f t="shared" si="65"/>
        <v>42647.915520094568</v>
      </c>
    </row>
    <row r="691" spans="1:20" s="4" customFormat="1" ht="93.75" x14ac:dyDescent="0.3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57.648750000000007</v>
      </c>
      <c r="P691" s="4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1">
        <f t="shared" si="64"/>
        <v>43039.639444444445</v>
      </c>
      <c r="T691" s="11">
        <f t="shared" si="65"/>
        <v>43076.956737588655</v>
      </c>
    </row>
    <row r="692" spans="1:20" s="4" customFormat="1" ht="56.25" x14ac:dyDescent="0.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12.34</v>
      </c>
      <c r="P692" s="4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1">
        <f t="shared" si="64"/>
        <v>42941.563132387702</v>
      </c>
      <c r="T692" s="11">
        <f t="shared" si="65"/>
        <v>42985.085106382976</v>
      </c>
    </row>
    <row r="693" spans="1:20" s="4" customFormat="1" ht="93.75" x14ac:dyDescent="0.3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0.52</v>
      </c>
      <c r="P693" s="4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1">
        <f t="shared" si="64"/>
        <v>42510.986359338058</v>
      </c>
      <c r="T693" s="11">
        <f t="shared" si="65"/>
        <v>42539.582104018911</v>
      </c>
    </row>
    <row r="694" spans="1:20" s="4" customFormat="1" ht="93.75" x14ac:dyDescent="0.3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6.5299999999999994</v>
      </c>
      <c r="P694" s="4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1">
        <f t="shared" si="64"/>
        <v>43060.787978723405</v>
      </c>
      <c r="T694" s="11">
        <f t="shared" si="65"/>
        <v>43091.426276595746</v>
      </c>
    </row>
    <row r="695" spans="1:20" s="4" customFormat="1" ht="75" x14ac:dyDescent="0.3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35.338000000000001</v>
      </c>
      <c r="P695" s="4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1">
        <f t="shared" si="64"/>
        <v>42446.421122931439</v>
      </c>
      <c r="T695" s="11">
        <f t="shared" si="65"/>
        <v>42477.05942080378</v>
      </c>
    </row>
    <row r="696" spans="1:20" s="4" customFormat="1" ht="93.75" x14ac:dyDescent="0.3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0.39333333333333331</v>
      </c>
      <c r="P696" s="4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1">
        <f t="shared" si="64"/>
        <v>43102.954598108743</v>
      </c>
      <c r="T696" s="11">
        <f t="shared" si="65"/>
        <v>43133.592895981084</v>
      </c>
    </row>
    <row r="697" spans="1:20" s="4" customFormat="1" ht="93.75" x14ac:dyDescent="0.3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</v>
      </c>
      <c r="P697" s="4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1">
        <f t="shared" si="64"/>
        <v>42261.276832151299</v>
      </c>
      <c r="T697" s="11">
        <f t="shared" si="65"/>
        <v>42291.915130023641</v>
      </c>
    </row>
    <row r="698" spans="1:20" s="4" customFormat="1" ht="56.25" x14ac:dyDescent="0.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5.7142857142857147E-4</v>
      </c>
      <c r="P698" s="4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1">
        <f t="shared" si="64"/>
        <v>42161.606406619387</v>
      </c>
      <c r="T698" s="11">
        <f t="shared" si="65"/>
        <v>42192.244704491721</v>
      </c>
    </row>
    <row r="699" spans="1:20" s="4" customFormat="1" ht="93.75" x14ac:dyDescent="0.3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46.379999999999995</v>
      </c>
      <c r="P699" s="4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1">
        <f t="shared" si="64"/>
        <v>42746.385212765956</v>
      </c>
      <c r="T699" s="11">
        <f t="shared" si="65"/>
        <v>42761.704361702126</v>
      </c>
    </row>
    <row r="700" spans="1:20" s="4" customFormat="1" ht="93.75" x14ac:dyDescent="0.3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15.39</v>
      </c>
      <c r="P700" s="4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1">
        <f t="shared" si="64"/>
        <v>42213.695567375886</v>
      </c>
      <c r="T700" s="11">
        <f t="shared" si="65"/>
        <v>42247.553191489365</v>
      </c>
    </row>
    <row r="701" spans="1:20" s="4" customFormat="1" ht="75" x14ac:dyDescent="0.3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82.422107692307705</v>
      </c>
      <c r="P701" s="4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1">
        <f t="shared" si="64"/>
        <v>41903.793711583923</v>
      </c>
      <c r="T701" s="11">
        <f t="shared" si="65"/>
        <v>41941.765957446813</v>
      </c>
    </row>
    <row r="702" spans="1:20" s="4" customFormat="1" ht="93.75" x14ac:dyDescent="0.3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2.6866666666666665</v>
      </c>
      <c r="P702" s="4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1">
        <f t="shared" si="64"/>
        <v>43080.511595744683</v>
      </c>
      <c r="T702" s="11">
        <f t="shared" si="65"/>
        <v>43111.149893617025</v>
      </c>
    </row>
    <row r="703" spans="1:20" s="4" customFormat="1" ht="93.75" x14ac:dyDescent="0.3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26.6</v>
      </c>
      <c r="P703" s="4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1">
        <f t="shared" si="64"/>
        <v>42159.294089834511</v>
      </c>
      <c r="T703" s="11">
        <f t="shared" si="65"/>
        <v>42189.932387706853</v>
      </c>
    </row>
    <row r="704" spans="1:20" s="4" customFormat="1" ht="93.75" x14ac:dyDescent="0.3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30.813400000000001</v>
      </c>
      <c r="P704" s="4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1">
        <f t="shared" si="64"/>
        <v>43032.550673758866</v>
      </c>
      <c r="T704" s="11">
        <f t="shared" si="65"/>
        <v>43063.231524822695</v>
      </c>
    </row>
    <row r="705" spans="1:20" s="4" customFormat="1" ht="75" x14ac:dyDescent="0.3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</v>
      </c>
      <c r="P705" s="4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1">
        <f t="shared" si="64"/>
        <v>43076.694432624114</v>
      </c>
      <c r="T705" s="11">
        <f t="shared" si="65"/>
        <v>43132.895035460991</v>
      </c>
    </row>
    <row r="706" spans="1:20" s="4" customFormat="1" ht="75" x14ac:dyDescent="0.3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0.87454545454545463</v>
      </c>
      <c r="P706" s="4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1">
        <f t="shared" si="64"/>
        <v>43091.239574468083</v>
      </c>
      <c r="T706" s="11">
        <f t="shared" si="65"/>
        <v>43152.516170212766</v>
      </c>
    </row>
    <row r="707" spans="1:20" s="4" customFormat="1" ht="37.5" x14ac:dyDescent="0.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SUM(E707/D707 * 100)</f>
        <v>0.97699999999999987</v>
      </c>
      <c r="P707" s="4">
        <f t="shared" ref="P707:P770" si="67">SUM(E707/L707)</f>
        <v>195.4</v>
      </c>
      <c r="Q707" s="4" t="str">
        <f t="shared" ref="Q707:Q770" si="68">LEFT(N707,SEARCH("/",N707)-1)</f>
        <v>technology</v>
      </c>
      <c r="R707" s="4" t="str">
        <f t="shared" ref="R707:R770" si="69">RIGHT(N707,LEN(N707)-SEARCH("/",N707))</f>
        <v>wearables</v>
      </c>
      <c r="S707" s="11">
        <f t="shared" ref="S707:S770" si="70">(J707/84600) + DATE(1970,1,1)</f>
        <v>43091.544657210397</v>
      </c>
      <c r="T707" s="11">
        <f t="shared" ref="T707:T770" si="71">(I707/84600)+DATE(1970,1,1)</f>
        <v>43122.182955082739</v>
      </c>
    </row>
    <row r="708" spans="1:20" s="4" customFormat="1" ht="93.75" x14ac:dyDescent="0.3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4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1">
        <f t="shared" si="70"/>
        <v>43040.995070921985</v>
      </c>
      <c r="T708" s="11">
        <f t="shared" si="71"/>
        <v>43083.665957446807</v>
      </c>
    </row>
    <row r="709" spans="1:20" s="4" customFormat="1" ht="75" x14ac:dyDescent="0.3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78.927352941176466</v>
      </c>
      <c r="P709" s="4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1">
        <f t="shared" si="70"/>
        <v>43061.081879432619</v>
      </c>
      <c r="T709" s="11">
        <f t="shared" si="71"/>
        <v>43101.932943262407</v>
      </c>
    </row>
    <row r="710" spans="1:20" s="4" customFormat="1" ht="75" x14ac:dyDescent="0.3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22.092500000000001</v>
      </c>
      <c r="P710" s="4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1">
        <f t="shared" si="70"/>
        <v>42181.67848699764</v>
      </c>
      <c r="T710" s="11">
        <f t="shared" si="71"/>
        <v>42242.955082742315</v>
      </c>
    </row>
    <row r="711" spans="1:20" s="4" customFormat="1" ht="56.25" x14ac:dyDescent="0.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0.40666666666666662</v>
      </c>
      <c r="P711" s="4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1">
        <f t="shared" si="70"/>
        <v>42296.531430260045</v>
      </c>
      <c r="T711" s="11">
        <f t="shared" si="71"/>
        <v>42327.169728132387</v>
      </c>
    </row>
    <row r="712" spans="1:20" s="4" customFormat="1" ht="56.25" x14ac:dyDescent="0.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4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1">
        <f t="shared" si="70"/>
        <v>42184.133593380611</v>
      </c>
      <c r="T712" s="11">
        <f t="shared" si="71"/>
        <v>42217.882269503549</v>
      </c>
    </row>
    <row r="713" spans="1:20" s="4" customFormat="1" ht="93.75" x14ac:dyDescent="0.3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33.790999999999997</v>
      </c>
      <c r="P713" s="4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1">
        <f t="shared" si="70"/>
        <v>43042.490165484633</v>
      </c>
      <c r="T713" s="11">
        <f t="shared" si="71"/>
        <v>43083.383782505909</v>
      </c>
    </row>
    <row r="714" spans="1:20" s="4" customFormat="1" ht="93.75" x14ac:dyDescent="0.3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0.21649484536082475</v>
      </c>
      <c r="P714" s="4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1">
        <f t="shared" si="70"/>
        <v>42742.461371158395</v>
      </c>
      <c r="T714" s="11">
        <f t="shared" si="71"/>
        <v>42773.099669030737</v>
      </c>
    </row>
    <row r="715" spans="1:20" s="4" customFormat="1" ht="75" x14ac:dyDescent="0.3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0.79600000000000004</v>
      </c>
      <c r="P715" s="4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1">
        <f t="shared" si="70"/>
        <v>42856.689503546098</v>
      </c>
      <c r="T715" s="11">
        <f t="shared" si="71"/>
        <v>42887.32780141844</v>
      </c>
    </row>
    <row r="716" spans="1:20" s="4" customFormat="1" ht="75" x14ac:dyDescent="0.3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14.993333333333334</v>
      </c>
      <c r="P716" s="4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1">
        <f t="shared" si="70"/>
        <v>43100.017517730492</v>
      </c>
      <c r="T716" s="11">
        <f t="shared" si="71"/>
        <v>43161.294113475175</v>
      </c>
    </row>
    <row r="717" spans="1:20" s="4" customFormat="1" ht="93.75" x14ac:dyDescent="0.3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5.0509090909090908</v>
      </c>
      <c r="P717" s="4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1">
        <f t="shared" si="70"/>
        <v>42628.496926713953</v>
      </c>
      <c r="T717" s="11">
        <f t="shared" si="71"/>
        <v>42669.390543735222</v>
      </c>
    </row>
    <row r="718" spans="1:20" s="4" customFormat="1" ht="75" x14ac:dyDescent="0.3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10.214285714285715</v>
      </c>
      <c r="P718" s="4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1">
        <f t="shared" si="70"/>
        <v>42288.99180851064</v>
      </c>
      <c r="T718" s="11">
        <f t="shared" si="71"/>
        <v>42323.042553191488</v>
      </c>
    </row>
    <row r="719" spans="1:20" s="4" customFormat="1" ht="37.5" x14ac:dyDescent="0.3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0.30499999999999999</v>
      </c>
      <c r="P719" s="4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1">
        <f t="shared" si="70"/>
        <v>42204.425555555557</v>
      </c>
      <c r="T719" s="11">
        <f t="shared" si="71"/>
        <v>42235.063853427899</v>
      </c>
    </row>
    <row r="720" spans="1:20" s="4" customFormat="1" ht="75" x14ac:dyDescent="0.3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0.75</v>
      </c>
      <c r="P720" s="4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1">
        <f t="shared" si="70"/>
        <v>43118.459184397165</v>
      </c>
      <c r="T720" s="11">
        <f t="shared" si="71"/>
        <v>43150.53120567376</v>
      </c>
    </row>
    <row r="721" spans="1:20" s="4" customFormat="1" ht="75" x14ac:dyDescent="0.3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1.2933333333333332</v>
      </c>
      <c r="P721" s="4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1">
        <f t="shared" si="70"/>
        <v>42767.338959810877</v>
      </c>
      <c r="T721" s="11">
        <f t="shared" si="71"/>
        <v>42781.6368321513</v>
      </c>
    </row>
    <row r="722" spans="1:20" s="4" customFormat="1" ht="75" x14ac:dyDescent="0.3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143.94736842105263</v>
      </c>
      <c r="P722" s="4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1">
        <f t="shared" si="70"/>
        <v>41236.045992907799</v>
      </c>
      <c r="T722" s="11">
        <f t="shared" si="71"/>
        <v>41264.641737588652</v>
      </c>
    </row>
    <row r="723" spans="1:20" s="4" customFormat="1" ht="93.75" x14ac:dyDescent="0.3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122.10975609756099</v>
      </c>
      <c r="P723" s="4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1">
        <f t="shared" si="70"/>
        <v>42153.073368794328</v>
      </c>
      <c r="T723" s="11">
        <f t="shared" si="71"/>
        <v>42199.030815602833</v>
      </c>
    </row>
    <row r="724" spans="1:20" s="4" customFormat="1" ht="93.75" x14ac:dyDescent="0.3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132.024</v>
      </c>
      <c r="P724" s="4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1">
        <f t="shared" si="70"/>
        <v>41305.652222222227</v>
      </c>
      <c r="T724" s="11">
        <f t="shared" si="71"/>
        <v>41336.247966903073</v>
      </c>
    </row>
    <row r="725" spans="1:20" s="4" customFormat="1" ht="56.25" x14ac:dyDescent="0.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109.38000000000001</v>
      </c>
      <c r="P725" s="4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1">
        <f t="shared" si="70"/>
        <v>42538.344550827424</v>
      </c>
      <c r="T725" s="11">
        <f t="shared" si="71"/>
        <v>42569.339716312053</v>
      </c>
    </row>
    <row r="726" spans="1:20" s="4" customFormat="1" ht="75" x14ac:dyDescent="0.3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105.47157142857144</v>
      </c>
      <c r="P726" s="4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1">
        <f t="shared" si="70"/>
        <v>41016.460555555554</v>
      </c>
      <c r="T726" s="11">
        <f t="shared" si="71"/>
        <v>41047.098853427895</v>
      </c>
    </row>
    <row r="727" spans="1:20" s="4" customFormat="1" ht="75" x14ac:dyDescent="0.3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100.35000000000001</v>
      </c>
      <c r="P727" s="4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1">
        <f t="shared" si="70"/>
        <v>42678.065153664298</v>
      </c>
      <c r="T727" s="11">
        <f t="shared" si="71"/>
        <v>42708.703451536639</v>
      </c>
    </row>
    <row r="728" spans="1:20" s="4" customFormat="1" ht="75" x14ac:dyDescent="0.3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101.4</v>
      </c>
      <c r="P728" s="4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1">
        <f t="shared" si="70"/>
        <v>41681.724432624113</v>
      </c>
      <c r="T728" s="11">
        <f t="shared" si="71"/>
        <v>41712.362730496454</v>
      </c>
    </row>
    <row r="729" spans="1:20" s="4" customFormat="1" ht="93.75" x14ac:dyDescent="0.3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155.51428571428571</v>
      </c>
      <c r="P729" s="4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1">
        <f t="shared" si="70"/>
        <v>41580.595141843973</v>
      </c>
      <c r="T729" s="11">
        <f t="shared" si="71"/>
        <v>41623.354609929076</v>
      </c>
    </row>
    <row r="730" spans="1:20" s="4" customFormat="1" ht="75" x14ac:dyDescent="0.3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105.566</v>
      </c>
      <c r="P730" s="4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1">
        <f t="shared" si="70"/>
        <v>41054.451028368792</v>
      </c>
      <c r="T730" s="11">
        <f t="shared" si="71"/>
        <v>41100.408475177304</v>
      </c>
    </row>
    <row r="731" spans="1:20" s="4" customFormat="1" ht="93.75" x14ac:dyDescent="0.3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130.65</v>
      </c>
      <c r="P731" s="4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1">
        <f t="shared" si="70"/>
        <v>41441.870697399529</v>
      </c>
      <c r="T731" s="11">
        <f t="shared" si="71"/>
        <v>41503.147293144211</v>
      </c>
    </row>
    <row r="732" spans="1:20" s="4" customFormat="1" ht="37.5" x14ac:dyDescent="0.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132.19</v>
      </c>
      <c r="P732" s="4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1">
        <f t="shared" si="70"/>
        <v>41179.97388888889</v>
      </c>
      <c r="T732" s="11">
        <f t="shared" si="71"/>
        <v>41210.612186761231</v>
      </c>
    </row>
    <row r="733" spans="1:20" s="4" customFormat="1" ht="75" x14ac:dyDescent="0.3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126</v>
      </c>
      <c r="P733" s="4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1">
        <f t="shared" si="70"/>
        <v>41205.557293144208</v>
      </c>
      <c r="T733" s="11">
        <f t="shared" si="71"/>
        <v>41257.085106382976</v>
      </c>
    </row>
    <row r="734" spans="1:20" s="4" customFormat="1" ht="93.75" x14ac:dyDescent="0.3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160</v>
      </c>
      <c r="P734" s="4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1">
        <f t="shared" si="70"/>
        <v>41825.092919621748</v>
      </c>
      <c r="T734" s="11">
        <f t="shared" si="71"/>
        <v>41886.36951536643</v>
      </c>
    </row>
    <row r="735" spans="1:20" s="4" customFormat="1" ht="93.75" x14ac:dyDescent="0.3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120.48</v>
      </c>
      <c r="P735" s="4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1">
        <f t="shared" si="70"/>
        <v>41939.471536643025</v>
      </c>
      <c r="T735" s="11">
        <f t="shared" si="71"/>
        <v>41970.109834515366</v>
      </c>
    </row>
    <row r="736" spans="1:20" s="4" customFormat="1" ht="56.25" x14ac:dyDescent="0.3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125.52941176470588</v>
      </c>
      <c r="P736" s="4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1">
        <f t="shared" si="70"/>
        <v>42453.934042553192</v>
      </c>
      <c r="T736" s="11">
        <f t="shared" si="71"/>
        <v>42485.638297872341</v>
      </c>
    </row>
    <row r="737" spans="1:20" s="4" customFormat="1" ht="75" x14ac:dyDescent="0.3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114.40638297872341</v>
      </c>
      <c r="P737" s="4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1">
        <f t="shared" si="70"/>
        <v>42294.476903073286</v>
      </c>
      <c r="T737" s="11">
        <f t="shared" si="71"/>
        <v>42326.134042553196</v>
      </c>
    </row>
    <row r="738" spans="1:20" s="4" customFormat="1" ht="93.75" x14ac:dyDescent="0.3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315.13888888888891</v>
      </c>
      <c r="P738" s="4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1">
        <f t="shared" si="70"/>
        <v>41920.388179669033</v>
      </c>
      <c r="T738" s="11">
        <f t="shared" si="71"/>
        <v>41940.275886524825</v>
      </c>
    </row>
    <row r="739" spans="1:20" s="4" customFormat="1" ht="93.75" x14ac:dyDescent="0.3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122.39999999999999</v>
      </c>
      <c r="P739" s="4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1">
        <f t="shared" si="70"/>
        <v>42009.791808510636</v>
      </c>
      <c r="T739" s="11">
        <f t="shared" si="71"/>
        <v>42027.723404255317</v>
      </c>
    </row>
    <row r="740" spans="1:20" s="4" customFormat="1" ht="56.25" x14ac:dyDescent="0.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106.73333333333332</v>
      </c>
      <c r="P740" s="4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1">
        <f t="shared" si="70"/>
        <v>42291.999929078011</v>
      </c>
      <c r="T740" s="11">
        <f t="shared" si="71"/>
        <v>42323.254609929078</v>
      </c>
    </row>
    <row r="741" spans="1:20" s="4" customFormat="1" ht="93.75" x14ac:dyDescent="0.3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158.33333333333331</v>
      </c>
      <c r="P741" s="4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1">
        <f t="shared" si="70"/>
        <v>42175.470791962172</v>
      </c>
      <c r="T741" s="11">
        <f t="shared" si="71"/>
        <v>42209.172919621749</v>
      </c>
    </row>
    <row r="742" spans="1:20" s="4" customFormat="1" ht="93.75" x14ac:dyDescent="0.3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107.4</v>
      </c>
      <c r="P742" s="4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1">
        <f t="shared" si="70"/>
        <v>42515.192458628837</v>
      </c>
      <c r="T742" s="11">
        <f t="shared" si="71"/>
        <v>42529.490330969267</v>
      </c>
    </row>
    <row r="743" spans="1:20" s="4" customFormat="1" ht="37.5" x14ac:dyDescent="0.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102.25999999999999</v>
      </c>
      <c r="P743" s="4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1">
        <f t="shared" si="70"/>
        <v>41738.513073286056</v>
      </c>
      <c r="T743" s="11">
        <f t="shared" si="71"/>
        <v>41774.257754137114</v>
      </c>
    </row>
    <row r="744" spans="1:20" s="4" customFormat="1" ht="75" x14ac:dyDescent="0.3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110.71428571428572</v>
      </c>
      <c r="P744" s="4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1">
        <f t="shared" si="70"/>
        <v>42032.916217494087</v>
      </c>
      <c r="T744" s="11">
        <f t="shared" si="71"/>
        <v>42063.51196217494</v>
      </c>
    </row>
    <row r="745" spans="1:20" s="4" customFormat="1" ht="75" x14ac:dyDescent="0.3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148</v>
      </c>
      <c r="P745" s="4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1">
        <f t="shared" si="70"/>
        <v>41318.830791962173</v>
      </c>
      <c r="T745" s="11">
        <f t="shared" si="71"/>
        <v>41344.531914893618</v>
      </c>
    </row>
    <row r="746" spans="1:20" s="4" customFormat="1" ht="75" x14ac:dyDescent="0.3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102.32000000000001</v>
      </c>
      <c r="P746" s="4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1">
        <f t="shared" si="70"/>
        <v>41560.10523640662</v>
      </c>
      <c r="T746" s="11">
        <f t="shared" si="71"/>
        <v>41590.743534278961</v>
      </c>
    </row>
    <row r="747" spans="1:20" s="4" customFormat="1" ht="75" x14ac:dyDescent="0.3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179.09909909909908</v>
      </c>
      <c r="P747" s="4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1">
        <f t="shared" si="70"/>
        <v>41703.71211583924</v>
      </c>
      <c r="T747" s="11">
        <f t="shared" si="71"/>
        <v>41734.350413711581</v>
      </c>
    </row>
    <row r="748" spans="1:20" s="4" customFormat="1" ht="37.5" x14ac:dyDescent="0.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111.08135252761969</v>
      </c>
      <c r="P748" s="4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1">
        <f t="shared" si="70"/>
        <v>41488.703416075652</v>
      </c>
      <c r="T748" s="11">
        <f t="shared" si="71"/>
        <v>41507.21205673759</v>
      </c>
    </row>
    <row r="749" spans="1:20" s="4" customFormat="1" ht="93.75" x14ac:dyDescent="0.3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100.04285714285714</v>
      </c>
      <c r="P749" s="4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1">
        <f t="shared" si="70"/>
        <v>42337.900933806144</v>
      </c>
      <c r="T749" s="11">
        <f t="shared" si="71"/>
        <v>42369.46382978723</v>
      </c>
    </row>
    <row r="750" spans="1:20" s="4" customFormat="1" ht="75" x14ac:dyDescent="0.3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100.25</v>
      </c>
      <c r="P750" s="4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1">
        <f t="shared" si="70"/>
        <v>42177.864846335695</v>
      </c>
      <c r="T750" s="11">
        <f t="shared" si="71"/>
        <v>42208.503144208036</v>
      </c>
    </row>
    <row r="751" spans="1:20" s="4" customFormat="1" ht="75" x14ac:dyDescent="0.3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105.56</v>
      </c>
      <c r="P751" s="4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1">
        <f t="shared" si="70"/>
        <v>43099.152836879432</v>
      </c>
      <c r="T751" s="11">
        <f t="shared" si="71"/>
        <v>43129.791134751773</v>
      </c>
    </row>
    <row r="752" spans="1:20" s="4" customFormat="1" ht="75" x14ac:dyDescent="0.3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102.58775877587757</v>
      </c>
      <c r="P752" s="4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1">
        <f t="shared" si="70"/>
        <v>41634.577683215131</v>
      </c>
      <c r="T752" s="11">
        <f t="shared" si="71"/>
        <v>41665.215981087473</v>
      </c>
    </row>
    <row r="753" spans="1:20" s="4" customFormat="1" ht="75" x14ac:dyDescent="0.3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118.5</v>
      </c>
      <c r="P753" s="4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1">
        <f t="shared" si="70"/>
        <v>41035.856678486998</v>
      </c>
      <c r="T753" s="11">
        <f t="shared" si="71"/>
        <v>41082.835401891251</v>
      </c>
    </row>
    <row r="754" spans="1:20" s="4" customFormat="1" ht="93.75" x14ac:dyDescent="0.3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111.7</v>
      </c>
      <c r="P754" s="4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1">
        <f t="shared" si="70"/>
        <v>43002.621950354609</v>
      </c>
      <c r="T754" s="11">
        <f t="shared" si="71"/>
        <v>43023.085106382976</v>
      </c>
    </row>
    <row r="755" spans="1:20" s="4" customFormat="1" ht="93.75" x14ac:dyDescent="0.3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128</v>
      </c>
      <c r="P755" s="4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1">
        <f t="shared" si="70"/>
        <v>42369.602730496452</v>
      </c>
      <c r="T755" s="11">
        <f t="shared" si="71"/>
        <v>42400.241028368793</v>
      </c>
    </row>
    <row r="756" spans="1:20" s="4" customFormat="1" ht="93.75" x14ac:dyDescent="0.3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103.75000000000001</v>
      </c>
      <c r="P756" s="4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1">
        <f t="shared" si="70"/>
        <v>41583.382044917256</v>
      </c>
      <c r="T756" s="11">
        <f t="shared" si="71"/>
        <v>41614.020342789598</v>
      </c>
    </row>
    <row r="757" spans="1:20" s="4" customFormat="1" ht="75" x14ac:dyDescent="0.3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101.9076</v>
      </c>
      <c r="P757" s="4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1">
        <f t="shared" si="70"/>
        <v>41720.086016548463</v>
      </c>
      <c r="T757" s="11">
        <f t="shared" si="71"/>
        <v>41751.156737588652</v>
      </c>
    </row>
    <row r="758" spans="1:20" s="4" customFormat="1" ht="75" x14ac:dyDescent="0.3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117.71428571428571</v>
      </c>
      <c r="P758" s="4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1">
        <f t="shared" si="70"/>
        <v>40910.378947990546</v>
      </c>
      <c r="T758" s="11">
        <f t="shared" si="71"/>
        <v>40972.634267139481</v>
      </c>
    </row>
    <row r="759" spans="1:20" s="4" customFormat="1" ht="93.75" x14ac:dyDescent="0.3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238</v>
      </c>
      <c r="P759" s="4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1">
        <f t="shared" si="70"/>
        <v>41568.37486997636</v>
      </c>
      <c r="T759" s="11">
        <f t="shared" si="71"/>
        <v>41582.672742316783</v>
      </c>
    </row>
    <row r="760" spans="1:20" s="4" customFormat="1" ht="56.25" x14ac:dyDescent="0.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102</v>
      </c>
      <c r="P760" s="4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1">
        <f t="shared" si="70"/>
        <v>40746.024444444447</v>
      </c>
      <c r="T760" s="11">
        <f t="shared" si="71"/>
        <v>40776.662742316781</v>
      </c>
    </row>
    <row r="761" spans="1:20" s="4" customFormat="1" ht="75" x14ac:dyDescent="0.3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101.92000000000002</v>
      </c>
      <c r="P761" s="4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1">
        <f t="shared" si="70"/>
        <v>42134.443723404256</v>
      </c>
      <c r="T761" s="11">
        <f t="shared" si="71"/>
        <v>42175.294787234045</v>
      </c>
    </row>
    <row r="762" spans="1:20" s="4" customFormat="1" ht="93.75" x14ac:dyDescent="0.3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4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1">
        <f t="shared" si="70"/>
        <v>43034.631359338062</v>
      </c>
      <c r="T762" s="11">
        <f t="shared" si="71"/>
        <v>43065.312210401891</v>
      </c>
    </row>
    <row r="763" spans="1:20" s="4" customFormat="1" ht="75" x14ac:dyDescent="0.3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</v>
      </c>
      <c r="P763" s="4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1">
        <f t="shared" si="70"/>
        <v>41984.746170212762</v>
      </c>
      <c r="T763" s="11">
        <f t="shared" si="71"/>
        <v>42015.384468085103</v>
      </c>
    </row>
    <row r="764" spans="1:20" s="4" customFormat="1" ht="75" x14ac:dyDescent="0.3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4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1">
        <f t="shared" si="70"/>
        <v>43055.153309692672</v>
      </c>
      <c r="T764" s="11">
        <f t="shared" si="71"/>
        <v>43072.914893617024</v>
      </c>
    </row>
    <row r="765" spans="1:20" s="4" customFormat="1" ht="75" x14ac:dyDescent="0.3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0.11655011655011654</v>
      </c>
      <c r="P765" s="4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1">
        <f t="shared" si="70"/>
        <v>41809.796784869977</v>
      </c>
      <c r="T765" s="11">
        <f t="shared" si="71"/>
        <v>41840.435082742319</v>
      </c>
    </row>
    <row r="766" spans="1:20" s="4" customFormat="1" ht="75" x14ac:dyDescent="0.3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4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1">
        <f t="shared" si="70"/>
        <v>42581.602375886519</v>
      </c>
      <c r="T766" s="11">
        <f t="shared" si="71"/>
        <v>42612.240673758861</v>
      </c>
    </row>
    <row r="767" spans="1:20" s="4" customFormat="1" ht="75" x14ac:dyDescent="0.3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36.014285714285712</v>
      </c>
      <c r="P767" s="4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1">
        <f t="shared" si="70"/>
        <v>42249.043546099289</v>
      </c>
      <c r="T767" s="11">
        <f t="shared" si="71"/>
        <v>42279.68184397163</v>
      </c>
    </row>
    <row r="768" spans="1:20" s="4" customFormat="1" ht="75" x14ac:dyDescent="0.3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4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1">
        <f t="shared" si="70"/>
        <v>42371.842588652478</v>
      </c>
      <c r="T768" s="11">
        <f t="shared" si="71"/>
        <v>42402.48088652482</v>
      </c>
    </row>
    <row r="769" spans="1:20" s="4" customFormat="1" ht="112.5" x14ac:dyDescent="0.3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</v>
      </c>
      <c r="P769" s="4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1">
        <f t="shared" si="70"/>
        <v>42467.189243498819</v>
      </c>
      <c r="T769" s="11">
        <f t="shared" si="71"/>
        <v>42497.82754137116</v>
      </c>
    </row>
    <row r="770" spans="1:20" s="4" customFormat="1" ht="93.75" x14ac:dyDescent="0.3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4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11">
        <f t="shared" si="70"/>
        <v>41935.168912529552</v>
      </c>
      <c r="T770" s="11">
        <f t="shared" si="71"/>
        <v>41965.807210401894</v>
      </c>
    </row>
    <row r="771" spans="1:20" s="4" customFormat="1" ht="93.75" x14ac:dyDescent="0.3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SUM(E771/D771 * 100)</f>
        <v>41.4</v>
      </c>
      <c r="P771" s="4">
        <f t="shared" ref="P771:P834" si="73">SUM(E771/L771)</f>
        <v>31.846153846153847</v>
      </c>
      <c r="Q771" s="4" t="str">
        <f t="shared" ref="Q771:Q834" si="74">LEFT(N771,SEARCH("/",N771)-1)</f>
        <v>publishing</v>
      </c>
      <c r="R771" s="4" t="str">
        <f t="shared" ref="R771:R834" si="75">RIGHT(N771,LEN(N771)-SEARCH("/",N771))</f>
        <v>fiction</v>
      </c>
      <c r="S771" s="11">
        <f t="shared" ref="S771:S834" si="76">(J771/84600) + DATE(1970,1,1)</f>
        <v>41946.187872340422</v>
      </c>
      <c r="T771" s="11">
        <f t="shared" ref="T771:T834" si="77">(I771/84600)+DATE(1970,1,1)</f>
        <v>41976.826170212764</v>
      </c>
    </row>
    <row r="772" spans="1:20" s="4" customFormat="1" ht="75" x14ac:dyDescent="0.3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4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1">
        <f t="shared" si="76"/>
        <v>41624.488995271866</v>
      </c>
      <c r="T772" s="11">
        <f t="shared" si="77"/>
        <v>41665.340059101654</v>
      </c>
    </row>
    <row r="773" spans="1:20" s="4" customFormat="1" ht="75" x14ac:dyDescent="0.3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2.6315789473684209E-2</v>
      </c>
      <c r="P773" s="4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1">
        <f t="shared" si="76"/>
        <v>42706.86290780142</v>
      </c>
      <c r="T773" s="11">
        <f t="shared" si="77"/>
        <v>42757.926737588656</v>
      </c>
    </row>
    <row r="774" spans="1:20" s="4" customFormat="1" ht="93.75" x14ac:dyDescent="0.3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3.3333333333333335</v>
      </c>
      <c r="P774" s="4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1">
        <f t="shared" si="76"/>
        <v>40376.547505910166</v>
      </c>
      <c r="T774" s="11">
        <f t="shared" si="77"/>
        <v>40427.72269503546</v>
      </c>
    </row>
    <row r="775" spans="1:20" s="4" customFormat="1" ht="93.75" x14ac:dyDescent="0.3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0.85129023676509719</v>
      </c>
      <c r="P775" s="4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1">
        <f t="shared" si="76"/>
        <v>42452.474999999999</v>
      </c>
      <c r="T775" s="11">
        <f t="shared" si="77"/>
        <v>42487.426241134752</v>
      </c>
    </row>
    <row r="776" spans="1:20" s="4" customFormat="1" ht="75" x14ac:dyDescent="0.3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70.199999999999989</v>
      </c>
      <c r="P776" s="4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1">
        <f t="shared" si="76"/>
        <v>42006.22243498818</v>
      </c>
      <c r="T776" s="11">
        <f t="shared" si="77"/>
        <v>42036.860732860521</v>
      </c>
    </row>
    <row r="777" spans="1:20" s="4" customFormat="1" ht="75" x14ac:dyDescent="0.3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1.7000000000000002</v>
      </c>
      <c r="P777" s="4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1">
        <f t="shared" si="76"/>
        <v>41188.465661938535</v>
      </c>
      <c r="T777" s="11">
        <f t="shared" si="77"/>
        <v>41219.103959810876</v>
      </c>
    </row>
    <row r="778" spans="1:20" s="4" customFormat="1" ht="93.75" x14ac:dyDescent="0.3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51.4</v>
      </c>
      <c r="P778" s="4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1">
        <f t="shared" si="76"/>
        <v>42605.615189125296</v>
      </c>
      <c r="T778" s="11">
        <f t="shared" si="77"/>
        <v>42643.936170212764</v>
      </c>
    </row>
    <row r="779" spans="1:20" s="4" customFormat="1" ht="93.75" x14ac:dyDescent="0.3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0.70000000000000007</v>
      </c>
      <c r="P779" s="4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1">
        <f t="shared" si="76"/>
        <v>41795.023368794326</v>
      </c>
      <c r="T779" s="11">
        <f t="shared" si="77"/>
        <v>41825.661666666667</v>
      </c>
    </row>
    <row r="780" spans="1:20" s="4" customFormat="1" ht="75" x14ac:dyDescent="0.3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0.4</v>
      </c>
      <c r="P780" s="4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1">
        <f t="shared" si="76"/>
        <v>42073.547044917257</v>
      </c>
      <c r="T780" s="11">
        <f t="shared" si="77"/>
        <v>42104.185342789599</v>
      </c>
    </row>
    <row r="781" spans="1:20" s="4" customFormat="1" ht="93.75" x14ac:dyDescent="0.3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2.666666666666667</v>
      </c>
      <c r="P781" s="4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1">
        <f t="shared" si="76"/>
        <v>40753.017789598111</v>
      </c>
      <c r="T781" s="11">
        <f t="shared" si="77"/>
        <v>40783.127659574471</v>
      </c>
    </row>
    <row r="782" spans="1:20" s="4" customFormat="1" ht="56.25" x14ac:dyDescent="0.3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104</v>
      </c>
      <c r="P782" s="4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1">
        <f t="shared" si="76"/>
        <v>40957.262706855792</v>
      </c>
      <c r="T782" s="11">
        <f t="shared" si="77"/>
        <v>40987.901004728134</v>
      </c>
    </row>
    <row r="783" spans="1:20" s="4" customFormat="1" ht="75" x14ac:dyDescent="0.3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133.15375</v>
      </c>
      <c r="P783" s="4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1">
        <f t="shared" si="76"/>
        <v>41739.894491725769</v>
      </c>
      <c r="T783" s="11">
        <f t="shared" si="77"/>
        <v>41770.53278959811</v>
      </c>
    </row>
    <row r="784" spans="1:20" s="4" customFormat="1" ht="75" x14ac:dyDescent="0.3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100</v>
      </c>
      <c r="P784" s="4">
        <f t="shared" si="73"/>
        <v>50</v>
      </c>
      <c r="Q784" s="4" t="str">
        <f t="shared" si="74"/>
        <v>music</v>
      </c>
      <c r="R784" s="4" t="str">
        <f t="shared" si="75"/>
        <v>rock</v>
      </c>
      <c r="S784" s="11">
        <f t="shared" si="76"/>
        <v>41447.561489361702</v>
      </c>
      <c r="T784" s="11">
        <f t="shared" si="77"/>
        <v>41478.199787234043</v>
      </c>
    </row>
    <row r="785" spans="1:20" s="4" customFormat="1" ht="75" x14ac:dyDescent="0.3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148.13333333333333</v>
      </c>
      <c r="P785" s="4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1">
        <f t="shared" si="76"/>
        <v>41315.832730496455</v>
      </c>
      <c r="T785" s="11">
        <f t="shared" si="77"/>
        <v>41355.808510638301</v>
      </c>
    </row>
    <row r="786" spans="1:20" s="4" customFormat="1" ht="93.75" x14ac:dyDescent="0.3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102.49999999999999</v>
      </c>
      <c r="P786" s="4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1">
        <f t="shared" si="76"/>
        <v>42017.833557919621</v>
      </c>
      <c r="T786" s="11">
        <f t="shared" si="77"/>
        <v>42058.642068557921</v>
      </c>
    </row>
    <row r="787" spans="1:20" s="4" customFormat="1" ht="93.75" x14ac:dyDescent="0.3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180.62799999999999</v>
      </c>
      <c r="P787" s="4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1">
        <f t="shared" si="76"/>
        <v>41638.372517730495</v>
      </c>
      <c r="T787" s="11">
        <f t="shared" si="77"/>
        <v>41669.010815602836</v>
      </c>
    </row>
    <row r="788" spans="1:20" s="4" customFormat="1" ht="75" x14ac:dyDescent="0.3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142.79999999999998</v>
      </c>
      <c r="P788" s="4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1">
        <f t="shared" si="76"/>
        <v>41311.014586288416</v>
      </c>
      <c r="T788" s="11">
        <f t="shared" si="77"/>
        <v>41369.841843971633</v>
      </c>
    </row>
    <row r="789" spans="1:20" s="4" customFormat="1" ht="75" x14ac:dyDescent="0.3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114.16666666666666</v>
      </c>
      <c r="P789" s="4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1">
        <f t="shared" si="76"/>
        <v>41889.640969267137</v>
      </c>
      <c r="T789" s="11">
        <f t="shared" si="77"/>
        <v>41920.279267139478</v>
      </c>
    </row>
    <row r="790" spans="1:20" s="4" customFormat="1" ht="75" x14ac:dyDescent="0.3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203.505</v>
      </c>
      <c r="P790" s="4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1">
        <f t="shared" si="76"/>
        <v>41388.581418439717</v>
      </c>
      <c r="T790" s="11">
        <f t="shared" si="77"/>
        <v>41427.552482269501</v>
      </c>
    </row>
    <row r="791" spans="1:20" s="4" customFormat="1" ht="75" x14ac:dyDescent="0.3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109.41176470588236</v>
      </c>
      <c r="P791" s="4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1">
        <f t="shared" si="76"/>
        <v>41611.402836879432</v>
      </c>
      <c r="T791" s="11">
        <f t="shared" si="77"/>
        <v>41629.935460992907</v>
      </c>
    </row>
    <row r="792" spans="1:20" s="4" customFormat="1" ht="93.75" x14ac:dyDescent="0.3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144.37459999999999</v>
      </c>
      <c r="P792" s="4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1">
        <f t="shared" si="76"/>
        <v>41610.240413711581</v>
      </c>
      <c r="T792" s="11">
        <f t="shared" si="77"/>
        <v>41640.878711583922</v>
      </c>
    </row>
    <row r="793" spans="1:20" s="4" customFormat="1" ht="93.75" x14ac:dyDescent="0.3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103.86666666666666</v>
      </c>
      <c r="P793" s="4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1">
        <f t="shared" si="76"/>
        <v>41897.967446808514</v>
      </c>
      <c r="T793" s="11">
        <f t="shared" si="77"/>
        <v>41932.148226950354</v>
      </c>
    </row>
    <row r="794" spans="1:20" s="4" customFormat="1" ht="56.25" x14ac:dyDescent="0.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100.44440000000002</v>
      </c>
      <c r="P794" s="4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1">
        <f t="shared" si="76"/>
        <v>41896.01989361702</v>
      </c>
      <c r="T794" s="11">
        <f t="shared" si="77"/>
        <v>41926.700744680849</v>
      </c>
    </row>
    <row r="795" spans="1:20" s="4" customFormat="1" ht="93.75" x14ac:dyDescent="0.3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102.77927272727271</v>
      </c>
      <c r="P795" s="4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1">
        <f t="shared" si="76"/>
        <v>41780.480425531918</v>
      </c>
      <c r="T795" s="11">
        <f t="shared" si="77"/>
        <v>41796.275886524825</v>
      </c>
    </row>
    <row r="796" spans="1:20" s="4" customFormat="1" ht="75" x14ac:dyDescent="0.3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105.31250000000001</v>
      </c>
      <c r="P796" s="4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1">
        <f t="shared" si="76"/>
        <v>41058.819586288417</v>
      </c>
      <c r="T796" s="11">
        <f t="shared" si="77"/>
        <v>41115.599999999999</v>
      </c>
    </row>
    <row r="797" spans="1:20" s="4" customFormat="1" ht="75" x14ac:dyDescent="0.3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111.78571428571429</v>
      </c>
      <c r="P797" s="4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1">
        <f t="shared" si="76"/>
        <v>41291.157990543739</v>
      </c>
      <c r="T797" s="11">
        <f t="shared" si="77"/>
        <v>41334.658865248231</v>
      </c>
    </row>
    <row r="798" spans="1:20" s="4" customFormat="1" ht="75" x14ac:dyDescent="0.3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101.35000000000001</v>
      </c>
      <c r="P798" s="4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1">
        <f t="shared" si="76"/>
        <v>41841.901713947991</v>
      </c>
      <c r="T798" s="11">
        <f t="shared" si="77"/>
        <v>41872.5390070922</v>
      </c>
    </row>
    <row r="799" spans="1:20" s="4" customFormat="1" ht="75" x14ac:dyDescent="0.3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107.53333333333333</v>
      </c>
      <c r="P799" s="4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1">
        <f t="shared" si="76"/>
        <v>41325.249267139479</v>
      </c>
      <c r="T799" s="11">
        <f t="shared" si="77"/>
        <v>41357.085106382976</v>
      </c>
    </row>
    <row r="800" spans="1:20" s="4" customFormat="1" ht="75" x14ac:dyDescent="0.3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114.88571428571429</v>
      </c>
      <c r="P800" s="4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1">
        <f t="shared" si="76"/>
        <v>42229.687789598109</v>
      </c>
      <c r="T800" s="11">
        <f t="shared" si="77"/>
        <v>42260.32608747045</v>
      </c>
    </row>
    <row r="801" spans="1:20" s="4" customFormat="1" ht="75" x14ac:dyDescent="0.3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100.02</v>
      </c>
      <c r="P801" s="4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1">
        <f t="shared" si="76"/>
        <v>41324.915437352247</v>
      </c>
      <c r="T801" s="11">
        <f t="shared" si="77"/>
        <v>41355.553735224588</v>
      </c>
    </row>
    <row r="802" spans="1:20" s="4" customFormat="1" ht="75" x14ac:dyDescent="0.3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152.13333333333335</v>
      </c>
      <c r="P802" s="4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1">
        <f t="shared" si="76"/>
        <v>42210.123569739953</v>
      </c>
      <c r="T802" s="11">
        <f t="shared" si="77"/>
        <v>42240.761867612295</v>
      </c>
    </row>
    <row r="803" spans="1:20" s="4" customFormat="1" ht="75" x14ac:dyDescent="0.3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111.52149999999999</v>
      </c>
      <c r="P803" s="4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1">
        <f t="shared" si="76"/>
        <v>41017.642080378253</v>
      </c>
      <c r="T803" s="11">
        <f t="shared" si="77"/>
        <v>41048.280378250594</v>
      </c>
    </row>
    <row r="804" spans="1:20" s="4" customFormat="1" ht="93.75" x14ac:dyDescent="0.3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101.33333333333334</v>
      </c>
      <c r="P804" s="4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1">
        <f t="shared" si="76"/>
        <v>41453.958912529553</v>
      </c>
      <c r="T804" s="11">
        <f t="shared" si="77"/>
        <v>41501.088652482271</v>
      </c>
    </row>
    <row r="805" spans="1:20" s="4" customFormat="1" ht="75" x14ac:dyDescent="0.3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123.2608695652174</v>
      </c>
      <c r="P805" s="4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1">
        <f t="shared" si="76"/>
        <v>40987.161678486998</v>
      </c>
      <c r="T805" s="11">
        <f t="shared" si="77"/>
        <v>41013.808510638301</v>
      </c>
    </row>
    <row r="806" spans="1:20" s="4" customFormat="1" ht="75" x14ac:dyDescent="0.3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100</v>
      </c>
      <c r="P806" s="4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1">
        <f t="shared" si="76"/>
        <v>41052.682340425534</v>
      </c>
      <c r="T806" s="11">
        <f t="shared" si="77"/>
        <v>41070.105673758866</v>
      </c>
    </row>
    <row r="807" spans="1:20" s="4" customFormat="1" ht="75" x14ac:dyDescent="0.3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105</v>
      </c>
      <c r="P807" s="4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1">
        <f t="shared" si="76"/>
        <v>41012.563971631207</v>
      </c>
      <c r="T807" s="11">
        <f t="shared" si="77"/>
        <v>41063.765957446813</v>
      </c>
    </row>
    <row r="808" spans="1:20" s="4" customFormat="1" ht="37.5" x14ac:dyDescent="0.3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104.4375</v>
      </c>
      <c r="P808" s="4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1">
        <f t="shared" si="76"/>
        <v>41086.982730496456</v>
      </c>
      <c r="T808" s="11">
        <f t="shared" si="77"/>
        <v>41117.621028368798</v>
      </c>
    </row>
    <row r="809" spans="1:20" s="4" customFormat="1" ht="37.5" x14ac:dyDescent="0.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105.125</v>
      </c>
      <c r="P809" s="4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1">
        <f t="shared" si="76"/>
        <v>43125.386654846341</v>
      </c>
      <c r="T809" s="11">
        <f t="shared" si="77"/>
        <v>43161.595744680846</v>
      </c>
    </row>
    <row r="810" spans="1:20" s="4" customFormat="1" ht="75" x14ac:dyDescent="0.3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100</v>
      </c>
      <c r="P810" s="4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1">
        <f t="shared" si="76"/>
        <v>42310.889905437347</v>
      </c>
      <c r="T810" s="11">
        <f t="shared" si="77"/>
        <v>42344.701418439712</v>
      </c>
    </row>
    <row r="811" spans="1:20" s="4" customFormat="1" ht="56.25" x14ac:dyDescent="0.3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103.77499999999999</v>
      </c>
      <c r="P811" s="4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1">
        <f t="shared" si="76"/>
        <v>41970.532269503543</v>
      </c>
      <c r="T811" s="11">
        <f t="shared" si="77"/>
        <v>42001.170567375884</v>
      </c>
    </row>
    <row r="812" spans="1:20" s="4" customFormat="1" ht="75" x14ac:dyDescent="0.3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105</v>
      </c>
      <c r="P812" s="4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1">
        <f t="shared" si="76"/>
        <v>41453.993640661938</v>
      </c>
      <c r="T812" s="11">
        <f t="shared" si="77"/>
        <v>41484.631938534279</v>
      </c>
    </row>
    <row r="813" spans="1:20" s="4" customFormat="1" ht="56.25" x14ac:dyDescent="0.3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104</v>
      </c>
      <c r="P813" s="4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1">
        <f t="shared" si="76"/>
        <v>41781.40191489362</v>
      </c>
      <c r="T813" s="11">
        <f t="shared" si="77"/>
        <v>41803.930496453904</v>
      </c>
    </row>
    <row r="814" spans="1:20" s="4" customFormat="1" ht="93.75" x14ac:dyDescent="0.3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151.83333333333334</v>
      </c>
      <c r="P814" s="4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1">
        <f t="shared" si="76"/>
        <v>41616.337494089836</v>
      </c>
      <c r="T814" s="11">
        <f t="shared" si="77"/>
        <v>41670.019858156025</v>
      </c>
    </row>
    <row r="815" spans="1:20" s="4" customFormat="1" ht="56.25" x14ac:dyDescent="0.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159.99600000000001</v>
      </c>
      <c r="P815" s="4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1">
        <f t="shared" si="76"/>
        <v>41411.001950354606</v>
      </c>
      <c r="T815" s="11">
        <f t="shared" si="77"/>
        <v>41441.640248226948</v>
      </c>
    </row>
    <row r="816" spans="1:20" s="4" customFormat="1" ht="93.75" x14ac:dyDescent="0.3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127.3</v>
      </c>
      <c r="P816" s="4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1">
        <f t="shared" si="76"/>
        <v>41001.248238770684</v>
      </c>
      <c r="T816" s="11">
        <f t="shared" si="77"/>
        <v>41016.577304964536</v>
      </c>
    </row>
    <row r="817" spans="1:20" s="4" customFormat="1" ht="37.5" x14ac:dyDescent="0.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107</v>
      </c>
      <c r="P817" s="4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1">
        <f t="shared" si="76"/>
        <v>42262.703345153663</v>
      </c>
      <c r="T817" s="11">
        <f t="shared" si="77"/>
        <v>42293.341643026004</v>
      </c>
    </row>
    <row r="818" spans="1:20" s="4" customFormat="1" ht="56.25" x14ac:dyDescent="0.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115.12214285714286</v>
      </c>
      <c r="P818" s="4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1">
        <f t="shared" si="76"/>
        <v>41677.463865248224</v>
      </c>
      <c r="T818" s="11">
        <f t="shared" si="77"/>
        <v>41709.531914893618</v>
      </c>
    </row>
    <row r="819" spans="1:20" s="4" customFormat="1" ht="75" x14ac:dyDescent="0.3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137.11066666666665</v>
      </c>
      <c r="P819" s="4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1">
        <f t="shared" si="76"/>
        <v>41252.335827423172</v>
      </c>
      <c r="T819" s="11">
        <f t="shared" si="77"/>
        <v>41307.084397163118</v>
      </c>
    </row>
    <row r="820" spans="1:20" s="4" customFormat="1" ht="75" x14ac:dyDescent="0.3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155.71428571428572</v>
      </c>
      <c r="P820" s="4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1">
        <f t="shared" si="76"/>
        <v>41451.774007092201</v>
      </c>
      <c r="T820" s="11">
        <f t="shared" si="77"/>
        <v>41459.766666666663</v>
      </c>
    </row>
    <row r="821" spans="1:20" s="4" customFormat="1" ht="37.5" x14ac:dyDescent="0.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108.74999999999999</v>
      </c>
      <c r="P821" s="4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1">
        <f t="shared" si="76"/>
        <v>41961.508912529549</v>
      </c>
      <c r="T821" s="11">
        <f t="shared" si="77"/>
        <v>41970.903546099289</v>
      </c>
    </row>
    <row r="822" spans="1:20" s="4" customFormat="1" ht="75" x14ac:dyDescent="0.3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134.05000000000001</v>
      </c>
      <c r="P822" s="4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1">
        <f t="shared" si="76"/>
        <v>42113.519408983455</v>
      </c>
      <c r="T822" s="11">
        <f t="shared" si="77"/>
        <v>42144.531914893618</v>
      </c>
    </row>
    <row r="823" spans="1:20" s="4" customFormat="1" ht="75" x14ac:dyDescent="0.3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100</v>
      </c>
      <c r="P823" s="4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1">
        <f t="shared" si="76"/>
        <v>42445.516134751771</v>
      </c>
      <c r="T823" s="11">
        <f t="shared" si="77"/>
        <v>42480.490070921987</v>
      </c>
    </row>
    <row r="824" spans="1:20" s="4" customFormat="1" ht="56.25" x14ac:dyDescent="0.3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119.16666666666667</v>
      </c>
      <c r="P824" s="4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1">
        <f t="shared" si="76"/>
        <v>41489.627068557922</v>
      </c>
      <c r="T824" s="11">
        <f t="shared" si="77"/>
        <v>41520.265366430263</v>
      </c>
    </row>
    <row r="825" spans="1:20" s="4" customFormat="1" ht="75" x14ac:dyDescent="0.3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179.5</v>
      </c>
      <c r="P825" s="4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1">
        <f t="shared" si="76"/>
        <v>42406.759479905435</v>
      </c>
      <c r="T825" s="11">
        <f t="shared" si="77"/>
        <v>42437.355224586288</v>
      </c>
    </row>
    <row r="826" spans="1:20" s="4" customFormat="1" ht="93.75" x14ac:dyDescent="0.3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134.38124999999999</v>
      </c>
      <c r="P826" s="4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1">
        <f t="shared" si="76"/>
        <v>40562.608959810874</v>
      </c>
      <c r="T826" s="11">
        <f t="shared" si="77"/>
        <v>40599.424822695037</v>
      </c>
    </row>
    <row r="827" spans="1:20" s="4" customFormat="1" ht="56.25" x14ac:dyDescent="0.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100.43200000000002</v>
      </c>
      <c r="P827" s="4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1">
        <f t="shared" si="76"/>
        <v>41518.589645390071</v>
      </c>
      <c r="T827" s="11">
        <f t="shared" si="77"/>
        <v>41544.121560283689</v>
      </c>
    </row>
    <row r="828" spans="1:20" s="4" customFormat="1" ht="75" x14ac:dyDescent="0.3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101.45454545454547</v>
      </c>
      <c r="P828" s="4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1">
        <f t="shared" si="76"/>
        <v>41300.78404255319</v>
      </c>
      <c r="T828" s="11">
        <f t="shared" si="77"/>
        <v>41322.188297872344</v>
      </c>
    </row>
    <row r="829" spans="1:20" s="4" customFormat="1" ht="93.75" x14ac:dyDescent="0.3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103.33333333333334</v>
      </c>
      <c r="P829" s="4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1">
        <f t="shared" si="76"/>
        <v>41254.249491725772</v>
      </c>
      <c r="T829" s="11">
        <f t="shared" si="77"/>
        <v>41281.162411347519</v>
      </c>
    </row>
    <row r="830" spans="1:20" s="4" customFormat="1" ht="75" x14ac:dyDescent="0.3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107</v>
      </c>
      <c r="P830" s="4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1">
        <f t="shared" si="76"/>
        <v>41402.924137115842</v>
      </c>
      <c r="T830" s="11">
        <f t="shared" si="77"/>
        <v>41415.825531914896</v>
      </c>
    </row>
    <row r="831" spans="1:20" s="4" customFormat="1" ht="93.75" x14ac:dyDescent="0.3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104</v>
      </c>
      <c r="P831" s="4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1">
        <f t="shared" si="76"/>
        <v>42865.137588652484</v>
      </c>
      <c r="T831" s="11">
        <f t="shared" si="77"/>
        <v>42926.414184397159</v>
      </c>
    </row>
    <row r="832" spans="1:20" s="4" customFormat="1" ht="75" x14ac:dyDescent="0.3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107.83333333333334</v>
      </c>
      <c r="P832" s="4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1">
        <f t="shared" si="76"/>
        <v>41660.770981087473</v>
      </c>
      <c r="T832" s="11">
        <f t="shared" si="77"/>
        <v>41691.366725768319</v>
      </c>
    </row>
    <row r="833" spans="1:20" s="4" customFormat="1" ht="56.25" x14ac:dyDescent="0.3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233.33333333333334</v>
      </c>
      <c r="P833" s="4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1">
        <f t="shared" si="76"/>
        <v>41324.894728132385</v>
      </c>
      <c r="T833" s="11">
        <f t="shared" si="77"/>
        <v>41355.533026004727</v>
      </c>
    </row>
    <row r="834" spans="1:20" s="4" customFormat="1" ht="75" x14ac:dyDescent="0.3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100.60706666666665</v>
      </c>
      <c r="P834" s="4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1">
        <f t="shared" si="76"/>
        <v>41195.221453900711</v>
      </c>
      <c r="T834" s="11">
        <f t="shared" si="77"/>
        <v>41256.158156028367</v>
      </c>
    </row>
    <row r="835" spans="1:20" s="4" customFormat="1" ht="18.75" x14ac:dyDescent="0.3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SUM(E835/D835 * 100)</f>
        <v>101.66666666666666</v>
      </c>
      <c r="P835" s="4">
        <f t="shared" ref="P835:P898" si="79">SUM(E835/L835)</f>
        <v>148.78048780487805</v>
      </c>
      <c r="Q835" s="4" t="str">
        <f t="shared" ref="Q835:Q898" si="80">LEFT(N835,SEARCH("/",N835)-1)</f>
        <v>music</v>
      </c>
      <c r="R835" s="4" t="str">
        <f t="shared" ref="R835:R898" si="81">RIGHT(N835,LEN(N835)-SEARCH("/",N835))</f>
        <v>rock</v>
      </c>
      <c r="S835" s="11">
        <f t="shared" ref="S835:S898" si="82">(J835/84600) + DATE(1970,1,1)</f>
        <v>42062.492612293143</v>
      </c>
      <c r="T835" s="11">
        <f t="shared" ref="T835:T898" si="83">(I835/84600)+DATE(1970,1,1)</f>
        <v>42093.130910165484</v>
      </c>
    </row>
    <row r="836" spans="1:20" s="4" customFormat="1" ht="93.75" x14ac:dyDescent="0.3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131.0181818181818</v>
      </c>
      <c r="P836" s="4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1">
        <f t="shared" si="82"/>
        <v>41760.138203309689</v>
      </c>
      <c r="T836" s="11">
        <f t="shared" si="83"/>
        <v>41794.190780141842</v>
      </c>
    </row>
    <row r="837" spans="1:20" s="4" customFormat="1" ht="93.75" x14ac:dyDescent="0.3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117.25000000000001</v>
      </c>
      <c r="P837" s="4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1">
        <f t="shared" si="82"/>
        <v>41333.893120567373</v>
      </c>
      <c r="T837" s="11">
        <f t="shared" si="83"/>
        <v>41377.468085106382</v>
      </c>
    </row>
    <row r="838" spans="1:20" s="4" customFormat="1" ht="37.5" x14ac:dyDescent="0.3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100.93039999999999</v>
      </c>
      <c r="P838" s="4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1">
        <f t="shared" si="82"/>
        <v>41863.526217494087</v>
      </c>
      <c r="T838" s="11">
        <f t="shared" si="83"/>
        <v>41894.164515366429</v>
      </c>
    </row>
    <row r="839" spans="1:20" s="4" customFormat="1" ht="56.25" x14ac:dyDescent="0.3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121.8</v>
      </c>
      <c r="P839" s="4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1">
        <f t="shared" si="82"/>
        <v>42074.87070921986</v>
      </c>
      <c r="T839" s="11">
        <f t="shared" si="83"/>
        <v>42105.509007092202</v>
      </c>
    </row>
    <row r="840" spans="1:20" s="4" customFormat="1" ht="75" x14ac:dyDescent="0.3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145.4</v>
      </c>
      <c r="P840" s="4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1">
        <f t="shared" si="82"/>
        <v>41222.00218676123</v>
      </c>
      <c r="T840" s="11">
        <f t="shared" si="83"/>
        <v>41252.640484633572</v>
      </c>
    </row>
    <row r="841" spans="1:20" s="4" customFormat="1" ht="75" x14ac:dyDescent="0.3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116.61660000000001</v>
      </c>
      <c r="P841" s="4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1">
        <f t="shared" si="82"/>
        <v>41476.162600472817</v>
      </c>
      <c r="T841" s="11">
        <f t="shared" si="83"/>
        <v>41506.800898345158</v>
      </c>
    </row>
    <row r="842" spans="1:20" s="4" customFormat="1" ht="56.25" x14ac:dyDescent="0.3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120.4166</v>
      </c>
      <c r="P842" s="4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1">
        <f t="shared" si="82"/>
        <v>42969.742163120565</v>
      </c>
      <c r="T842" s="11">
        <f t="shared" si="83"/>
        <v>43000.380460992907</v>
      </c>
    </row>
    <row r="843" spans="1:20" s="4" customFormat="1" ht="93.75" x14ac:dyDescent="0.3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101.32000000000001</v>
      </c>
      <c r="P843" s="4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1">
        <f t="shared" si="82"/>
        <v>42271.813983451531</v>
      </c>
      <c r="T843" s="11">
        <f t="shared" si="83"/>
        <v>42302.494834515368</v>
      </c>
    </row>
    <row r="844" spans="1:20" s="4" customFormat="1" ht="75" x14ac:dyDescent="0.3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104.32</v>
      </c>
      <c r="P844" s="4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1">
        <f t="shared" si="82"/>
        <v>41866.115638297873</v>
      </c>
      <c r="T844" s="11">
        <f t="shared" si="83"/>
        <v>41901.424822695037</v>
      </c>
    </row>
    <row r="845" spans="1:20" s="4" customFormat="1" ht="93.75" x14ac:dyDescent="0.3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267.13333333333333</v>
      </c>
      <c r="P845" s="4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1">
        <f t="shared" si="82"/>
        <v>43059.646335697398</v>
      </c>
      <c r="T845" s="11">
        <f t="shared" si="83"/>
        <v>43077.085106382976</v>
      </c>
    </row>
    <row r="846" spans="1:20" s="4" customFormat="1" ht="93.75" x14ac:dyDescent="0.3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194.13333333333333</v>
      </c>
      <c r="P846" s="4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1">
        <f t="shared" si="82"/>
        <v>42253.2736643026</v>
      </c>
      <c r="T846" s="11">
        <f t="shared" si="83"/>
        <v>42292.616312056736</v>
      </c>
    </row>
    <row r="847" spans="1:20" s="4" customFormat="1" ht="75" x14ac:dyDescent="0.3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120.3802</v>
      </c>
      <c r="P847" s="4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1">
        <f t="shared" si="82"/>
        <v>42940.103971631208</v>
      </c>
      <c r="T847" s="11">
        <f t="shared" si="83"/>
        <v>42980.914184397159</v>
      </c>
    </row>
    <row r="848" spans="1:20" s="4" customFormat="1" ht="56.25" x14ac:dyDescent="0.3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122.00090909090908</v>
      </c>
      <c r="P848" s="4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1">
        <f t="shared" si="82"/>
        <v>42037.485283687944</v>
      </c>
      <c r="T848" s="11">
        <f t="shared" si="83"/>
        <v>42051.97872340426</v>
      </c>
    </row>
    <row r="849" spans="1:20" s="4" customFormat="1" ht="37.5" x14ac:dyDescent="0.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100</v>
      </c>
      <c r="P849" s="4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1">
        <f t="shared" si="82"/>
        <v>42518.921702127656</v>
      </c>
      <c r="T849" s="11">
        <f t="shared" si="83"/>
        <v>42549.56</v>
      </c>
    </row>
    <row r="850" spans="1:20" s="4" customFormat="1" ht="75" x14ac:dyDescent="0.3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100</v>
      </c>
      <c r="P850" s="4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1">
        <f t="shared" si="82"/>
        <v>42430.064219858155</v>
      </c>
      <c r="T850" s="11">
        <f t="shared" si="83"/>
        <v>42460.702517730497</v>
      </c>
    </row>
    <row r="851" spans="1:20" s="4" customFormat="1" ht="75" x14ac:dyDescent="0.3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119.9</v>
      </c>
      <c r="P851" s="4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1">
        <f t="shared" si="82"/>
        <v>42401.832907801421</v>
      </c>
      <c r="T851" s="11">
        <f t="shared" si="83"/>
        <v>42430.386099290779</v>
      </c>
    </row>
    <row r="852" spans="1:20" s="4" customFormat="1" ht="75" x14ac:dyDescent="0.3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155.17499999999998</v>
      </c>
      <c r="P852" s="4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1">
        <f t="shared" si="82"/>
        <v>42812.058120567381</v>
      </c>
      <c r="T852" s="11">
        <f t="shared" si="83"/>
        <v>42845.126950354606</v>
      </c>
    </row>
    <row r="853" spans="1:20" s="4" customFormat="1" ht="75" x14ac:dyDescent="0.3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130.44999999999999</v>
      </c>
      <c r="P853" s="4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1">
        <f t="shared" si="82"/>
        <v>42883.601099290783</v>
      </c>
      <c r="T853" s="11">
        <f t="shared" si="83"/>
        <v>42944.819148936171</v>
      </c>
    </row>
    <row r="854" spans="1:20" s="4" customFormat="1" ht="56.25" x14ac:dyDescent="0.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104.97142857142859</v>
      </c>
      <c r="P854" s="4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1">
        <f t="shared" si="82"/>
        <v>43020.375827423166</v>
      </c>
      <c r="T854" s="11">
        <f t="shared" si="83"/>
        <v>43031.680851063829</v>
      </c>
    </row>
    <row r="855" spans="1:20" s="4" customFormat="1" ht="75" x14ac:dyDescent="0.3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100</v>
      </c>
      <c r="P855" s="4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1">
        <f t="shared" si="82"/>
        <v>42371.892541371155</v>
      </c>
      <c r="T855" s="11">
        <f t="shared" si="83"/>
        <v>42402.530839243496</v>
      </c>
    </row>
    <row r="856" spans="1:20" s="4" customFormat="1" ht="75" x14ac:dyDescent="0.3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118.2205035971223</v>
      </c>
      <c r="P856" s="4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1">
        <f t="shared" si="82"/>
        <v>43066.748770685575</v>
      </c>
      <c r="T856" s="11">
        <f t="shared" si="83"/>
        <v>43097.387068557917</v>
      </c>
    </row>
    <row r="857" spans="1:20" s="4" customFormat="1" ht="56.25" x14ac:dyDescent="0.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103.44827586206897</v>
      </c>
      <c r="P857" s="4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1">
        <f t="shared" si="82"/>
        <v>42906.3193498818</v>
      </c>
      <c r="T857" s="11">
        <f t="shared" si="83"/>
        <v>42936.957647754141</v>
      </c>
    </row>
    <row r="858" spans="1:20" s="4" customFormat="1" ht="93.75" x14ac:dyDescent="0.3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218.00000000000003</v>
      </c>
      <c r="P858" s="4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1">
        <f t="shared" si="82"/>
        <v>42971.871820330969</v>
      </c>
      <c r="T858" s="11">
        <f t="shared" si="83"/>
        <v>43032.617021276601</v>
      </c>
    </row>
    <row r="859" spans="1:20" s="4" customFormat="1" ht="56.25" x14ac:dyDescent="0.3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100</v>
      </c>
      <c r="P859" s="4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1">
        <f t="shared" si="82"/>
        <v>42647.380981087466</v>
      </c>
      <c r="T859" s="11">
        <f t="shared" si="83"/>
        <v>42690.317151300238</v>
      </c>
    </row>
    <row r="860" spans="1:20" s="4" customFormat="1" ht="93.75" x14ac:dyDescent="0.3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144.00583333333333</v>
      </c>
      <c r="P860" s="4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1">
        <f t="shared" si="82"/>
        <v>42431.038037825056</v>
      </c>
      <c r="T860" s="11">
        <f t="shared" si="83"/>
        <v>42461.892907801419</v>
      </c>
    </row>
    <row r="861" spans="1:20" s="4" customFormat="1" ht="56.25" x14ac:dyDescent="0.3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104.67500000000001</v>
      </c>
      <c r="P861" s="4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1">
        <f t="shared" si="82"/>
        <v>42481.156832151304</v>
      </c>
      <c r="T861" s="11">
        <f t="shared" si="83"/>
        <v>42511.97872340426</v>
      </c>
    </row>
    <row r="862" spans="1:20" s="4" customFormat="1" ht="75" x14ac:dyDescent="0.3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18.142857142857142</v>
      </c>
      <c r="P862" s="4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1">
        <f t="shared" si="82"/>
        <v>41910.939869976355</v>
      </c>
      <c r="T862" s="11">
        <f t="shared" si="83"/>
        <v>41941.620721040192</v>
      </c>
    </row>
    <row r="863" spans="1:20" s="4" customFormat="1" ht="75" x14ac:dyDescent="0.3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2.2444444444444445</v>
      </c>
      <c r="P863" s="4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1">
        <f t="shared" si="82"/>
        <v>42962.326288416079</v>
      </c>
      <c r="T863" s="11">
        <f t="shared" si="83"/>
        <v>42992.964586288421</v>
      </c>
    </row>
    <row r="864" spans="1:20" s="4" customFormat="1" ht="75" x14ac:dyDescent="0.3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0.33999999999999997</v>
      </c>
      <c r="P864" s="4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1">
        <f t="shared" si="82"/>
        <v>41899.779527186765</v>
      </c>
      <c r="T864" s="11">
        <f t="shared" si="83"/>
        <v>41930.460378250587</v>
      </c>
    </row>
    <row r="865" spans="1:20" s="4" customFormat="1" ht="56.25" x14ac:dyDescent="0.3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4.5</v>
      </c>
      <c r="P865" s="4">
        <f t="shared" si="79"/>
        <v>18</v>
      </c>
      <c r="Q865" s="4" t="str">
        <f t="shared" si="80"/>
        <v>music</v>
      </c>
      <c r="R865" s="4" t="str">
        <f t="shared" si="81"/>
        <v>jazz</v>
      </c>
      <c r="S865" s="11">
        <f t="shared" si="82"/>
        <v>41247.758463356971</v>
      </c>
      <c r="T865" s="11">
        <f t="shared" si="83"/>
        <v>41278.396761229313</v>
      </c>
    </row>
    <row r="866" spans="1:20" s="4" customFormat="1" ht="75" x14ac:dyDescent="0.3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41.53846153846154</v>
      </c>
      <c r="P866" s="4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1">
        <f t="shared" si="82"/>
        <v>41880.938983451539</v>
      </c>
      <c r="T866" s="11">
        <f t="shared" si="83"/>
        <v>41903.72269503546</v>
      </c>
    </row>
    <row r="867" spans="1:20" s="4" customFormat="1" ht="75" x14ac:dyDescent="0.3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</v>
      </c>
      <c r="P867" s="4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1">
        <f t="shared" si="82"/>
        <v>41564.002328605202</v>
      </c>
      <c r="T867" s="11">
        <f t="shared" si="83"/>
        <v>41625.278924349885</v>
      </c>
    </row>
    <row r="868" spans="1:20" s="4" customFormat="1" ht="75" x14ac:dyDescent="0.3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18.285714285714285</v>
      </c>
      <c r="P868" s="4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1">
        <f t="shared" si="82"/>
        <v>42375.779172576833</v>
      </c>
      <c r="T868" s="11">
        <f t="shared" si="83"/>
        <v>42414.581560283688</v>
      </c>
    </row>
    <row r="869" spans="1:20" s="4" customFormat="1" ht="93.75" x14ac:dyDescent="0.3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24.02</v>
      </c>
      <c r="P869" s="4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1">
        <f t="shared" si="82"/>
        <v>40397.022529550828</v>
      </c>
      <c r="T869" s="11">
        <f t="shared" si="83"/>
        <v>40458.403546099289</v>
      </c>
    </row>
    <row r="870" spans="1:20" s="4" customFormat="1" ht="93.75" x14ac:dyDescent="0.3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0.1111111111111111</v>
      </c>
      <c r="P870" s="4">
        <f t="shared" si="79"/>
        <v>50</v>
      </c>
      <c r="Q870" s="4" t="str">
        <f t="shared" si="80"/>
        <v>music</v>
      </c>
      <c r="R870" s="4" t="str">
        <f t="shared" si="81"/>
        <v>jazz</v>
      </c>
      <c r="S870" s="11">
        <f t="shared" si="82"/>
        <v>41957.453877068561</v>
      </c>
      <c r="T870" s="11">
        <f t="shared" si="83"/>
        <v>41988.092174940903</v>
      </c>
    </row>
    <row r="871" spans="1:20" s="4" customFormat="1" ht="93.75" x14ac:dyDescent="0.3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11.818181818181818</v>
      </c>
      <c r="P871" s="4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1">
        <f t="shared" si="82"/>
        <v>41678.459302600473</v>
      </c>
      <c r="T871" s="11">
        <f t="shared" si="83"/>
        <v>41709.055047281327</v>
      </c>
    </row>
    <row r="872" spans="1:20" s="4" customFormat="1" ht="75" x14ac:dyDescent="0.3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0.31</v>
      </c>
      <c r="P872" s="4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1">
        <f t="shared" si="82"/>
        <v>41826.724858156027</v>
      </c>
      <c r="T872" s="11">
        <f t="shared" si="83"/>
        <v>41857.363156028368</v>
      </c>
    </row>
    <row r="873" spans="1:20" s="4" customFormat="1" ht="93.75" x14ac:dyDescent="0.3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5.416666666666667</v>
      </c>
      <c r="P873" s="4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1">
        <f t="shared" si="82"/>
        <v>41918.168971631203</v>
      </c>
      <c r="T873" s="11">
        <f t="shared" si="83"/>
        <v>41948.849822695032</v>
      </c>
    </row>
    <row r="874" spans="1:20" s="4" customFormat="1" ht="75" x14ac:dyDescent="0.3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0.8125</v>
      </c>
      <c r="P874" s="4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1">
        <f t="shared" si="82"/>
        <v>40886.949491725769</v>
      </c>
      <c r="T874" s="11">
        <f t="shared" si="83"/>
        <v>40932.906938534281</v>
      </c>
    </row>
    <row r="875" spans="1:20" s="4" customFormat="1" ht="56.25" x14ac:dyDescent="0.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1.2857142857142856</v>
      </c>
      <c r="P875" s="4">
        <f t="shared" si="79"/>
        <v>9</v>
      </c>
      <c r="Q875" s="4" t="str">
        <f t="shared" si="80"/>
        <v>music</v>
      </c>
      <c r="R875" s="4" t="str">
        <f t="shared" si="81"/>
        <v>jazz</v>
      </c>
      <c r="S875" s="11">
        <f t="shared" si="82"/>
        <v>41516.404728132387</v>
      </c>
      <c r="T875" s="11">
        <f t="shared" si="83"/>
        <v>41557.298345153664</v>
      </c>
    </row>
    <row r="876" spans="1:20" s="4" customFormat="1" ht="75" x14ac:dyDescent="0.3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24.333333333333336</v>
      </c>
      <c r="P876" s="4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1">
        <f t="shared" si="82"/>
        <v>41704.745082742316</v>
      </c>
      <c r="T876" s="11">
        <f t="shared" si="83"/>
        <v>41735.383380614658</v>
      </c>
    </row>
    <row r="877" spans="1:20" s="4" customFormat="1" ht="93.75" x14ac:dyDescent="0.3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4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1">
        <f t="shared" si="82"/>
        <v>42603.611477541373</v>
      </c>
      <c r="T877" s="11">
        <f t="shared" si="83"/>
        <v>42624.037009456268</v>
      </c>
    </row>
    <row r="878" spans="1:20" s="4" customFormat="1" ht="37.5" x14ac:dyDescent="0.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40.799492385786799</v>
      </c>
      <c r="P878" s="4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1">
        <f t="shared" si="82"/>
        <v>41610.69890070922</v>
      </c>
      <c r="T878" s="11">
        <f t="shared" si="83"/>
        <v>41644.401028368797</v>
      </c>
    </row>
    <row r="879" spans="1:20" s="4" customFormat="1" ht="93.75" x14ac:dyDescent="0.3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67.55</v>
      </c>
      <c r="P879" s="4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1">
        <f t="shared" si="82"/>
        <v>41938.826950354611</v>
      </c>
      <c r="T879" s="11">
        <f t="shared" si="83"/>
        <v>41969.465248226952</v>
      </c>
    </row>
    <row r="880" spans="1:20" s="4" customFormat="1" ht="75" x14ac:dyDescent="0.3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1.3</v>
      </c>
      <c r="P880" s="4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1">
        <f t="shared" si="82"/>
        <v>40823.025106382978</v>
      </c>
      <c r="T880" s="11">
        <f t="shared" si="83"/>
        <v>40853.66340425532</v>
      </c>
    </row>
    <row r="881" spans="1:20" s="4" customFormat="1" ht="75" x14ac:dyDescent="0.3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30.666666666666664</v>
      </c>
      <c r="P881" s="4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1">
        <f t="shared" si="82"/>
        <v>41366.953959810875</v>
      </c>
      <c r="T881" s="11">
        <f t="shared" si="83"/>
        <v>41388.400768321517</v>
      </c>
    </row>
    <row r="882" spans="1:20" s="4" customFormat="1" ht="75" x14ac:dyDescent="0.3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</v>
      </c>
      <c r="P882" s="4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1">
        <f t="shared" si="82"/>
        <v>41511.455531914893</v>
      </c>
      <c r="T882" s="11">
        <f t="shared" si="83"/>
        <v>41545.15765957447</v>
      </c>
    </row>
    <row r="883" spans="1:20" s="4" customFormat="1" ht="75" x14ac:dyDescent="0.3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0.8</v>
      </c>
      <c r="P883" s="4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1">
        <f t="shared" si="82"/>
        <v>41202.958463356976</v>
      </c>
      <c r="T883" s="11">
        <f t="shared" si="83"/>
        <v>41248.91591016548</v>
      </c>
    </row>
    <row r="884" spans="1:20" s="4" customFormat="1" ht="75" x14ac:dyDescent="0.3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20.133333333333333</v>
      </c>
      <c r="P884" s="4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1">
        <f t="shared" si="82"/>
        <v>41083.070330969269</v>
      </c>
      <c r="T884" s="11">
        <f t="shared" si="83"/>
        <v>41116.772458628839</v>
      </c>
    </row>
    <row r="885" spans="1:20" s="4" customFormat="1" ht="75" x14ac:dyDescent="0.3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40.020000000000003</v>
      </c>
      <c r="P885" s="4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1">
        <f t="shared" si="82"/>
        <v>42729.444858156028</v>
      </c>
      <c r="T885" s="11">
        <f t="shared" si="83"/>
        <v>42790.721453900711</v>
      </c>
    </row>
    <row r="886" spans="1:20" s="4" customFormat="1" ht="75" x14ac:dyDescent="0.3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1</v>
      </c>
      <c r="P886" s="4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1">
        <f t="shared" si="82"/>
        <v>41309.734586288418</v>
      </c>
      <c r="T886" s="11">
        <f t="shared" si="83"/>
        <v>41370.298581560288</v>
      </c>
    </row>
    <row r="887" spans="1:20" s="4" customFormat="1" ht="75" x14ac:dyDescent="0.3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75</v>
      </c>
      <c r="P887" s="4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1">
        <f t="shared" si="82"/>
        <v>43078.727080378252</v>
      </c>
      <c r="T887" s="11">
        <f t="shared" si="83"/>
        <v>43100.173888888894</v>
      </c>
    </row>
    <row r="888" spans="1:20" s="4" customFormat="1" ht="93.75" x14ac:dyDescent="0.3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41</v>
      </c>
      <c r="P888" s="4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1">
        <f t="shared" si="82"/>
        <v>42966.314574468081</v>
      </c>
      <c r="T888" s="11">
        <f t="shared" si="83"/>
        <v>42991.846489361706</v>
      </c>
    </row>
    <row r="889" spans="1:20" s="4" customFormat="1" ht="93.75" x14ac:dyDescent="0.3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4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1">
        <f t="shared" si="82"/>
        <v>41355.851713947988</v>
      </c>
      <c r="T889" s="11">
        <f t="shared" si="83"/>
        <v>41386.49001182033</v>
      </c>
    </row>
    <row r="890" spans="1:20" s="4" customFormat="1" ht="93.75" x14ac:dyDescent="0.3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7.1999999999999993</v>
      </c>
      <c r="P890" s="4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1">
        <f t="shared" si="82"/>
        <v>41074.790602836882</v>
      </c>
      <c r="T890" s="11">
        <f t="shared" si="83"/>
        <v>41111.042553191488</v>
      </c>
    </row>
    <row r="891" spans="1:20" s="4" customFormat="1" ht="75" x14ac:dyDescent="0.3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9.4412800000000008</v>
      </c>
      <c r="P891" s="4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1">
        <f t="shared" si="82"/>
        <v>42234.992234042555</v>
      </c>
      <c r="T891" s="11">
        <f t="shared" si="83"/>
        <v>42265.630531914896</v>
      </c>
    </row>
    <row r="892" spans="1:20" s="4" customFormat="1" ht="75" x14ac:dyDescent="0.3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4.1666666666666661</v>
      </c>
      <c r="P892" s="4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1">
        <f t="shared" si="82"/>
        <v>41910.139231678491</v>
      </c>
      <c r="T892" s="11">
        <f t="shared" si="83"/>
        <v>41940.820082742313</v>
      </c>
    </row>
    <row r="893" spans="1:20" s="4" customFormat="1" ht="75" x14ac:dyDescent="0.3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</v>
      </c>
      <c r="P893" s="4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1">
        <f t="shared" si="82"/>
        <v>42188.266312056738</v>
      </c>
      <c r="T893" s="11">
        <f t="shared" si="83"/>
        <v>42218.904609929079</v>
      </c>
    </row>
    <row r="894" spans="1:20" s="4" customFormat="1" ht="75" x14ac:dyDescent="0.3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40.75</v>
      </c>
      <c r="P894" s="4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1">
        <f t="shared" si="82"/>
        <v>40617.714929078014</v>
      </c>
      <c r="T894" s="11">
        <f t="shared" si="83"/>
        <v>40706.531914893618</v>
      </c>
    </row>
    <row r="895" spans="1:20" s="4" customFormat="1" ht="75" x14ac:dyDescent="0.3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10</v>
      </c>
      <c r="P895" s="4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1">
        <f t="shared" si="82"/>
        <v>42416.895543735227</v>
      </c>
      <c r="T895" s="11">
        <f t="shared" si="83"/>
        <v>42447.491288416073</v>
      </c>
    </row>
    <row r="896" spans="1:20" s="4" customFormat="1" ht="93.75" x14ac:dyDescent="0.3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39.17</v>
      </c>
      <c r="P896" s="4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1">
        <f t="shared" si="82"/>
        <v>42857.151418439717</v>
      </c>
      <c r="T896" s="11">
        <f t="shared" si="83"/>
        <v>42887.789716312058</v>
      </c>
    </row>
    <row r="897" spans="1:20" s="4" customFormat="1" ht="93.75" x14ac:dyDescent="0.3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</v>
      </c>
      <c r="P897" s="4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1">
        <f t="shared" si="82"/>
        <v>40747.343132387708</v>
      </c>
      <c r="T897" s="11">
        <f t="shared" si="83"/>
        <v>40793.30057919622</v>
      </c>
    </row>
    <row r="898" spans="1:20" s="4" customFormat="1" ht="93.75" x14ac:dyDescent="0.3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40</v>
      </c>
      <c r="P898" s="4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1">
        <f t="shared" si="82"/>
        <v>42573.125602836881</v>
      </c>
      <c r="T898" s="11">
        <f t="shared" si="83"/>
        <v>42598.957446808512</v>
      </c>
    </row>
    <row r="899" spans="1:20" s="4" customFormat="1" ht="93.75" x14ac:dyDescent="0.3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SUM(E899/D899 * 100)</f>
        <v>0</v>
      </c>
      <c r="P899" s="4" t="e">
        <f t="shared" ref="P899:P962" si="85">SUM(E899/L899)</f>
        <v>#DIV/0!</v>
      </c>
      <c r="Q899" s="4" t="str">
        <f t="shared" ref="Q899:Q962" si="86">LEFT(N899,SEARCH("/",N899)-1)</f>
        <v>music</v>
      </c>
      <c r="R899" s="4" t="str">
        <f t="shared" ref="R899:R962" si="87">RIGHT(N899,LEN(N899)-SEARCH("/",N899))</f>
        <v>indie rock</v>
      </c>
      <c r="S899" s="11">
        <f t="shared" ref="S899:S962" si="88">(J899/84600) + DATE(1970,1,1)</f>
        <v>41544.511914893621</v>
      </c>
      <c r="T899" s="11">
        <f t="shared" ref="T899:T962" si="89">(I899/84600)+DATE(1970,1,1)</f>
        <v>41575.192765957443</v>
      </c>
    </row>
    <row r="900" spans="1:20" s="4" customFormat="1" ht="75" x14ac:dyDescent="0.3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2.8000000000000003</v>
      </c>
      <c r="P900" s="4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1">
        <f t="shared" si="88"/>
        <v>41204.497754137119</v>
      </c>
      <c r="T900" s="11">
        <f t="shared" si="89"/>
        <v>41250.455200945624</v>
      </c>
    </row>
    <row r="901" spans="1:20" s="4" customFormat="1" ht="75" x14ac:dyDescent="0.3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37.333333333333336</v>
      </c>
      <c r="P901" s="4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1">
        <f t="shared" si="88"/>
        <v>40966.888439716313</v>
      </c>
      <c r="T901" s="11">
        <f t="shared" si="89"/>
        <v>41012.845886524825</v>
      </c>
    </row>
    <row r="902" spans="1:20" s="4" customFormat="1" ht="56.25" x14ac:dyDescent="0.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0.42</v>
      </c>
      <c r="P902" s="4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1">
        <f t="shared" si="88"/>
        <v>42788.591040189131</v>
      </c>
      <c r="T902" s="11">
        <f t="shared" si="89"/>
        <v>42819.186784869977</v>
      </c>
    </row>
    <row r="903" spans="1:20" s="4" customFormat="1" ht="93.75" x14ac:dyDescent="0.3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4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1">
        <f t="shared" si="88"/>
        <v>40605.062813238772</v>
      </c>
      <c r="T903" s="11">
        <f t="shared" si="89"/>
        <v>40652.02907801418</v>
      </c>
    </row>
    <row r="904" spans="1:20" s="4" customFormat="1" ht="93.75" x14ac:dyDescent="0.3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0.3</v>
      </c>
      <c r="P904" s="4">
        <f t="shared" si="85"/>
        <v>30</v>
      </c>
      <c r="Q904" s="4" t="str">
        <f t="shared" si="86"/>
        <v>music</v>
      </c>
      <c r="R904" s="4" t="str">
        <f t="shared" si="87"/>
        <v>jazz</v>
      </c>
      <c r="S904" s="11">
        <f t="shared" si="88"/>
        <v>42175.943522458634</v>
      </c>
      <c r="T904" s="11">
        <f t="shared" si="89"/>
        <v>42228.723404255317</v>
      </c>
    </row>
    <row r="905" spans="1:20" s="4" customFormat="1" ht="75" x14ac:dyDescent="0.3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</v>
      </c>
      <c r="P905" s="4">
        <f t="shared" si="85"/>
        <v>40</v>
      </c>
      <c r="Q905" s="4" t="str">
        <f t="shared" si="86"/>
        <v>music</v>
      </c>
      <c r="R905" s="4" t="str">
        <f t="shared" si="87"/>
        <v>jazz</v>
      </c>
      <c r="S905" s="11">
        <f t="shared" si="88"/>
        <v>41481.302364066192</v>
      </c>
      <c r="T905" s="11">
        <f t="shared" si="89"/>
        <v>41507.145390070924</v>
      </c>
    </row>
    <row r="906" spans="1:20" s="4" customFormat="1" ht="75" x14ac:dyDescent="0.3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0.30199999999999999</v>
      </c>
      <c r="P906" s="4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1">
        <f t="shared" si="88"/>
        <v>42698.954338061463</v>
      </c>
      <c r="T906" s="11">
        <f t="shared" si="89"/>
        <v>42729.592635933805</v>
      </c>
    </row>
    <row r="907" spans="1:20" s="4" customFormat="1" ht="75" x14ac:dyDescent="0.3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</v>
      </c>
      <c r="P907" s="4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1">
        <f t="shared" si="88"/>
        <v>40825.074775413712</v>
      </c>
      <c r="T907" s="11">
        <f t="shared" si="89"/>
        <v>40886.351371158395</v>
      </c>
    </row>
    <row r="908" spans="1:20" s="4" customFormat="1" ht="56.25" x14ac:dyDescent="0.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4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1">
        <f t="shared" si="88"/>
        <v>42024.002245862881</v>
      </c>
      <c r="T908" s="11">
        <f t="shared" si="89"/>
        <v>42054.597990543734</v>
      </c>
    </row>
    <row r="909" spans="1:20" s="4" customFormat="1" ht="75" x14ac:dyDescent="0.3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4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1">
        <f t="shared" si="88"/>
        <v>41090.558191489363</v>
      </c>
      <c r="T909" s="11">
        <f t="shared" si="89"/>
        <v>41121.196489361704</v>
      </c>
    </row>
    <row r="910" spans="1:20" s="4" customFormat="1" ht="56.25" x14ac:dyDescent="0.3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4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1">
        <f t="shared" si="88"/>
        <v>40655.095212765955</v>
      </c>
      <c r="T910" s="11">
        <f t="shared" si="89"/>
        <v>40701.467375886525</v>
      </c>
    </row>
    <row r="911" spans="1:20" s="4" customFormat="1" ht="93.75" x14ac:dyDescent="0.3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</v>
      </c>
      <c r="P911" s="4">
        <f t="shared" si="85"/>
        <v>65</v>
      </c>
      <c r="Q911" s="4" t="str">
        <f t="shared" si="86"/>
        <v>music</v>
      </c>
      <c r="R911" s="4" t="str">
        <f t="shared" si="87"/>
        <v>jazz</v>
      </c>
      <c r="S911" s="11">
        <f t="shared" si="88"/>
        <v>41411.747517730495</v>
      </c>
      <c r="T911" s="11">
        <f t="shared" si="89"/>
        <v>41443.893617021276</v>
      </c>
    </row>
    <row r="912" spans="1:20" s="4" customFormat="1" ht="93.75" x14ac:dyDescent="0.3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22.363636363636363</v>
      </c>
      <c r="P912" s="4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1">
        <f t="shared" si="88"/>
        <v>43102.833557919621</v>
      </c>
      <c r="T912" s="11">
        <f t="shared" si="89"/>
        <v>43164.110153664304</v>
      </c>
    </row>
    <row r="913" spans="1:20" s="4" customFormat="1" ht="93.75" x14ac:dyDescent="0.3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4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1">
        <f t="shared" si="88"/>
        <v>41983.983983451537</v>
      </c>
      <c r="T913" s="11">
        <f t="shared" si="89"/>
        <v>42005.430791962179</v>
      </c>
    </row>
    <row r="914" spans="1:20" s="4" customFormat="1" ht="75" x14ac:dyDescent="0.3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0.85714285714285721</v>
      </c>
      <c r="P914" s="4">
        <f t="shared" si="85"/>
        <v>15</v>
      </c>
      <c r="Q914" s="4" t="str">
        <f t="shared" si="86"/>
        <v>music</v>
      </c>
      <c r="R914" s="4" t="str">
        <f t="shared" si="87"/>
        <v>jazz</v>
      </c>
      <c r="S914" s="11">
        <f t="shared" si="88"/>
        <v>41526.558475177306</v>
      </c>
      <c r="T914" s="11">
        <f t="shared" si="89"/>
        <v>41587.877624113476</v>
      </c>
    </row>
    <row r="915" spans="1:20" s="4" customFormat="1" ht="93.75" x14ac:dyDescent="0.3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6.6066666666666665</v>
      </c>
      <c r="P915" s="4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1">
        <f t="shared" si="88"/>
        <v>41332.546323877068</v>
      </c>
      <c r="T915" s="11">
        <f t="shared" si="89"/>
        <v>41363.184621749409</v>
      </c>
    </row>
    <row r="916" spans="1:20" s="4" customFormat="1" ht="75" x14ac:dyDescent="0.3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4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1">
        <f t="shared" si="88"/>
        <v>41447.566749408987</v>
      </c>
      <c r="T916" s="11">
        <f t="shared" si="89"/>
        <v>41478.205047281328</v>
      </c>
    </row>
    <row r="917" spans="1:20" s="4" customFormat="1" ht="75" x14ac:dyDescent="0.3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5.7692307692307692</v>
      </c>
      <c r="P917" s="4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1">
        <f t="shared" si="88"/>
        <v>41264.672742316783</v>
      </c>
      <c r="T917" s="11">
        <f t="shared" si="89"/>
        <v>41296.871631205671</v>
      </c>
    </row>
    <row r="918" spans="1:20" s="4" customFormat="1" ht="75" x14ac:dyDescent="0.3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4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1">
        <f t="shared" si="88"/>
        <v>40751.148156028372</v>
      </c>
      <c r="T918" s="11">
        <f t="shared" si="89"/>
        <v>40790.319148936171</v>
      </c>
    </row>
    <row r="919" spans="1:20" s="4" customFormat="1" ht="93.75" x14ac:dyDescent="0.3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0.6</v>
      </c>
      <c r="P919" s="4">
        <f t="shared" si="85"/>
        <v>30</v>
      </c>
      <c r="Q919" s="4" t="str">
        <f t="shared" si="86"/>
        <v>music</v>
      </c>
      <c r="R919" s="4" t="str">
        <f t="shared" si="87"/>
        <v>jazz</v>
      </c>
      <c r="S919" s="11">
        <f t="shared" si="88"/>
        <v>42148.346690307328</v>
      </c>
      <c r="T919" s="11">
        <f t="shared" si="89"/>
        <v>42180.170212765959</v>
      </c>
    </row>
    <row r="920" spans="1:20" s="4" customFormat="1" ht="93.75" x14ac:dyDescent="0.3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</v>
      </c>
      <c r="P920" s="4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1">
        <f t="shared" si="88"/>
        <v>42293.339964539002</v>
      </c>
      <c r="T920" s="11">
        <f t="shared" si="89"/>
        <v>42324.020815602838</v>
      </c>
    </row>
    <row r="921" spans="1:20" s="4" customFormat="1" ht="37.5" x14ac:dyDescent="0.3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0.5</v>
      </c>
      <c r="P921" s="4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1">
        <f t="shared" si="88"/>
        <v>41560.804314420806</v>
      </c>
      <c r="T921" s="11">
        <f t="shared" si="89"/>
        <v>41596.548995271864</v>
      </c>
    </row>
    <row r="922" spans="1:20" s="4" customFormat="1" ht="75" x14ac:dyDescent="0.3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4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1">
        <f t="shared" si="88"/>
        <v>41902.962434988178</v>
      </c>
      <c r="T922" s="11">
        <f t="shared" si="89"/>
        <v>41933.643286052007</v>
      </c>
    </row>
    <row r="923" spans="1:20" s="4" customFormat="1" ht="93.75" x14ac:dyDescent="0.3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30.9</v>
      </c>
      <c r="P923" s="4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1">
        <f t="shared" si="88"/>
        <v>41172.238486997638</v>
      </c>
      <c r="T923" s="11">
        <f t="shared" si="89"/>
        <v>41215.174657210402</v>
      </c>
    </row>
    <row r="924" spans="1:20" s="4" customFormat="1" ht="75" x14ac:dyDescent="0.3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21.037037037037038</v>
      </c>
      <c r="P924" s="4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1">
        <f t="shared" si="88"/>
        <v>42225.541288416076</v>
      </c>
      <c r="T924" s="11">
        <f t="shared" si="89"/>
        <v>42261.285969267141</v>
      </c>
    </row>
    <row r="925" spans="1:20" s="4" customFormat="1" ht="93.75" x14ac:dyDescent="0.3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2.1999999999999997</v>
      </c>
      <c r="P925" s="4">
        <f t="shared" si="85"/>
        <v>55</v>
      </c>
      <c r="Q925" s="4" t="str">
        <f t="shared" si="86"/>
        <v>music</v>
      </c>
      <c r="R925" s="4" t="str">
        <f t="shared" si="87"/>
        <v>jazz</v>
      </c>
      <c r="S925" s="11">
        <f t="shared" si="88"/>
        <v>42283.171666666662</v>
      </c>
      <c r="T925" s="11">
        <f t="shared" si="89"/>
        <v>42313.852517730498</v>
      </c>
    </row>
    <row r="926" spans="1:20" s="4" customFormat="1" ht="75" x14ac:dyDescent="0.3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10.9</v>
      </c>
      <c r="P926" s="4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1">
        <f t="shared" si="88"/>
        <v>41623.409799054374</v>
      </c>
      <c r="T926" s="11">
        <f t="shared" si="89"/>
        <v>41654.048096926716</v>
      </c>
    </row>
    <row r="927" spans="1:20" s="4" customFormat="1" ht="75" x14ac:dyDescent="0.3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2.666666666666667</v>
      </c>
      <c r="P927" s="4">
        <f t="shared" si="85"/>
        <v>32</v>
      </c>
      <c r="Q927" s="4" t="str">
        <f t="shared" si="86"/>
        <v>music</v>
      </c>
      <c r="R927" s="4" t="str">
        <f t="shared" si="87"/>
        <v>jazz</v>
      </c>
      <c r="S927" s="11">
        <f t="shared" si="88"/>
        <v>41916.452848699766</v>
      </c>
      <c r="T927" s="11">
        <f t="shared" si="89"/>
        <v>41947.133699763595</v>
      </c>
    </row>
    <row r="928" spans="1:20" s="4" customFormat="1" ht="93.75" x14ac:dyDescent="0.3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4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1">
        <f t="shared" si="88"/>
        <v>40652.254491725769</v>
      </c>
      <c r="T928" s="11">
        <f t="shared" si="89"/>
        <v>40682.815602836883</v>
      </c>
    </row>
    <row r="929" spans="1:20" s="4" customFormat="1" ht="56.25" x14ac:dyDescent="0.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4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1">
        <f t="shared" si="88"/>
        <v>41342.436111111107</v>
      </c>
      <c r="T929" s="11">
        <f t="shared" si="89"/>
        <v>41373.074408983448</v>
      </c>
    </row>
    <row r="930" spans="1:20" s="4" customFormat="1" ht="75" x14ac:dyDescent="0.3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10.86206896551724</v>
      </c>
      <c r="P930" s="4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1">
        <f t="shared" si="88"/>
        <v>41513.029704491724</v>
      </c>
      <c r="T930" s="11">
        <f t="shared" si="89"/>
        <v>41564.234042553187</v>
      </c>
    </row>
    <row r="931" spans="1:20" s="4" customFormat="1" ht="75" x14ac:dyDescent="0.3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4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1">
        <f t="shared" si="88"/>
        <v>41306.094196217498</v>
      </c>
      <c r="T931" s="11">
        <f t="shared" si="89"/>
        <v>41336.689940898345</v>
      </c>
    </row>
    <row r="932" spans="1:20" s="4" customFormat="1" ht="93.75" x14ac:dyDescent="0.3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38.333333333333336</v>
      </c>
      <c r="P932" s="4">
        <f t="shared" si="85"/>
        <v>69</v>
      </c>
      <c r="Q932" s="4" t="str">
        <f t="shared" si="86"/>
        <v>music</v>
      </c>
      <c r="R932" s="4" t="str">
        <f t="shared" si="87"/>
        <v>jazz</v>
      </c>
      <c r="S932" s="11">
        <f t="shared" si="88"/>
        <v>40626.615910165485</v>
      </c>
      <c r="T932" s="11">
        <f t="shared" si="89"/>
        <v>40669.490780141845</v>
      </c>
    </row>
    <row r="933" spans="1:20" s="4" customFormat="1" ht="75" x14ac:dyDescent="0.3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6.5500000000000007</v>
      </c>
      <c r="P933" s="4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1">
        <f t="shared" si="88"/>
        <v>42023.154869976359</v>
      </c>
      <c r="T933" s="11">
        <f t="shared" si="89"/>
        <v>42058.446808510635</v>
      </c>
    </row>
    <row r="934" spans="1:20" s="4" customFormat="1" ht="56.25" x14ac:dyDescent="0.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14.536842105263158</v>
      </c>
      <c r="P934" s="4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1">
        <f t="shared" si="88"/>
        <v>41645.904787234045</v>
      </c>
      <c r="T934" s="11">
        <f t="shared" si="89"/>
        <v>41691.819680851062</v>
      </c>
    </row>
    <row r="935" spans="1:20" s="4" customFormat="1" ht="75" x14ac:dyDescent="0.3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6</v>
      </c>
      <c r="P935" s="4">
        <f t="shared" si="85"/>
        <v>60</v>
      </c>
      <c r="Q935" s="4" t="str">
        <f t="shared" si="86"/>
        <v>music</v>
      </c>
      <c r="R935" s="4" t="str">
        <f t="shared" si="87"/>
        <v>jazz</v>
      </c>
      <c r="S935" s="11">
        <f t="shared" si="88"/>
        <v>42054.619491725767</v>
      </c>
      <c r="T935" s="11">
        <f t="shared" si="89"/>
        <v>42115.89608747045</v>
      </c>
    </row>
    <row r="936" spans="1:20" s="4" customFormat="1" ht="75" x14ac:dyDescent="0.3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30.4</v>
      </c>
      <c r="P936" s="4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1">
        <f t="shared" si="88"/>
        <v>42077.667659574465</v>
      </c>
      <c r="T936" s="11">
        <f t="shared" si="89"/>
        <v>42107.808510638293</v>
      </c>
    </row>
    <row r="937" spans="1:20" s="4" customFormat="1" ht="93.75" x14ac:dyDescent="0.3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1.4285714285714286</v>
      </c>
      <c r="P937" s="4">
        <f t="shared" si="85"/>
        <v>25</v>
      </c>
      <c r="Q937" s="4" t="str">
        <f t="shared" si="86"/>
        <v>music</v>
      </c>
      <c r="R937" s="4" t="str">
        <f t="shared" si="87"/>
        <v>jazz</v>
      </c>
      <c r="S937" s="11">
        <f t="shared" si="88"/>
        <v>42725.766300236406</v>
      </c>
      <c r="T937" s="11">
        <f t="shared" si="89"/>
        <v>42756.404598108747</v>
      </c>
    </row>
    <row r="938" spans="1:20" s="4" customFormat="1" ht="75" x14ac:dyDescent="0.3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4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1">
        <f t="shared" si="88"/>
        <v>41208.854479905436</v>
      </c>
      <c r="T938" s="11">
        <f t="shared" si="89"/>
        <v>41253.595744680853</v>
      </c>
    </row>
    <row r="939" spans="1:20" s="4" customFormat="1" ht="75" x14ac:dyDescent="0.3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1.1428571428571428</v>
      </c>
      <c r="P939" s="4">
        <f t="shared" si="85"/>
        <v>20</v>
      </c>
      <c r="Q939" s="4" t="str">
        <f t="shared" si="86"/>
        <v>music</v>
      </c>
      <c r="R939" s="4" t="str">
        <f t="shared" si="87"/>
        <v>jazz</v>
      </c>
      <c r="S939" s="11">
        <f t="shared" si="88"/>
        <v>41891.857647754136</v>
      </c>
      <c r="T939" s="11">
        <f t="shared" si="89"/>
        <v>41922.538498817965</v>
      </c>
    </row>
    <row r="940" spans="1:20" s="4" customFormat="1" ht="56.25" x14ac:dyDescent="0.3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0.35714285714285715</v>
      </c>
      <c r="P940" s="4">
        <f t="shared" si="85"/>
        <v>25</v>
      </c>
      <c r="Q940" s="4" t="str">
        <f t="shared" si="86"/>
        <v>music</v>
      </c>
      <c r="R940" s="4" t="str">
        <f t="shared" si="87"/>
        <v>jazz</v>
      </c>
      <c r="S940" s="11">
        <f t="shared" si="88"/>
        <v>41455.447375886521</v>
      </c>
      <c r="T940" s="11">
        <f t="shared" si="89"/>
        <v>41486.085673758862</v>
      </c>
    </row>
    <row r="941" spans="1:20" s="4" customFormat="1" ht="75" x14ac:dyDescent="0.3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1.4545454545454546</v>
      </c>
      <c r="P941" s="4">
        <f t="shared" si="85"/>
        <v>20</v>
      </c>
      <c r="Q941" s="4" t="str">
        <f t="shared" si="86"/>
        <v>music</v>
      </c>
      <c r="R941" s="4" t="str">
        <f t="shared" si="87"/>
        <v>jazz</v>
      </c>
      <c r="S941" s="11">
        <f t="shared" si="88"/>
        <v>41753.949621749409</v>
      </c>
      <c r="T941" s="11">
        <f t="shared" si="89"/>
        <v>41793.849645390073</v>
      </c>
    </row>
    <row r="942" spans="1:20" s="4" customFormat="1" ht="75" x14ac:dyDescent="0.3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17.155555555555555</v>
      </c>
      <c r="P942" s="4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1">
        <f t="shared" si="88"/>
        <v>42535.476666666669</v>
      </c>
      <c r="T942" s="11">
        <f t="shared" si="89"/>
        <v>42581.434113475174</v>
      </c>
    </row>
    <row r="943" spans="1:20" s="4" customFormat="1" ht="75" x14ac:dyDescent="0.3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</v>
      </c>
      <c r="P943" s="4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1">
        <f t="shared" si="88"/>
        <v>43111.566725768324</v>
      </c>
      <c r="T943" s="11">
        <f t="shared" si="89"/>
        <v>43142.205023640665</v>
      </c>
    </row>
    <row r="944" spans="1:20" s="4" customFormat="1" ht="93.75" x14ac:dyDescent="0.3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8.9066666666666663</v>
      </c>
      <c r="P944" s="4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1">
        <f t="shared" si="88"/>
        <v>42740.584633569742</v>
      </c>
      <c r="T944" s="11">
        <f t="shared" si="89"/>
        <v>42777.350591016548</v>
      </c>
    </row>
    <row r="945" spans="1:20" s="4" customFormat="1" ht="56.25" x14ac:dyDescent="0.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9.6333333333333346</v>
      </c>
      <c r="P945" s="4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1">
        <f t="shared" si="88"/>
        <v>43037.596985815602</v>
      </c>
      <c r="T945" s="11">
        <f t="shared" si="89"/>
        <v>43068.277836879432</v>
      </c>
    </row>
    <row r="946" spans="1:20" s="4" customFormat="1" ht="75" x14ac:dyDescent="0.3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13.325999999999999</v>
      </c>
      <c r="P946" s="4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1">
        <f t="shared" si="88"/>
        <v>42803.638888888891</v>
      </c>
      <c r="T946" s="11">
        <f t="shared" si="89"/>
        <v>42838.361702127659</v>
      </c>
    </row>
    <row r="947" spans="1:20" s="4" customFormat="1" ht="75" x14ac:dyDescent="0.3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</v>
      </c>
      <c r="P947" s="4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1">
        <f t="shared" si="88"/>
        <v>43098.061773049645</v>
      </c>
      <c r="T947" s="11">
        <f t="shared" si="89"/>
        <v>43151.297163120573</v>
      </c>
    </row>
    <row r="948" spans="1:20" s="4" customFormat="1" ht="56.25" x14ac:dyDescent="0.3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1.9066666666666665</v>
      </c>
      <c r="P948" s="4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1">
        <f t="shared" si="88"/>
        <v>42954.958014184398</v>
      </c>
      <c r="T948" s="11">
        <f t="shared" si="89"/>
        <v>42985.596312056739</v>
      </c>
    </row>
    <row r="949" spans="1:20" s="4" customFormat="1" ht="75" x14ac:dyDescent="0.3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4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1">
        <f t="shared" si="88"/>
        <v>42851.8404964539</v>
      </c>
      <c r="T949" s="11">
        <f t="shared" si="89"/>
        <v>42913.117092198583</v>
      </c>
    </row>
    <row r="950" spans="1:20" s="4" customFormat="1" ht="75" x14ac:dyDescent="0.3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12</v>
      </c>
      <c r="P950" s="4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1">
        <f t="shared" si="88"/>
        <v>42770.186335697399</v>
      </c>
      <c r="T950" s="11">
        <f t="shared" si="89"/>
        <v>42800.82463356974</v>
      </c>
    </row>
    <row r="951" spans="1:20" s="4" customFormat="1" ht="75" x14ac:dyDescent="0.3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</v>
      </c>
      <c r="P951" s="4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1">
        <f t="shared" si="88"/>
        <v>42718.321229314417</v>
      </c>
      <c r="T951" s="11">
        <f t="shared" si="89"/>
        <v>42779.5978250591</v>
      </c>
    </row>
    <row r="952" spans="1:20" s="4" customFormat="1" ht="75" x14ac:dyDescent="0.3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28.04</v>
      </c>
      <c r="P952" s="4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1">
        <f t="shared" si="88"/>
        <v>42713.936891252954</v>
      </c>
      <c r="T952" s="11">
        <f t="shared" si="89"/>
        <v>42744.575189125295</v>
      </c>
    </row>
    <row r="953" spans="1:20" s="4" customFormat="1" ht="37.5" x14ac:dyDescent="0.3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38.39</v>
      </c>
      <c r="P953" s="4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1">
        <f t="shared" si="88"/>
        <v>42840.476028368794</v>
      </c>
      <c r="T953" s="11">
        <f t="shared" si="89"/>
        <v>42886.433475177306</v>
      </c>
    </row>
    <row r="954" spans="1:20" s="4" customFormat="1" ht="56.25" x14ac:dyDescent="0.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39.942857142857143</v>
      </c>
      <c r="P954" s="4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1">
        <f t="shared" si="88"/>
        <v>43026.307470449174</v>
      </c>
      <c r="T954" s="11">
        <f t="shared" si="89"/>
        <v>43056.988321513003</v>
      </c>
    </row>
    <row r="955" spans="1:20" s="4" customFormat="1" ht="75" x14ac:dyDescent="0.3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0.84</v>
      </c>
      <c r="P955" s="4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1">
        <f t="shared" si="88"/>
        <v>42348.742304964544</v>
      </c>
      <c r="T955" s="11">
        <f t="shared" si="89"/>
        <v>42379.380602836878</v>
      </c>
    </row>
    <row r="956" spans="1:20" s="4" customFormat="1" ht="75" x14ac:dyDescent="0.3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43.406666666666666</v>
      </c>
      <c r="P956" s="4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1">
        <f t="shared" si="88"/>
        <v>42548.574929078015</v>
      </c>
      <c r="T956" s="11">
        <f t="shared" si="89"/>
        <v>42591.468546099291</v>
      </c>
    </row>
    <row r="957" spans="1:20" s="4" customFormat="1" ht="75" x14ac:dyDescent="0.3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5.6613333333333333</v>
      </c>
      <c r="P957" s="4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1">
        <f t="shared" si="88"/>
        <v>42948.365248226954</v>
      </c>
      <c r="T957" s="11">
        <f t="shared" si="89"/>
        <v>42989.216312056742</v>
      </c>
    </row>
    <row r="958" spans="1:20" s="4" customFormat="1" ht="112.5" x14ac:dyDescent="0.3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1.722</v>
      </c>
      <c r="P958" s="4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1">
        <f t="shared" si="88"/>
        <v>42411.805661938532</v>
      </c>
      <c r="T958" s="11">
        <f t="shared" si="89"/>
        <v>42473.039704491726</v>
      </c>
    </row>
    <row r="959" spans="1:20" s="4" customFormat="1" ht="56.25" x14ac:dyDescent="0.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1.9416666666666664</v>
      </c>
      <c r="P959" s="4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1">
        <f t="shared" si="88"/>
        <v>43024.202517730497</v>
      </c>
      <c r="T959" s="11">
        <f t="shared" si="89"/>
        <v>43055.904645390066</v>
      </c>
    </row>
    <row r="960" spans="1:20" s="4" customFormat="1" ht="93.75" x14ac:dyDescent="0.3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11.328275684711327</v>
      </c>
      <c r="P960" s="4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1">
        <f t="shared" si="88"/>
        <v>42434.160319148941</v>
      </c>
      <c r="T960" s="11">
        <f t="shared" si="89"/>
        <v>42456.02056737589</v>
      </c>
    </row>
    <row r="961" spans="1:20" s="4" customFormat="1" ht="75" x14ac:dyDescent="0.3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38.86</v>
      </c>
      <c r="P961" s="4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1">
        <f t="shared" si="88"/>
        <v>42342.624881796692</v>
      </c>
      <c r="T961" s="11">
        <f t="shared" si="89"/>
        <v>42373.263179669026</v>
      </c>
    </row>
    <row r="962" spans="1:20" s="4" customFormat="1" ht="75" x14ac:dyDescent="0.3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46.100628930817614</v>
      </c>
      <c r="P962" s="4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1">
        <f t="shared" si="88"/>
        <v>43132.533747044916</v>
      </c>
      <c r="T962" s="11">
        <f t="shared" si="89"/>
        <v>43175.384810874704</v>
      </c>
    </row>
    <row r="963" spans="1:20" s="4" customFormat="1" ht="56.25" x14ac:dyDescent="0.3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SUM(E963/D963 * 100)</f>
        <v>42.188421052631583</v>
      </c>
      <c r="P963" s="4">
        <f t="shared" ref="P963:P1026" si="91">SUM(E963/L963)</f>
        <v>364.35454545454547</v>
      </c>
      <c r="Q963" s="4" t="str">
        <f t="shared" ref="Q963:Q1026" si="92">LEFT(N963,SEARCH("/",N963)-1)</f>
        <v>technology</v>
      </c>
      <c r="R963" s="4" t="str">
        <f t="shared" ref="R963:R1026" si="93">RIGHT(N963,LEN(N963)-SEARCH("/",N963))</f>
        <v>wearables</v>
      </c>
      <c r="S963" s="11">
        <f t="shared" ref="S963:S1026" si="94">(J963/84600) + DATE(1970,1,1)</f>
        <v>43106.048877068562</v>
      </c>
      <c r="T963" s="11">
        <f t="shared" ref="T963:T1026" si="95">(I963/84600)+DATE(1970,1,1)</f>
        <v>43153.127659574471</v>
      </c>
    </row>
    <row r="964" spans="1:20" s="4" customFormat="1" ht="93.75" x14ac:dyDescent="0.3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28.48</v>
      </c>
      <c r="P964" s="4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1">
        <f t="shared" si="94"/>
        <v>42731.259491725767</v>
      </c>
      <c r="T964" s="11">
        <f t="shared" si="95"/>
        <v>42770.068002364067</v>
      </c>
    </row>
    <row r="965" spans="1:20" s="4" customFormat="1" ht="56.25" x14ac:dyDescent="0.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</v>
      </c>
      <c r="P965" s="4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1">
        <f t="shared" si="94"/>
        <v>42988.54277777778</v>
      </c>
      <c r="T965" s="11">
        <f t="shared" si="95"/>
        <v>43024.287458628838</v>
      </c>
    </row>
    <row r="966" spans="1:20" s="4" customFormat="1" ht="75" x14ac:dyDescent="0.3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0.79909090909090907</v>
      </c>
      <c r="P966" s="4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1">
        <f t="shared" si="94"/>
        <v>42562.663345153662</v>
      </c>
      <c r="T966" s="11">
        <f t="shared" si="95"/>
        <v>42603.51440898345</v>
      </c>
    </row>
    <row r="967" spans="1:20" s="4" customFormat="1" ht="75" x14ac:dyDescent="0.3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1.1919999999999999</v>
      </c>
      <c r="P967" s="4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1">
        <f t="shared" si="94"/>
        <v>43000.166028368796</v>
      </c>
      <c r="T967" s="11">
        <f t="shared" si="95"/>
        <v>43032.999290780142</v>
      </c>
    </row>
    <row r="968" spans="1:20" s="4" customFormat="1" ht="75" x14ac:dyDescent="0.3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14.799999999999999</v>
      </c>
      <c r="P968" s="4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1">
        <f t="shared" si="94"/>
        <v>42982.415271867612</v>
      </c>
      <c r="T968" s="11">
        <f t="shared" si="95"/>
        <v>43013.053569739954</v>
      </c>
    </row>
    <row r="969" spans="1:20" s="4" customFormat="1" ht="75" x14ac:dyDescent="0.3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17.810000000000002</v>
      </c>
      <c r="P969" s="4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1">
        <f t="shared" si="94"/>
        <v>42780.834208037821</v>
      </c>
      <c r="T969" s="11">
        <f t="shared" si="95"/>
        <v>42842.068250591015</v>
      </c>
    </row>
    <row r="970" spans="1:20" s="4" customFormat="1" ht="93.75" x14ac:dyDescent="0.3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</v>
      </c>
      <c r="P970" s="4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1">
        <f t="shared" si="94"/>
        <v>42182.972033096928</v>
      </c>
      <c r="T970" s="11">
        <f t="shared" si="95"/>
        <v>42213.61033096927</v>
      </c>
    </row>
    <row r="971" spans="1:20" s="4" customFormat="1" ht="37.5" x14ac:dyDescent="0.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46.666666666666664</v>
      </c>
      <c r="P971" s="4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1">
        <f t="shared" si="94"/>
        <v>43107.692754137111</v>
      </c>
      <c r="T971" s="11">
        <f t="shared" si="95"/>
        <v>43141.394881796688</v>
      </c>
    </row>
    <row r="972" spans="1:20" s="4" customFormat="1" ht="93.75" x14ac:dyDescent="0.3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45.92</v>
      </c>
      <c r="P972" s="4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1">
        <f t="shared" si="94"/>
        <v>43086.161382978724</v>
      </c>
      <c r="T972" s="11">
        <f t="shared" si="95"/>
        <v>43123.935460992907</v>
      </c>
    </row>
    <row r="973" spans="1:20" s="4" customFormat="1" ht="75" x14ac:dyDescent="0.3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0.22599999999999998</v>
      </c>
      <c r="P973" s="4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1">
        <f t="shared" si="94"/>
        <v>42463.681560283687</v>
      </c>
      <c r="T973" s="11">
        <f t="shared" si="95"/>
        <v>42509.639007092199</v>
      </c>
    </row>
    <row r="974" spans="1:20" s="4" customFormat="1" ht="75" x14ac:dyDescent="0.3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34.625</v>
      </c>
      <c r="P974" s="4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1">
        <f t="shared" si="94"/>
        <v>42203.416052009459</v>
      </c>
      <c r="T974" s="11">
        <f t="shared" si="95"/>
        <v>42233.467375886525</v>
      </c>
    </row>
    <row r="975" spans="1:20" s="4" customFormat="1" ht="93.75" x14ac:dyDescent="0.3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2.0549999999999997</v>
      </c>
      <c r="P975" s="4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1">
        <f t="shared" si="94"/>
        <v>42612.079113475178</v>
      </c>
      <c r="T975" s="11">
        <f t="shared" si="95"/>
        <v>42673.398262411349</v>
      </c>
    </row>
    <row r="976" spans="1:20" s="4" customFormat="1" ht="75" x14ac:dyDescent="0.3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0.55999999999999994</v>
      </c>
      <c r="P976" s="4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1">
        <f t="shared" si="94"/>
        <v>42783.382458628839</v>
      </c>
      <c r="T976" s="11">
        <f t="shared" si="95"/>
        <v>42813.978203309693</v>
      </c>
    </row>
    <row r="977" spans="1:20" s="4" customFormat="1" ht="93.75" x14ac:dyDescent="0.3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2.6069999999999998</v>
      </c>
      <c r="P977" s="4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1">
        <f t="shared" si="94"/>
        <v>42849.71140661939</v>
      </c>
      <c r="T977" s="11">
        <f t="shared" si="95"/>
        <v>42910.988002364065</v>
      </c>
    </row>
    <row r="978" spans="1:20" s="4" customFormat="1" ht="75" x14ac:dyDescent="0.3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</v>
      </c>
      <c r="P978" s="4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1">
        <f t="shared" si="94"/>
        <v>42538.592163120571</v>
      </c>
      <c r="T978" s="11">
        <f t="shared" si="95"/>
        <v>42584.549609929076</v>
      </c>
    </row>
    <row r="979" spans="1:20" s="4" customFormat="1" ht="93.75" x14ac:dyDescent="0.3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33.666666666666664</v>
      </c>
      <c r="P979" s="4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1">
        <f t="shared" si="94"/>
        <v>42749.877033096927</v>
      </c>
      <c r="T979" s="11">
        <f t="shared" si="95"/>
        <v>42780.515330969269</v>
      </c>
    </row>
    <row r="980" spans="1:20" s="4" customFormat="1" ht="75" x14ac:dyDescent="0.3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56.263267182990241</v>
      </c>
      <c r="P980" s="4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1">
        <f t="shared" si="94"/>
        <v>42753.315614657215</v>
      </c>
      <c r="T980" s="11">
        <f t="shared" si="95"/>
        <v>42783.953912529556</v>
      </c>
    </row>
    <row r="981" spans="1:20" s="4" customFormat="1" ht="75" x14ac:dyDescent="0.3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82.817599999999999</v>
      </c>
      <c r="P981" s="4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1">
        <f t="shared" si="94"/>
        <v>42866.787565011822</v>
      </c>
      <c r="T981" s="11">
        <f t="shared" si="95"/>
        <v>42902.914184397159</v>
      </c>
    </row>
    <row r="982" spans="1:20" s="4" customFormat="1" ht="93.75" x14ac:dyDescent="0.3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14.860000000000001</v>
      </c>
      <c r="P982" s="4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1">
        <f t="shared" si="94"/>
        <v>42276.987257683213</v>
      </c>
      <c r="T982" s="11">
        <f t="shared" si="95"/>
        <v>42322.987257683213</v>
      </c>
    </row>
    <row r="983" spans="1:20" s="4" customFormat="1" ht="93.75" x14ac:dyDescent="0.3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1.2375123751237513E-2</v>
      </c>
      <c r="P983" s="4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1">
        <f t="shared" si="94"/>
        <v>42176.945886524823</v>
      </c>
      <c r="T983" s="11">
        <f t="shared" si="95"/>
        <v>42207.584184397165</v>
      </c>
    </row>
    <row r="984" spans="1:20" s="4" customFormat="1" ht="75" x14ac:dyDescent="0.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1.7142857142857144E-2</v>
      </c>
      <c r="P984" s="4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1">
        <f t="shared" si="94"/>
        <v>42978.450189125295</v>
      </c>
      <c r="T984" s="11">
        <f t="shared" si="95"/>
        <v>43009.088486997636</v>
      </c>
    </row>
    <row r="985" spans="1:20" s="4" customFormat="1" ht="93.75" x14ac:dyDescent="0.3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29.506136117214709</v>
      </c>
      <c r="P985" s="4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1">
        <f t="shared" si="94"/>
        <v>42936.490366430255</v>
      </c>
      <c r="T985" s="11">
        <f t="shared" si="95"/>
        <v>42968.357446808513</v>
      </c>
    </row>
    <row r="986" spans="1:20" s="4" customFormat="1" ht="112.5" x14ac:dyDescent="0.3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</v>
      </c>
      <c r="P986" s="4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1">
        <f t="shared" si="94"/>
        <v>42412.011914893621</v>
      </c>
      <c r="T986" s="11">
        <f t="shared" si="95"/>
        <v>42442.607659574467</v>
      </c>
    </row>
    <row r="987" spans="1:20" s="4" customFormat="1" ht="75" x14ac:dyDescent="0.3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6.293333333333333</v>
      </c>
      <c r="P987" s="4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1">
        <f t="shared" si="94"/>
        <v>42696.79680851064</v>
      </c>
      <c r="T987" s="11">
        <f t="shared" si="95"/>
        <v>42727.425531914894</v>
      </c>
    </row>
    <row r="988" spans="1:20" s="4" customFormat="1" ht="93.75" x14ac:dyDescent="0.3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12.75</v>
      </c>
      <c r="P988" s="4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1">
        <f t="shared" si="94"/>
        <v>42681.273049645388</v>
      </c>
      <c r="T988" s="11">
        <f t="shared" si="95"/>
        <v>42736.659574468082</v>
      </c>
    </row>
    <row r="989" spans="1:20" s="4" customFormat="1" ht="75" x14ac:dyDescent="0.3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13.22</v>
      </c>
      <c r="P989" s="4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1">
        <f t="shared" si="94"/>
        <v>42118.066784869981</v>
      </c>
      <c r="T989" s="11">
        <f t="shared" si="95"/>
        <v>42158.917848699763</v>
      </c>
    </row>
    <row r="990" spans="1:20" s="4" customFormat="1" ht="93.75" x14ac:dyDescent="0.3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4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1">
        <f t="shared" si="94"/>
        <v>42977.023936170212</v>
      </c>
      <c r="T990" s="11">
        <f t="shared" si="95"/>
        <v>43007.662234042553</v>
      </c>
    </row>
    <row r="991" spans="1:20" s="4" customFormat="1" ht="37.5" x14ac:dyDescent="0.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16.77</v>
      </c>
      <c r="P991" s="4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1">
        <f t="shared" si="94"/>
        <v>42974.549586288413</v>
      </c>
      <c r="T991" s="11">
        <f t="shared" si="95"/>
        <v>43005.187884160754</v>
      </c>
    </row>
    <row r="992" spans="1:20" s="4" customFormat="1" ht="75" x14ac:dyDescent="0.3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0.104</v>
      </c>
      <c r="P992" s="4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1">
        <f t="shared" si="94"/>
        <v>42202.311631205674</v>
      </c>
      <c r="T992" s="11">
        <f t="shared" si="95"/>
        <v>42232.949929078015</v>
      </c>
    </row>
    <row r="993" spans="1:20" s="4" customFormat="1" ht="112.5" x14ac:dyDescent="0.3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</v>
      </c>
      <c r="P993" s="4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1">
        <f t="shared" si="94"/>
        <v>42899.815460992904</v>
      </c>
      <c r="T993" s="11">
        <f t="shared" si="95"/>
        <v>42925.376595744681</v>
      </c>
    </row>
    <row r="994" spans="1:20" s="4" customFormat="1" ht="75" x14ac:dyDescent="0.3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0.46699999999999997</v>
      </c>
      <c r="P994" s="4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1">
        <f t="shared" si="94"/>
        <v>42796.838286052007</v>
      </c>
      <c r="T994" s="11">
        <f t="shared" si="95"/>
        <v>42858.072328605202</v>
      </c>
    </row>
    <row r="995" spans="1:20" s="4" customFormat="1" ht="75" x14ac:dyDescent="0.3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25.087142857142858</v>
      </c>
      <c r="P995" s="4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1">
        <f t="shared" si="94"/>
        <v>43016.453522458629</v>
      </c>
      <c r="T995" s="11">
        <f t="shared" si="95"/>
        <v>43050.404255319154</v>
      </c>
    </row>
    <row r="996" spans="1:20" s="4" customFormat="1" ht="112.5" x14ac:dyDescent="0.3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2.3345000000000002</v>
      </c>
      <c r="P996" s="4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1">
        <f t="shared" si="94"/>
        <v>42269.183569739951</v>
      </c>
      <c r="T996" s="11">
        <f t="shared" si="95"/>
        <v>42322.999290780142</v>
      </c>
    </row>
    <row r="997" spans="1:20" s="4" customFormat="1" ht="75" x14ac:dyDescent="0.3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7.26</v>
      </c>
      <c r="P997" s="4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1">
        <f t="shared" si="94"/>
        <v>42296.428841607565</v>
      </c>
      <c r="T997" s="11">
        <f t="shared" si="95"/>
        <v>42321.680851063829</v>
      </c>
    </row>
    <row r="998" spans="1:20" s="4" customFormat="1" ht="56.25" x14ac:dyDescent="0.3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</v>
      </c>
      <c r="P998" s="4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1">
        <f t="shared" si="94"/>
        <v>42163.586997635939</v>
      </c>
      <c r="T998" s="11">
        <f t="shared" si="95"/>
        <v>42193.99787234042</v>
      </c>
    </row>
    <row r="999" spans="1:20" s="4" customFormat="1" ht="56.25" x14ac:dyDescent="0.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1.3</v>
      </c>
      <c r="P999" s="4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1">
        <f t="shared" si="94"/>
        <v>42289.445591016549</v>
      </c>
      <c r="T999" s="11">
        <f t="shared" si="95"/>
        <v>42320.126442080378</v>
      </c>
    </row>
    <row r="1000" spans="1:20" s="4" customFormat="1" ht="56.25" x14ac:dyDescent="0.3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58.558333333333337</v>
      </c>
      <c r="P1000" s="4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1">
        <f t="shared" si="94"/>
        <v>42637.768333333333</v>
      </c>
      <c r="T1000" s="11">
        <f t="shared" si="95"/>
        <v>42683.768333333333</v>
      </c>
    </row>
    <row r="1001" spans="1:20" s="4" customFormat="1" ht="75" x14ac:dyDescent="0.3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7.7886666666666677</v>
      </c>
      <c r="P1001" s="4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1">
        <f t="shared" si="94"/>
        <v>42274.327304964536</v>
      </c>
      <c r="T1001" s="11">
        <f t="shared" si="95"/>
        <v>42305.001418439715</v>
      </c>
    </row>
    <row r="1002" spans="1:20" s="4" customFormat="1" ht="75" x14ac:dyDescent="0.3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2.2157147647256061</v>
      </c>
      <c r="P1002" s="4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1">
        <f t="shared" si="94"/>
        <v>43114.592907801416</v>
      </c>
      <c r="T1002" s="11">
        <f t="shared" si="95"/>
        <v>43175.826950354611</v>
      </c>
    </row>
    <row r="1003" spans="1:20" s="4" customFormat="1" ht="93.75" x14ac:dyDescent="0.3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104</v>
      </c>
      <c r="P1003" s="4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1">
        <f t="shared" si="94"/>
        <v>43085.650271867613</v>
      </c>
      <c r="T1003" s="11">
        <f t="shared" si="95"/>
        <v>43131.607718676125</v>
      </c>
    </row>
    <row r="1004" spans="1:20" s="4" customFormat="1" ht="93.75" x14ac:dyDescent="0.3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29.6029602960296</v>
      </c>
      <c r="P1004" s="4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1">
        <f t="shared" si="94"/>
        <v>42682.209385342794</v>
      </c>
      <c r="T1004" s="11">
        <f t="shared" si="95"/>
        <v>42712.403546099289</v>
      </c>
    </row>
    <row r="1005" spans="1:20" s="4" customFormat="1" ht="56.25" x14ac:dyDescent="0.3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16.055</v>
      </c>
      <c r="P1005" s="4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1">
        <f t="shared" si="94"/>
        <v>43146.915614657206</v>
      </c>
      <c r="T1005" s="11">
        <f t="shared" si="95"/>
        <v>43177.511359338067</v>
      </c>
    </row>
    <row r="1006" spans="1:20" s="4" customFormat="1" ht="56.25" x14ac:dyDescent="0.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82.207999999999998</v>
      </c>
      <c r="P1006" s="4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1">
        <f t="shared" si="94"/>
        <v>42746.574787234043</v>
      </c>
      <c r="T1006" s="11">
        <f t="shared" si="95"/>
        <v>42777.213085106385</v>
      </c>
    </row>
    <row r="1007" spans="1:20" s="4" customFormat="1" ht="56.25" x14ac:dyDescent="0.3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75.051000000000002</v>
      </c>
      <c r="P1007" s="4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1">
        <f t="shared" si="94"/>
        <v>42632.106182033094</v>
      </c>
      <c r="T1007" s="11">
        <f t="shared" si="95"/>
        <v>42663.765756501183</v>
      </c>
    </row>
    <row r="1008" spans="1:20" s="4" customFormat="1" ht="75" x14ac:dyDescent="0.3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5.8500000000000005</v>
      </c>
      <c r="P1008" s="4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1">
        <f t="shared" si="94"/>
        <v>42326.147423167844</v>
      </c>
      <c r="T1008" s="11">
        <f t="shared" si="95"/>
        <v>42334.582269503546</v>
      </c>
    </row>
    <row r="1009" spans="1:20" s="4" customFormat="1" ht="75" x14ac:dyDescent="0.3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44.32</v>
      </c>
      <c r="P1009" s="4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1">
        <f t="shared" si="94"/>
        <v>43040.574739952717</v>
      </c>
      <c r="T1009" s="11">
        <f t="shared" si="95"/>
        <v>43083.510910165482</v>
      </c>
    </row>
    <row r="1010" spans="1:20" s="4" customFormat="1" ht="93.75" x14ac:dyDescent="0.3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0.26737967914438499</v>
      </c>
      <c r="P1010" s="4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1">
        <f t="shared" si="94"/>
        <v>43067.358333333337</v>
      </c>
      <c r="T1010" s="11">
        <f t="shared" si="95"/>
        <v>43097.996631205679</v>
      </c>
    </row>
    <row r="1011" spans="1:20" s="4" customFormat="1" ht="93.75" x14ac:dyDescent="0.3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13.13</v>
      </c>
      <c r="P1011" s="4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1">
        <f t="shared" si="94"/>
        <v>42871.064373522458</v>
      </c>
      <c r="T1011" s="11">
        <f t="shared" si="95"/>
        <v>42901.7026713948</v>
      </c>
    </row>
    <row r="1012" spans="1:20" s="4" customFormat="1" ht="93.75" x14ac:dyDescent="0.3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0.19088937093275488</v>
      </c>
      <c r="P1012" s="4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1">
        <f t="shared" si="94"/>
        <v>42923.378983451534</v>
      </c>
      <c r="T1012" s="11">
        <f t="shared" si="95"/>
        <v>42980.871631205679</v>
      </c>
    </row>
    <row r="1013" spans="1:20" s="4" customFormat="1" ht="75" x14ac:dyDescent="0.3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0.375</v>
      </c>
      <c r="P1013" s="4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1">
        <f t="shared" si="94"/>
        <v>42295.364007092197</v>
      </c>
      <c r="T1013" s="11">
        <f t="shared" si="95"/>
        <v>42341.321453900709</v>
      </c>
    </row>
    <row r="1014" spans="1:20" s="4" customFormat="1" ht="93.75" x14ac:dyDescent="0.3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21535.021000000001</v>
      </c>
      <c r="P1014" s="4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1">
        <f t="shared" si="94"/>
        <v>43079.237021276596</v>
      </c>
      <c r="T1014" s="11">
        <f t="shared" si="95"/>
        <v>43125.194468085101</v>
      </c>
    </row>
    <row r="1015" spans="1:20" s="4" customFormat="1" ht="75" x14ac:dyDescent="0.3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34.527999999999999</v>
      </c>
      <c r="P1015" s="4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1">
        <f t="shared" si="94"/>
        <v>42696.66023640662</v>
      </c>
      <c r="T1015" s="11">
        <f t="shared" si="95"/>
        <v>42725.255319148935</v>
      </c>
    </row>
    <row r="1016" spans="1:20" s="4" customFormat="1" ht="56.25" x14ac:dyDescent="0.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30.599999999999998</v>
      </c>
      <c r="P1016" s="4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1">
        <f t="shared" si="94"/>
        <v>42303.640839243497</v>
      </c>
      <c r="T1016" s="11">
        <f t="shared" si="95"/>
        <v>42354.704669030732</v>
      </c>
    </row>
    <row r="1017" spans="1:20" s="4" customFormat="1" ht="56.25" x14ac:dyDescent="0.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2.666666666666667</v>
      </c>
      <c r="P1017" s="4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1">
        <f t="shared" si="94"/>
        <v>42659.939657210401</v>
      </c>
      <c r="T1017" s="11">
        <f t="shared" si="95"/>
        <v>42690.620508274231</v>
      </c>
    </row>
    <row r="1018" spans="1:20" s="4" customFormat="1" ht="75" x14ac:dyDescent="0.3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</v>
      </c>
      <c r="P1018" s="4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1">
        <f t="shared" si="94"/>
        <v>42780.683877068557</v>
      </c>
      <c r="T1018" s="11">
        <f t="shared" si="95"/>
        <v>42826.598770685581</v>
      </c>
    </row>
    <row r="1019" spans="1:20" s="4" customFormat="1" ht="93.75" x14ac:dyDescent="0.3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22.878799999999998</v>
      </c>
      <c r="P1019" s="4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1">
        <f t="shared" si="94"/>
        <v>42645.434219858158</v>
      </c>
      <c r="T1019" s="11">
        <f t="shared" si="95"/>
        <v>42686.327836879427</v>
      </c>
    </row>
    <row r="1020" spans="1:20" s="4" customFormat="1" ht="75" x14ac:dyDescent="0.3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</v>
      </c>
      <c r="P1020" s="4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1">
        <f t="shared" si="94"/>
        <v>42896.481477541369</v>
      </c>
      <c r="T1020" s="11">
        <f t="shared" si="95"/>
        <v>42927.11977541371</v>
      </c>
    </row>
    <row r="1021" spans="1:20" s="4" customFormat="1" ht="75" x14ac:dyDescent="0.3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47.333333333333336</v>
      </c>
      <c r="P1021" s="4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1">
        <f t="shared" si="94"/>
        <v>42359.781903073286</v>
      </c>
      <c r="T1021" s="11">
        <f t="shared" si="95"/>
        <v>42390.420200945628</v>
      </c>
    </row>
    <row r="1022" spans="1:20" s="4" customFormat="1" ht="75" x14ac:dyDescent="0.3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205.54838709677421</v>
      </c>
      <c r="P1022" s="4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1">
        <f t="shared" si="94"/>
        <v>42479.368900709218</v>
      </c>
      <c r="T1022" s="11">
        <f t="shared" si="95"/>
        <v>42509.969503546105</v>
      </c>
    </row>
    <row r="1023" spans="1:20" s="4" customFormat="1" ht="75" x14ac:dyDescent="0.3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351.80366666666669</v>
      </c>
      <c r="P1023" s="4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1">
        <f t="shared" si="94"/>
        <v>42626.619042553197</v>
      </c>
      <c r="T1023" s="11">
        <f t="shared" si="95"/>
        <v>42650.02127659574</v>
      </c>
    </row>
    <row r="1024" spans="1:20" s="4" customFormat="1" ht="56.25" x14ac:dyDescent="0.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114.9</v>
      </c>
      <c r="P1024" s="4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1">
        <f t="shared" si="94"/>
        <v>42463.617931442081</v>
      </c>
      <c r="T1024" s="11">
        <f t="shared" si="95"/>
        <v>42494.256229314422</v>
      </c>
    </row>
    <row r="1025" spans="1:20" s="4" customFormat="1" ht="75" x14ac:dyDescent="0.3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237.15</v>
      </c>
      <c r="P1025" s="4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1">
        <f t="shared" si="94"/>
        <v>42498.620106382979</v>
      </c>
      <c r="T1025" s="11">
        <f t="shared" si="95"/>
        <v>42529.258404255321</v>
      </c>
    </row>
    <row r="1026" spans="1:20" s="4" customFormat="1" ht="75" x14ac:dyDescent="0.3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118.63774999999998</v>
      </c>
      <c r="P1026" s="4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1">
        <f t="shared" si="94"/>
        <v>42728.061028368793</v>
      </c>
      <c r="T1026" s="11">
        <f t="shared" si="95"/>
        <v>42758.699326241134</v>
      </c>
    </row>
    <row r="1027" spans="1:20" s="4" customFormat="1" ht="56.25" x14ac:dyDescent="0.3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SUM(E1027/D1027 * 100)</f>
        <v>109.92831428571431</v>
      </c>
      <c r="P1027" s="4">
        <f t="shared" ref="P1027:P1090" si="97">SUM(E1027/L1027)</f>
        <v>71.848571428571432</v>
      </c>
      <c r="Q1027" s="4" t="str">
        <f t="shared" ref="Q1027:Q1090" si="98">LEFT(N1027,SEARCH("/",N1027)-1)</f>
        <v>music</v>
      </c>
      <c r="R1027" s="4" t="str">
        <f t="shared" ref="R1027:R1090" si="99">RIGHT(N1027,LEN(N1027)-SEARCH("/",N1027))</f>
        <v>electronic music</v>
      </c>
      <c r="S1027" s="11">
        <f t="shared" ref="S1027:S1090" si="100">(J1027/84600) + DATE(1970,1,1)</f>
        <v>42400.489799054369</v>
      </c>
      <c r="T1027" s="11">
        <f t="shared" ref="T1027:T1090" si="101">(I1027/84600)+DATE(1970,1,1)</f>
        <v>42431.085543735229</v>
      </c>
    </row>
    <row r="1028" spans="1:20" s="4" customFormat="1" ht="93.75" x14ac:dyDescent="0.3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100.00828571428571</v>
      </c>
      <c r="P1028" s="4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1">
        <f t="shared" si="100"/>
        <v>42785.075839243495</v>
      </c>
      <c r="T1028" s="11">
        <f t="shared" si="101"/>
        <v>42819.756690307331</v>
      </c>
    </row>
    <row r="1029" spans="1:20" s="4" customFormat="1" ht="93.75" x14ac:dyDescent="0.3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103.09292094387415</v>
      </c>
      <c r="P1029" s="4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1">
        <f t="shared" si="100"/>
        <v>42252.609302600475</v>
      </c>
      <c r="T1029" s="11">
        <f t="shared" si="101"/>
        <v>42283.247600472809</v>
      </c>
    </row>
    <row r="1030" spans="1:20" s="4" customFormat="1" ht="75" x14ac:dyDescent="0.3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117.27000000000001</v>
      </c>
      <c r="P1030" s="4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1">
        <f t="shared" si="100"/>
        <v>43121.300295508277</v>
      </c>
      <c r="T1030" s="11">
        <f t="shared" si="101"/>
        <v>43167.468085106382</v>
      </c>
    </row>
    <row r="1031" spans="1:20" s="4" customFormat="1" ht="56.25" x14ac:dyDescent="0.3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111.75999999999999</v>
      </c>
      <c r="P1031" s="4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1">
        <f t="shared" si="100"/>
        <v>42395.258947990544</v>
      </c>
      <c r="T1031" s="11">
        <f t="shared" si="101"/>
        <v>42450.616312056736</v>
      </c>
    </row>
    <row r="1032" spans="1:20" s="4" customFormat="1" ht="37.5" x14ac:dyDescent="0.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342.09999999999997</v>
      </c>
      <c r="P1032" s="4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1">
        <f t="shared" si="100"/>
        <v>42974.089231678488</v>
      </c>
      <c r="T1032" s="11">
        <f t="shared" si="101"/>
        <v>42988.387104018911</v>
      </c>
    </row>
    <row r="1033" spans="1:20" s="4" customFormat="1" ht="75" x14ac:dyDescent="0.3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107.4</v>
      </c>
      <c r="P1033" s="4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1">
        <f t="shared" si="100"/>
        <v>42681.269621749409</v>
      </c>
      <c r="T1033" s="11">
        <f t="shared" si="101"/>
        <v>42711.90791962175</v>
      </c>
    </row>
    <row r="1034" spans="1:20" s="4" customFormat="1" ht="37.5" x14ac:dyDescent="0.3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108.49703703703703</v>
      </c>
      <c r="P1034" s="4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1">
        <f t="shared" si="100"/>
        <v>42875.213061465722</v>
      </c>
      <c r="T1034" s="11">
        <f t="shared" si="101"/>
        <v>42905.851359338063</v>
      </c>
    </row>
    <row r="1035" spans="1:20" s="4" customFormat="1" ht="93.75" x14ac:dyDescent="0.3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102.86144578313252</v>
      </c>
      <c r="P1035" s="4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1">
        <f t="shared" si="100"/>
        <v>43052.982033096923</v>
      </c>
      <c r="T1035" s="11">
        <f t="shared" si="101"/>
        <v>43081.577777777777</v>
      </c>
    </row>
    <row r="1036" spans="1:20" s="4" customFormat="1" ht="93.75" x14ac:dyDescent="0.3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130.0018</v>
      </c>
      <c r="P1036" s="4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1">
        <f t="shared" si="100"/>
        <v>42916.574515366432</v>
      </c>
      <c r="T1036" s="11">
        <f t="shared" si="101"/>
        <v>42949.254609929078</v>
      </c>
    </row>
    <row r="1037" spans="1:20" s="4" customFormat="1" ht="75" x14ac:dyDescent="0.3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107.65217391304347</v>
      </c>
      <c r="P1037" s="4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1">
        <f t="shared" si="100"/>
        <v>42366.591252955084</v>
      </c>
      <c r="T1037" s="11">
        <f t="shared" si="101"/>
        <v>42397.229550827426</v>
      </c>
    </row>
    <row r="1038" spans="1:20" s="4" customFormat="1" ht="75" x14ac:dyDescent="0.3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112.36044444444444</v>
      </c>
      <c r="P1038" s="4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1">
        <f t="shared" si="100"/>
        <v>41583.075531914896</v>
      </c>
      <c r="T1038" s="11">
        <f t="shared" si="101"/>
        <v>41615.638297872341</v>
      </c>
    </row>
    <row r="1039" spans="1:20" s="4" customFormat="1" ht="93.75" x14ac:dyDescent="0.3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102.1</v>
      </c>
      <c r="P1039" s="4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1">
        <f t="shared" si="100"/>
        <v>42471.967635933805</v>
      </c>
      <c r="T1039" s="11">
        <f t="shared" si="101"/>
        <v>42494.829787234041</v>
      </c>
    </row>
    <row r="1040" spans="1:20" s="4" customFormat="1" ht="75" x14ac:dyDescent="0.3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145.33333333333334</v>
      </c>
      <c r="P1040" s="4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1">
        <f t="shared" si="100"/>
        <v>42776.726040189125</v>
      </c>
      <c r="T1040" s="11">
        <f t="shared" si="101"/>
        <v>42807.321784869971</v>
      </c>
    </row>
    <row r="1041" spans="1:20" s="4" customFormat="1" ht="93.75" x14ac:dyDescent="0.3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128.19999999999999</v>
      </c>
      <c r="P1041" s="4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1">
        <f t="shared" si="100"/>
        <v>43056.43080378251</v>
      </c>
      <c r="T1041" s="11">
        <f t="shared" si="101"/>
        <v>43082.190780141842</v>
      </c>
    </row>
    <row r="1042" spans="1:20" s="4" customFormat="1" ht="75" x14ac:dyDescent="0.3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0.29411764705882354</v>
      </c>
      <c r="P1042" s="4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1">
        <f t="shared" si="100"/>
        <v>42941.638404255318</v>
      </c>
      <c r="T1042" s="11">
        <f t="shared" si="101"/>
        <v>42972.27670212766</v>
      </c>
    </row>
    <row r="1043" spans="1:20" s="4" customFormat="1" ht="56.25" x14ac:dyDescent="0.3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4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1">
        <f t="shared" si="100"/>
        <v>42177.061371158394</v>
      </c>
      <c r="T1043" s="11">
        <f t="shared" si="101"/>
        <v>42197.486903073281</v>
      </c>
    </row>
    <row r="1044" spans="1:20" s="4" customFormat="1" ht="75" x14ac:dyDescent="0.3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</v>
      </c>
      <c r="P1044" s="4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1">
        <f t="shared" si="100"/>
        <v>42198.136501182031</v>
      </c>
      <c r="T1044" s="11">
        <f t="shared" si="101"/>
        <v>42241.765957446813</v>
      </c>
    </row>
    <row r="1045" spans="1:20" s="4" customFormat="1" ht="75" x14ac:dyDescent="0.3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8.5370000000000008</v>
      </c>
      <c r="P1045" s="4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1">
        <f t="shared" si="100"/>
        <v>42466.279609929079</v>
      </c>
      <c r="T1045" s="11">
        <f t="shared" si="101"/>
        <v>42496.917907801413</v>
      </c>
    </row>
    <row r="1046" spans="1:20" s="4" customFormat="1" ht="93.75" x14ac:dyDescent="0.3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8.5714285714285715E-2</v>
      </c>
      <c r="P1046" s="4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1">
        <f t="shared" si="100"/>
        <v>42361.775425531916</v>
      </c>
      <c r="T1046" s="11">
        <f t="shared" si="101"/>
        <v>42419.912765957444</v>
      </c>
    </row>
    <row r="1047" spans="1:20" s="4" customFormat="1" ht="75" x14ac:dyDescent="0.3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2.6599999999999997</v>
      </c>
      <c r="P1047" s="4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1">
        <f t="shared" si="100"/>
        <v>42191.16962174941</v>
      </c>
      <c r="T1047" s="11">
        <f t="shared" si="101"/>
        <v>42221.807919621744</v>
      </c>
    </row>
    <row r="1048" spans="1:20" s="4" customFormat="1" ht="75" x14ac:dyDescent="0.3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4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1">
        <f t="shared" si="100"/>
        <v>42676.252482269505</v>
      </c>
      <c r="T1048" s="11">
        <f t="shared" si="101"/>
        <v>42722.209929078017</v>
      </c>
    </row>
    <row r="1049" spans="1:20" s="4" customFormat="1" ht="75" x14ac:dyDescent="0.3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0.05</v>
      </c>
      <c r="P1049" s="4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1">
        <f t="shared" si="100"/>
        <v>42266.68693853428</v>
      </c>
      <c r="T1049" s="11">
        <f t="shared" si="101"/>
        <v>42297.367789598109</v>
      </c>
    </row>
    <row r="1050" spans="1:20" s="4" customFormat="1" ht="93.75" x14ac:dyDescent="0.3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</v>
      </c>
      <c r="P1050" s="4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1">
        <f t="shared" si="100"/>
        <v>42960.373392434987</v>
      </c>
      <c r="T1050" s="11">
        <f t="shared" si="101"/>
        <v>43001.224456264776</v>
      </c>
    </row>
    <row r="1051" spans="1:20" s="4" customFormat="1" ht="18.75" x14ac:dyDescent="0.3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4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1">
        <f t="shared" si="100"/>
        <v>42740.163652482268</v>
      </c>
      <c r="T1051" s="11">
        <f t="shared" si="101"/>
        <v>42770.801950354609</v>
      </c>
    </row>
    <row r="1052" spans="1:20" s="4" customFormat="1" ht="37.5" x14ac:dyDescent="0.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4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1">
        <f t="shared" si="100"/>
        <v>42586.324787234043</v>
      </c>
      <c r="T1052" s="11">
        <f t="shared" si="101"/>
        <v>42616.963085106385</v>
      </c>
    </row>
    <row r="1053" spans="1:20" s="4" customFormat="1" ht="75" x14ac:dyDescent="0.3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4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1">
        <f t="shared" si="100"/>
        <v>42196.418735224586</v>
      </c>
      <c r="T1053" s="11">
        <f t="shared" si="101"/>
        <v>42225.01447990544</v>
      </c>
    </row>
    <row r="1054" spans="1:20" s="4" customFormat="1" ht="93.75" x14ac:dyDescent="0.3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4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1">
        <f t="shared" si="100"/>
        <v>42843.686702127656</v>
      </c>
      <c r="T1054" s="11">
        <f t="shared" si="101"/>
        <v>42888.665957446807</v>
      </c>
    </row>
    <row r="1055" spans="1:20" s="4" customFormat="1" ht="93.75" x14ac:dyDescent="0.3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1</v>
      </c>
      <c r="P1055" s="4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1">
        <f t="shared" si="100"/>
        <v>43141.261607565015</v>
      </c>
      <c r="T1055" s="11">
        <f t="shared" si="101"/>
        <v>43166.793522458625</v>
      </c>
    </row>
    <row r="1056" spans="1:20" s="4" customFormat="1" ht="93.75" x14ac:dyDescent="0.3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4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1">
        <f t="shared" si="100"/>
        <v>42177.869964539008</v>
      </c>
      <c r="T1056" s="11">
        <f t="shared" si="101"/>
        <v>42208.574468085106</v>
      </c>
    </row>
    <row r="1057" spans="1:20" s="4" customFormat="1" ht="75" x14ac:dyDescent="0.3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4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1">
        <f t="shared" si="100"/>
        <v>42765.247576832153</v>
      </c>
      <c r="T1057" s="11">
        <f t="shared" si="101"/>
        <v>42795.885874704487</v>
      </c>
    </row>
    <row r="1058" spans="1:20" s="4" customFormat="1" ht="93.75" x14ac:dyDescent="0.3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4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1">
        <f t="shared" si="100"/>
        <v>42409.564739952722</v>
      </c>
      <c r="T1058" s="11">
        <f t="shared" si="101"/>
        <v>42470.79878250591</v>
      </c>
    </row>
    <row r="1059" spans="1:20" s="4" customFormat="1" ht="75" x14ac:dyDescent="0.3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4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1">
        <f t="shared" si="100"/>
        <v>43042.911146572107</v>
      </c>
      <c r="T1059" s="11">
        <f t="shared" si="101"/>
        <v>43073.591997635929</v>
      </c>
    </row>
    <row r="1060" spans="1:20" s="4" customFormat="1" ht="93.75" x14ac:dyDescent="0.3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4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1">
        <f t="shared" si="100"/>
        <v>42398.515874704492</v>
      </c>
      <c r="T1060" s="11">
        <f t="shared" si="101"/>
        <v>42440.48936170213</v>
      </c>
    </row>
    <row r="1061" spans="1:20" s="4" customFormat="1" ht="18.75" x14ac:dyDescent="0.3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4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1">
        <f t="shared" si="100"/>
        <v>42397.381276595741</v>
      </c>
      <c r="T1061" s="11">
        <f t="shared" si="101"/>
        <v>42427.977021276594</v>
      </c>
    </row>
    <row r="1062" spans="1:20" s="4" customFormat="1" ht="75" x14ac:dyDescent="0.3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1</v>
      </c>
      <c r="P1062" s="4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1">
        <f t="shared" si="100"/>
        <v>42431.209137115839</v>
      </c>
      <c r="T1062" s="11">
        <f t="shared" si="101"/>
        <v>42461.84743498818</v>
      </c>
    </row>
    <row r="1063" spans="1:20" s="4" customFormat="1" ht="56.25" x14ac:dyDescent="0.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4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1">
        <f t="shared" si="100"/>
        <v>42791.069834515365</v>
      </c>
      <c r="T1063" s="11">
        <f t="shared" si="101"/>
        <v>42852.106382978724</v>
      </c>
    </row>
    <row r="1064" spans="1:20" s="4" customFormat="1" ht="37.5" x14ac:dyDescent="0.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95.477386934673376</v>
      </c>
      <c r="P1064" s="4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1">
        <f t="shared" si="100"/>
        <v>42918.249893617016</v>
      </c>
      <c r="T1064" s="11">
        <f t="shared" si="101"/>
        <v>42925.398829787235</v>
      </c>
    </row>
    <row r="1065" spans="1:20" s="4" customFormat="1" ht="93.75" x14ac:dyDescent="0.3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4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1">
        <f t="shared" si="100"/>
        <v>42945.03146572104</v>
      </c>
      <c r="T1065" s="11">
        <f t="shared" si="101"/>
        <v>42975.669763593382</v>
      </c>
    </row>
    <row r="1066" spans="1:20" s="4" customFormat="1" ht="93.75" x14ac:dyDescent="0.3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</v>
      </c>
      <c r="P1066" s="4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1">
        <f t="shared" si="100"/>
        <v>41754.424385342791</v>
      </c>
      <c r="T1066" s="11">
        <f t="shared" si="101"/>
        <v>41800.381832151303</v>
      </c>
    </row>
    <row r="1067" spans="1:20" s="4" customFormat="1" ht="93.75" x14ac:dyDescent="0.3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</v>
      </c>
      <c r="P1067" s="4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1">
        <f t="shared" si="100"/>
        <v>42003.772127659569</v>
      </c>
      <c r="T1067" s="11">
        <f t="shared" si="101"/>
        <v>42032.36787234043</v>
      </c>
    </row>
    <row r="1068" spans="1:20" s="4" customFormat="1" ht="75" x14ac:dyDescent="0.3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</v>
      </c>
      <c r="P1068" s="4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1">
        <f t="shared" si="100"/>
        <v>41783.770472813238</v>
      </c>
      <c r="T1068" s="11">
        <f t="shared" si="101"/>
        <v>41829.72791962175</v>
      </c>
    </row>
    <row r="1069" spans="1:20" s="4" customFormat="1" ht="75" x14ac:dyDescent="0.3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26</v>
      </c>
      <c r="P1069" s="4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1">
        <f t="shared" si="100"/>
        <v>41940.937718676127</v>
      </c>
      <c r="T1069" s="11">
        <f t="shared" si="101"/>
        <v>41971.576016548468</v>
      </c>
    </row>
    <row r="1070" spans="1:20" s="4" customFormat="1" ht="93.75" x14ac:dyDescent="0.3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0.15</v>
      </c>
      <c r="P1070" s="4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1">
        <f t="shared" si="100"/>
        <v>42799.336453900709</v>
      </c>
      <c r="T1070" s="11">
        <f t="shared" si="101"/>
        <v>42829.932198581562</v>
      </c>
    </row>
    <row r="1071" spans="1:20" s="4" customFormat="1" ht="56.25" x14ac:dyDescent="0.3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38.636363636363633</v>
      </c>
      <c r="P1071" s="4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1">
        <f t="shared" si="100"/>
        <v>41912.724101654851</v>
      </c>
      <c r="T1071" s="11">
        <f t="shared" si="101"/>
        <v>41945.447505910168</v>
      </c>
    </row>
    <row r="1072" spans="1:20" s="4" customFormat="1" ht="75" x14ac:dyDescent="0.3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0.70000000000000007</v>
      </c>
      <c r="P1072" s="4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1">
        <f t="shared" si="100"/>
        <v>41494.799314420801</v>
      </c>
      <c r="T1072" s="11">
        <f t="shared" si="101"/>
        <v>41515.224846335695</v>
      </c>
    </row>
    <row r="1073" spans="1:20" s="4" customFormat="1" ht="93.75" x14ac:dyDescent="0.3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4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1">
        <f t="shared" si="100"/>
        <v>42651.641761229315</v>
      </c>
      <c r="T1073" s="11">
        <f t="shared" si="101"/>
        <v>42682.322612293145</v>
      </c>
    </row>
    <row r="1074" spans="1:20" s="4" customFormat="1" ht="93.75" x14ac:dyDescent="0.3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6.8000000000000005E-2</v>
      </c>
      <c r="P1074" s="4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1">
        <f t="shared" si="100"/>
        <v>41987.892399527191</v>
      </c>
      <c r="T1074" s="11">
        <f t="shared" si="101"/>
        <v>42018.530697399532</v>
      </c>
    </row>
    <row r="1075" spans="1:20" s="4" customFormat="1" ht="56.25" x14ac:dyDescent="0.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1.3333333333333335</v>
      </c>
      <c r="P1075" s="4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1">
        <f t="shared" si="100"/>
        <v>41127.091501182033</v>
      </c>
      <c r="T1075" s="11">
        <f t="shared" si="101"/>
        <v>41157.729799054374</v>
      </c>
    </row>
    <row r="1076" spans="1:20" s="4" customFormat="1" ht="93.75" x14ac:dyDescent="0.3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6.3092592592592585</v>
      </c>
      <c r="P1076" s="4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1">
        <f t="shared" si="100"/>
        <v>41954.538356973993</v>
      </c>
      <c r="T1076" s="11">
        <f t="shared" si="101"/>
        <v>41985.176654846335</v>
      </c>
    </row>
    <row r="1077" spans="1:20" s="4" customFormat="1" ht="56.25" x14ac:dyDescent="0.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4.5</v>
      </c>
      <c r="P1077" s="4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1">
        <f t="shared" si="100"/>
        <v>41334.34888888889</v>
      </c>
      <c r="T1077" s="11">
        <f t="shared" si="101"/>
        <v>41364.987186761231</v>
      </c>
    </row>
    <row r="1078" spans="1:20" s="4" customFormat="1" ht="75" x14ac:dyDescent="0.3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62.765333333333331</v>
      </c>
      <c r="P1078" s="4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1">
        <f t="shared" si="100"/>
        <v>42184.534869976356</v>
      </c>
      <c r="T1078" s="11">
        <f t="shared" si="101"/>
        <v>42240.705082742315</v>
      </c>
    </row>
    <row r="1079" spans="1:20" s="4" customFormat="1" ht="75" x14ac:dyDescent="0.3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29.376000000000001</v>
      </c>
      <c r="P1079" s="4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1">
        <f t="shared" si="100"/>
        <v>42710.276725768323</v>
      </c>
      <c r="T1079" s="11">
        <f t="shared" si="101"/>
        <v>42740.915023640657</v>
      </c>
    </row>
    <row r="1080" spans="1:20" s="4" customFormat="1" ht="75" x14ac:dyDescent="0.3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7.5</v>
      </c>
      <c r="P1080" s="4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1">
        <f t="shared" si="100"/>
        <v>41023.157458628841</v>
      </c>
      <c r="T1080" s="11">
        <f t="shared" si="101"/>
        <v>41069.114905437353</v>
      </c>
    </row>
    <row r="1081" spans="1:20" s="4" customFormat="1" ht="75" x14ac:dyDescent="0.3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2.6076923076923078</v>
      </c>
      <c r="P1081" s="4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1">
        <f t="shared" si="100"/>
        <v>42839.365673758861</v>
      </c>
      <c r="T1081" s="11">
        <f t="shared" si="101"/>
        <v>42864.897588652486</v>
      </c>
    </row>
    <row r="1082" spans="1:20" s="4" customFormat="1" ht="75" x14ac:dyDescent="0.3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9.1050000000000004</v>
      </c>
      <c r="P1082" s="4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1">
        <f t="shared" si="100"/>
        <v>42084.204881796686</v>
      </c>
      <c r="T1082" s="11">
        <f t="shared" si="101"/>
        <v>42114.843179669027</v>
      </c>
    </row>
    <row r="1083" spans="1:20" s="4" customFormat="1" ht="75" x14ac:dyDescent="0.3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1.7647058823529412E-2</v>
      </c>
      <c r="P1083" s="4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1">
        <f t="shared" si="100"/>
        <v>42352.585011820331</v>
      </c>
      <c r="T1083" s="11">
        <f t="shared" si="101"/>
        <v>42383.223309692672</v>
      </c>
    </row>
    <row r="1084" spans="1:20" s="4" customFormat="1" ht="56.25" x14ac:dyDescent="0.3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0.55999999999999994</v>
      </c>
      <c r="P1084" s="4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1">
        <f t="shared" si="100"/>
        <v>41432.393475177305</v>
      </c>
      <c r="T1084" s="11">
        <f t="shared" si="101"/>
        <v>41463.031773049646</v>
      </c>
    </row>
    <row r="1085" spans="1:20" s="4" customFormat="1" ht="75" x14ac:dyDescent="0.3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0.82000000000000006</v>
      </c>
      <c r="P1085" s="4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1">
        <f t="shared" si="100"/>
        <v>42138.865047281324</v>
      </c>
      <c r="T1085" s="11">
        <f t="shared" si="101"/>
        <v>42200.141643026</v>
      </c>
    </row>
    <row r="1086" spans="1:20" s="4" customFormat="1" ht="37.5" x14ac:dyDescent="0.3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4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1">
        <f t="shared" si="100"/>
        <v>42175.888936170217</v>
      </c>
      <c r="T1086" s="11">
        <f t="shared" si="101"/>
        <v>42206.527234042558</v>
      </c>
    </row>
    <row r="1087" spans="1:20" s="4" customFormat="1" ht="75" x14ac:dyDescent="0.3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</v>
      </c>
      <c r="P1087" s="4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1">
        <f t="shared" si="100"/>
        <v>42772.068262411347</v>
      </c>
      <c r="T1087" s="11">
        <f t="shared" si="101"/>
        <v>42802.6640070922</v>
      </c>
    </row>
    <row r="1088" spans="1:20" s="4" customFormat="1" ht="18.75" x14ac:dyDescent="0.3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8.3333333333333343E-2</v>
      </c>
      <c r="P1088" s="4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1">
        <f t="shared" si="100"/>
        <v>42192.183108747049</v>
      </c>
      <c r="T1088" s="11">
        <f t="shared" si="101"/>
        <v>42222.82140661939</v>
      </c>
    </row>
    <row r="1089" spans="1:20" s="4" customFormat="1" ht="93.75" x14ac:dyDescent="0.3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4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1">
        <f t="shared" si="100"/>
        <v>42120.537671394799</v>
      </c>
      <c r="T1089" s="11">
        <f t="shared" si="101"/>
        <v>42151.17596926714</v>
      </c>
    </row>
    <row r="1090" spans="1:20" s="4" customFormat="1" ht="56.25" x14ac:dyDescent="0.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14.182977777777777</v>
      </c>
      <c r="P1090" s="4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1">
        <f t="shared" si="100"/>
        <v>42067.518522458631</v>
      </c>
      <c r="T1090" s="11">
        <f t="shared" si="101"/>
        <v>42098.156820330973</v>
      </c>
    </row>
    <row r="1091" spans="1:20" s="4" customFormat="1" ht="56.25" x14ac:dyDescent="0.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SUM(E1091/D1091 * 100)</f>
        <v>7.8266666666666662</v>
      </c>
      <c r="P1091" s="4">
        <f t="shared" ref="P1091:P1154" si="103">SUM(E1091/L1091)</f>
        <v>23.959183673469386</v>
      </c>
      <c r="Q1091" s="4" t="str">
        <f t="shared" ref="Q1091:Q1154" si="104">LEFT(N1091,SEARCH("/",N1091)-1)</f>
        <v>games</v>
      </c>
      <c r="R1091" s="4" t="str">
        <f t="shared" ref="R1091:R1154" si="105">RIGHT(N1091,LEN(N1091)-SEARCH("/",N1091))</f>
        <v>video games</v>
      </c>
      <c r="S1091" s="11">
        <f t="shared" ref="S1091:S1154" si="106">(J1091/84600) + DATE(1970,1,1)</f>
        <v>42504.002068557922</v>
      </c>
      <c r="T1091" s="11">
        <f t="shared" ref="T1091:T1154" si="107">(I1091/84600)+DATE(1970,1,1)</f>
        <v>42534.640366430263</v>
      </c>
    </row>
    <row r="1092" spans="1:20" s="4" customFormat="1" ht="93.75" x14ac:dyDescent="0.3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3.8464497269020695E-2</v>
      </c>
      <c r="P1092" s="4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1">
        <f t="shared" si="106"/>
        <v>42475.402517730501</v>
      </c>
      <c r="T1092" s="11">
        <f t="shared" si="107"/>
        <v>42506.040815602835</v>
      </c>
    </row>
    <row r="1093" spans="1:20" s="4" customFormat="1" ht="75" x14ac:dyDescent="0.3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12.5</v>
      </c>
      <c r="P1093" s="4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1">
        <f t="shared" si="106"/>
        <v>42799.795177304964</v>
      </c>
      <c r="T1093" s="11">
        <f t="shared" si="107"/>
        <v>42830.390921985818</v>
      </c>
    </row>
    <row r="1094" spans="1:20" s="4" customFormat="1" ht="93.75" x14ac:dyDescent="0.3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</v>
      </c>
      <c r="P1094" s="4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1">
        <f t="shared" si="106"/>
        <v>41583.664751773045</v>
      </c>
      <c r="T1094" s="11">
        <f t="shared" si="107"/>
        <v>41614.303049645387</v>
      </c>
    </row>
    <row r="1095" spans="1:20" s="4" customFormat="1" ht="75" x14ac:dyDescent="0.3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14.083333333333334</v>
      </c>
      <c r="P1095" s="4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1">
        <f t="shared" si="106"/>
        <v>42755.015803782502</v>
      </c>
      <c r="T1095" s="11">
        <f t="shared" si="107"/>
        <v>42770.33495271868</v>
      </c>
    </row>
    <row r="1096" spans="1:20" s="4" customFormat="1" ht="75" x14ac:dyDescent="0.3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18.300055555555556</v>
      </c>
      <c r="P1096" s="4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1">
        <f t="shared" si="106"/>
        <v>41119.685969267142</v>
      </c>
      <c r="T1096" s="11">
        <f t="shared" si="107"/>
        <v>41150.324267139484</v>
      </c>
    </row>
    <row r="1097" spans="1:20" s="4" customFormat="1" ht="75" x14ac:dyDescent="0.3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</v>
      </c>
      <c r="P1097" s="4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1">
        <f t="shared" si="106"/>
        <v>41825.208274231678</v>
      </c>
      <c r="T1097" s="11">
        <f t="shared" si="107"/>
        <v>41855.846572104019</v>
      </c>
    </row>
    <row r="1098" spans="1:20" s="4" customFormat="1" ht="75" x14ac:dyDescent="0.3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17.933333333333334</v>
      </c>
      <c r="P1098" s="4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1">
        <f t="shared" si="106"/>
        <v>42232.67794326241</v>
      </c>
      <c r="T1098" s="11">
        <f t="shared" si="107"/>
        <v>42263.957446808512</v>
      </c>
    </row>
    <row r="1099" spans="1:20" s="4" customFormat="1" ht="75" x14ac:dyDescent="0.3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4.7E-2</v>
      </c>
      <c r="P1099" s="4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1">
        <f t="shared" si="106"/>
        <v>42003.171122931439</v>
      </c>
      <c r="T1099" s="11">
        <f t="shared" si="107"/>
        <v>42044.022186761227</v>
      </c>
    </row>
    <row r="1100" spans="1:20" s="4" customFormat="1" ht="56.25" x14ac:dyDescent="0.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7.2120000000000006</v>
      </c>
      <c r="P1100" s="4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1">
        <f t="shared" si="106"/>
        <v>42056.246985815604</v>
      </c>
      <c r="T1100" s="11">
        <f t="shared" si="107"/>
        <v>42086.885283687945</v>
      </c>
    </row>
    <row r="1101" spans="1:20" s="4" customFormat="1" ht="93.75" x14ac:dyDescent="0.3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0.5</v>
      </c>
      <c r="P1101" s="4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1">
        <f t="shared" si="106"/>
        <v>42459.726572104017</v>
      </c>
      <c r="T1101" s="11">
        <f t="shared" si="107"/>
        <v>42490.364869976358</v>
      </c>
    </row>
    <row r="1102" spans="1:20" s="4" customFormat="1" ht="75" x14ac:dyDescent="0.3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</v>
      </c>
      <c r="P1102" s="4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1">
        <f t="shared" si="106"/>
        <v>42741.879089834518</v>
      </c>
      <c r="T1102" s="11">
        <f t="shared" si="107"/>
        <v>42772.517387706859</v>
      </c>
    </row>
    <row r="1103" spans="1:20" s="4" customFormat="1" ht="56.25" x14ac:dyDescent="0.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4.1000000000000002E-2</v>
      </c>
      <c r="P1103" s="4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1">
        <f t="shared" si="106"/>
        <v>42899.831418439717</v>
      </c>
      <c r="T1103" s="11">
        <f t="shared" si="107"/>
        <v>42927.391489361704</v>
      </c>
    </row>
    <row r="1104" spans="1:20" s="4" customFormat="1" ht="93.75" x14ac:dyDescent="0.3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5.3125</v>
      </c>
      <c r="P1104" s="4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1">
        <f t="shared" si="106"/>
        <v>41917.642139479904</v>
      </c>
      <c r="T1104" s="11">
        <f t="shared" si="107"/>
        <v>41958.701418439712</v>
      </c>
    </row>
    <row r="1105" spans="1:20" s="4" customFormat="1" ht="75" x14ac:dyDescent="0.3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</v>
      </c>
      <c r="P1105" s="4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1">
        <f t="shared" si="106"/>
        <v>42839.014066193849</v>
      </c>
      <c r="T1105" s="11">
        <f t="shared" si="107"/>
        <v>42900.290661938532</v>
      </c>
    </row>
    <row r="1106" spans="1:20" s="4" customFormat="1" ht="75" x14ac:dyDescent="0.3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4.9516666666666671</v>
      </c>
      <c r="P1106" s="4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1">
        <f t="shared" si="106"/>
        <v>42116.142092198585</v>
      </c>
      <c r="T1106" s="11">
        <f t="shared" si="107"/>
        <v>42146.780390070926</v>
      </c>
    </row>
    <row r="1107" spans="1:20" s="4" customFormat="1" ht="93.75" x14ac:dyDescent="0.3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0.159</v>
      </c>
      <c r="P1107" s="4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1">
        <f t="shared" si="106"/>
        <v>42035.181170212767</v>
      </c>
      <c r="T1107" s="11">
        <f t="shared" si="107"/>
        <v>42065.77691489362</v>
      </c>
    </row>
    <row r="1108" spans="1:20" s="4" customFormat="1" ht="75" x14ac:dyDescent="0.3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41.25</v>
      </c>
      <c r="P1108" s="4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1">
        <f t="shared" si="106"/>
        <v>41301.500886524824</v>
      </c>
      <c r="T1108" s="11">
        <f t="shared" si="107"/>
        <v>41332.09663120567</v>
      </c>
    </row>
    <row r="1109" spans="1:20" s="4" customFormat="1" ht="93.75" x14ac:dyDescent="0.3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4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1">
        <f t="shared" si="106"/>
        <v>42159.496737588648</v>
      </c>
      <c r="T1109" s="11">
        <f t="shared" si="107"/>
        <v>42190.135035460989</v>
      </c>
    </row>
    <row r="1110" spans="1:20" s="4" customFormat="1" ht="93.75" x14ac:dyDescent="0.3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</v>
      </c>
      <c r="P1110" s="4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1">
        <f t="shared" si="106"/>
        <v>41279.948404255323</v>
      </c>
      <c r="T1110" s="11">
        <f t="shared" si="107"/>
        <v>41341.182446808511</v>
      </c>
    </row>
    <row r="1111" spans="1:20" s="4" customFormat="1" ht="93.75" x14ac:dyDescent="0.3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0.44999999999999996</v>
      </c>
      <c r="P1111" s="4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1">
        <f t="shared" si="106"/>
        <v>43026.449054373523</v>
      </c>
      <c r="T1111" s="11">
        <f t="shared" si="107"/>
        <v>43057.129905437352</v>
      </c>
    </row>
    <row r="1112" spans="1:20" s="4" customFormat="1" ht="75" x14ac:dyDescent="0.3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0.51</v>
      </c>
      <c r="P1112" s="4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1">
        <f t="shared" si="106"/>
        <v>41553.952978723406</v>
      </c>
      <c r="T1112" s="11">
        <f t="shared" si="107"/>
        <v>41584.591276595747</v>
      </c>
    </row>
    <row r="1113" spans="1:20" s="4" customFormat="1" ht="93.75" x14ac:dyDescent="0.3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0.04</v>
      </c>
      <c r="P1113" s="4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1">
        <f t="shared" si="106"/>
        <v>42704.186643026005</v>
      </c>
      <c r="T1113" s="11">
        <f t="shared" si="107"/>
        <v>42734.824940898347</v>
      </c>
    </row>
    <row r="1114" spans="1:20" s="4" customFormat="1" ht="75" x14ac:dyDescent="0.3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35.537409090909087</v>
      </c>
      <c r="P1114" s="4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1">
        <f t="shared" si="106"/>
        <v>42312.584054373525</v>
      </c>
      <c r="T1114" s="11">
        <f t="shared" si="107"/>
        <v>42373.446808510635</v>
      </c>
    </row>
    <row r="1115" spans="1:20" s="4" customFormat="1" ht="93.75" x14ac:dyDescent="0.3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0.5</v>
      </c>
      <c r="P1115" s="4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1">
        <f t="shared" si="106"/>
        <v>42182.082978723403</v>
      </c>
      <c r="T1115" s="11">
        <f t="shared" si="107"/>
        <v>42212.721276595745</v>
      </c>
    </row>
    <row r="1116" spans="1:20" s="4" customFormat="1" ht="93.75" x14ac:dyDescent="0.3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0.16666666666666669</v>
      </c>
      <c r="P1116" s="4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1">
        <f t="shared" si="106"/>
        <v>41865.863912529552</v>
      </c>
      <c r="T1116" s="11">
        <f t="shared" si="107"/>
        <v>41896.502210401894</v>
      </c>
    </row>
    <row r="1117" spans="1:20" s="4" customFormat="1" ht="93.75" x14ac:dyDescent="0.3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0.13250000000000001</v>
      </c>
      <c r="P1117" s="4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1">
        <f t="shared" si="106"/>
        <v>42788.433747044917</v>
      </c>
      <c r="T1117" s="11">
        <f t="shared" si="107"/>
        <v>42819.029491725771</v>
      </c>
    </row>
    <row r="1118" spans="1:20" s="4" customFormat="1" ht="75" x14ac:dyDescent="0.3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3.5704000000000007E-2</v>
      </c>
      <c r="P1118" s="4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1">
        <f t="shared" si="106"/>
        <v>41338.375981087469</v>
      </c>
      <c r="T1118" s="11">
        <f t="shared" si="107"/>
        <v>41399.652576832152</v>
      </c>
    </row>
    <row r="1119" spans="1:20" s="4" customFormat="1" ht="75" x14ac:dyDescent="0.3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8.3000000000000007</v>
      </c>
      <c r="P1119" s="4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1">
        <f t="shared" si="106"/>
        <v>42690.292115839242</v>
      </c>
      <c r="T1119" s="11">
        <f t="shared" si="107"/>
        <v>42720.930413711583</v>
      </c>
    </row>
    <row r="1120" spans="1:20" s="4" customFormat="1" ht="93.75" x14ac:dyDescent="0.3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</v>
      </c>
      <c r="P1120" s="4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1">
        <f t="shared" si="106"/>
        <v>42047.467836879434</v>
      </c>
      <c r="T1120" s="11">
        <f t="shared" si="107"/>
        <v>42078.063581560287</v>
      </c>
    </row>
    <row r="1121" spans="1:20" s="4" customFormat="1" ht="93.75" x14ac:dyDescent="0.3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0.23809523809523811</v>
      </c>
      <c r="P1121" s="4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1">
        <f t="shared" si="106"/>
        <v>42066.490118203306</v>
      </c>
      <c r="T1121" s="11">
        <f t="shared" si="107"/>
        <v>42079.766713947989</v>
      </c>
    </row>
    <row r="1122" spans="1:20" s="4" customFormat="1" ht="75" x14ac:dyDescent="0.3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4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1">
        <f t="shared" si="106"/>
        <v>41123.933806146568</v>
      </c>
      <c r="T1122" s="11">
        <f t="shared" si="107"/>
        <v>41169.891252955087</v>
      </c>
    </row>
    <row r="1123" spans="1:20" s="4" customFormat="1" ht="75" x14ac:dyDescent="0.3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1.1599999999999999E-2</v>
      </c>
      <c r="P1123" s="4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1">
        <f t="shared" si="106"/>
        <v>42771.315791962174</v>
      </c>
      <c r="T1123" s="11">
        <f t="shared" si="107"/>
        <v>42801.911536643027</v>
      </c>
    </row>
    <row r="1124" spans="1:20" s="4" customFormat="1" ht="93.75" x14ac:dyDescent="0.3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4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1">
        <f t="shared" si="106"/>
        <v>41747.761524822694</v>
      </c>
      <c r="T1124" s="11">
        <f t="shared" si="107"/>
        <v>41762.059397163117</v>
      </c>
    </row>
    <row r="1125" spans="1:20" s="4" customFormat="1" ht="93.75" x14ac:dyDescent="0.3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0.22</v>
      </c>
      <c r="P1125" s="4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1">
        <f t="shared" si="106"/>
        <v>42062.130591016554</v>
      </c>
      <c r="T1125" s="11">
        <f t="shared" si="107"/>
        <v>42092.768888888888</v>
      </c>
    </row>
    <row r="1126" spans="1:20" s="4" customFormat="1" ht="75" x14ac:dyDescent="0.3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0.47222222222222221</v>
      </c>
      <c r="P1126" s="4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1">
        <f t="shared" si="106"/>
        <v>42446.277198581563</v>
      </c>
      <c r="T1126" s="11">
        <f t="shared" si="107"/>
        <v>42476.915496453905</v>
      </c>
    </row>
    <row r="1127" spans="1:20" s="4" customFormat="1" ht="75" x14ac:dyDescent="0.3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4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1">
        <f t="shared" si="106"/>
        <v>42566.743853427892</v>
      </c>
      <c r="T1127" s="11">
        <f t="shared" si="107"/>
        <v>42628.020449172574</v>
      </c>
    </row>
    <row r="1128" spans="1:20" s="4" customFormat="1" ht="56.25" x14ac:dyDescent="0.3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0.5</v>
      </c>
      <c r="P1128" s="4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1">
        <f t="shared" si="106"/>
        <v>42896.313167848697</v>
      </c>
      <c r="T1128" s="11">
        <f t="shared" si="107"/>
        <v>42926.951465721038</v>
      </c>
    </row>
    <row r="1129" spans="1:20" s="4" customFormat="1" ht="93.75" x14ac:dyDescent="0.3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</v>
      </c>
      <c r="P1129" s="4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1">
        <f t="shared" si="106"/>
        <v>42274.893617021276</v>
      </c>
      <c r="T1129" s="11">
        <f t="shared" si="107"/>
        <v>42306.595744680846</v>
      </c>
    </row>
    <row r="1130" spans="1:20" s="4" customFormat="1" ht="18.75" x14ac:dyDescent="0.3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0.1</v>
      </c>
      <c r="P1130" s="4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1">
        <f t="shared" si="106"/>
        <v>42174.599491725763</v>
      </c>
      <c r="T1130" s="11">
        <f t="shared" si="107"/>
        <v>42205.237789598104</v>
      </c>
    </row>
    <row r="1131" spans="1:20" s="4" customFormat="1" ht="75" x14ac:dyDescent="0.3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0.105</v>
      </c>
      <c r="P1131" s="4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1">
        <f t="shared" si="106"/>
        <v>42856.419539007096</v>
      </c>
      <c r="T1131" s="11">
        <f t="shared" si="107"/>
        <v>42887.057836879438</v>
      </c>
    </row>
    <row r="1132" spans="1:20" s="4" customFormat="1" ht="75" x14ac:dyDescent="0.3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0.22</v>
      </c>
      <c r="P1132" s="4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1">
        <f t="shared" si="106"/>
        <v>42256.656028368794</v>
      </c>
      <c r="T1132" s="11">
        <f t="shared" si="107"/>
        <v>42317.975177304965</v>
      </c>
    </row>
    <row r="1133" spans="1:20" s="4" customFormat="1" ht="93.75" x14ac:dyDescent="0.3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4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1">
        <f t="shared" si="106"/>
        <v>42689.587092198577</v>
      </c>
      <c r="T1133" s="11">
        <f t="shared" si="107"/>
        <v>42720.225390070918</v>
      </c>
    </row>
    <row r="1134" spans="1:20" s="4" customFormat="1" ht="75" x14ac:dyDescent="0.3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14.38</v>
      </c>
      <c r="P1134" s="4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1">
        <f t="shared" si="106"/>
        <v>43070.734881796685</v>
      </c>
      <c r="T1134" s="11">
        <f t="shared" si="107"/>
        <v>43101.373179669026</v>
      </c>
    </row>
    <row r="1135" spans="1:20" s="4" customFormat="1" ht="75" x14ac:dyDescent="0.3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0.66666666666666674</v>
      </c>
      <c r="P1135" s="4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1">
        <f t="shared" si="106"/>
        <v>42167.203085106383</v>
      </c>
      <c r="T1135" s="11">
        <f t="shared" si="107"/>
        <v>42197.841382978724</v>
      </c>
    </row>
    <row r="1136" spans="1:20" s="4" customFormat="1" ht="75" x14ac:dyDescent="0.3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4.0000000000000001E-3</v>
      </c>
      <c r="P1136" s="4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1">
        <f t="shared" si="106"/>
        <v>42306.993238770687</v>
      </c>
      <c r="T1136" s="11">
        <f t="shared" si="107"/>
        <v>42321.193617021272</v>
      </c>
    </row>
    <row r="1137" spans="1:20" s="4" customFormat="1" ht="75" x14ac:dyDescent="0.3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5</v>
      </c>
      <c r="P1137" s="4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1">
        <f t="shared" si="106"/>
        <v>42920.47865248227</v>
      </c>
      <c r="T1137" s="11">
        <f t="shared" si="107"/>
        <v>42951.116950354612</v>
      </c>
    </row>
    <row r="1138" spans="1:20" s="4" customFormat="1" ht="75" x14ac:dyDescent="0.3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6.4439140811455857</v>
      </c>
      <c r="P1138" s="4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1">
        <f t="shared" si="106"/>
        <v>42684.239113475182</v>
      </c>
      <c r="T1138" s="11">
        <f t="shared" si="107"/>
        <v>42714.877411347523</v>
      </c>
    </row>
    <row r="1139" spans="1:20" s="4" customFormat="1" ht="93.75" x14ac:dyDescent="0.3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39.5</v>
      </c>
      <c r="P1139" s="4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1">
        <f t="shared" si="106"/>
        <v>42813.071170212766</v>
      </c>
      <c r="T1139" s="11">
        <f t="shared" si="107"/>
        <v>42843.709468085108</v>
      </c>
    </row>
    <row r="1140" spans="1:20" s="4" customFormat="1" ht="93.75" x14ac:dyDescent="0.3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0.35714285714285715</v>
      </c>
      <c r="P1140" s="4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1">
        <f t="shared" si="106"/>
        <v>43102.181217494086</v>
      </c>
      <c r="T1140" s="11">
        <f t="shared" si="107"/>
        <v>43122.60674940898</v>
      </c>
    </row>
    <row r="1141" spans="1:20" s="4" customFormat="1" ht="75" x14ac:dyDescent="0.3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6.25E-2</v>
      </c>
      <c r="P1141" s="4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1">
        <f t="shared" si="106"/>
        <v>42324.418747044918</v>
      </c>
      <c r="T1141" s="11">
        <f t="shared" si="107"/>
        <v>42355.057044917259</v>
      </c>
    </row>
    <row r="1142" spans="1:20" s="4" customFormat="1" ht="75" x14ac:dyDescent="0.3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4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1">
        <f t="shared" si="106"/>
        <v>42546.152730496455</v>
      </c>
      <c r="T1142" s="11">
        <f t="shared" si="107"/>
        <v>42576.791028368796</v>
      </c>
    </row>
    <row r="1143" spans="1:20" s="4" customFormat="1" ht="18.75" x14ac:dyDescent="0.3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4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1">
        <f t="shared" si="106"/>
        <v>42517.799645390071</v>
      </c>
      <c r="T1143" s="11">
        <f t="shared" si="107"/>
        <v>42548.437943262412</v>
      </c>
    </row>
    <row r="1144" spans="1:20" s="4" customFormat="1" ht="93.75" x14ac:dyDescent="0.3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4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1">
        <f t="shared" si="106"/>
        <v>42372.07005910165</v>
      </c>
      <c r="T1144" s="11">
        <f t="shared" si="107"/>
        <v>42402.708356973992</v>
      </c>
    </row>
    <row r="1145" spans="1:20" s="4" customFormat="1" ht="75" x14ac:dyDescent="0.3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0.41333333333333333</v>
      </c>
      <c r="P1145" s="4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1">
        <f t="shared" si="106"/>
        <v>42681.70834515366</v>
      </c>
      <c r="T1145" s="11">
        <f t="shared" si="107"/>
        <v>42712.346643026001</v>
      </c>
    </row>
    <row r="1146" spans="1:20" s="4" customFormat="1" ht="75" x14ac:dyDescent="0.3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4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1">
        <f t="shared" si="106"/>
        <v>42444.760283687945</v>
      </c>
      <c r="T1146" s="11">
        <f t="shared" si="107"/>
        <v>42475.398581560279</v>
      </c>
    </row>
    <row r="1147" spans="1:20" s="4" customFormat="1" ht="75" x14ac:dyDescent="0.3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0.125</v>
      </c>
      <c r="P1147" s="4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1">
        <f t="shared" si="106"/>
        <v>42201.252860520093</v>
      </c>
      <c r="T1147" s="11">
        <f t="shared" si="107"/>
        <v>42262.529456264776</v>
      </c>
    </row>
    <row r="1148" spans="1:20" s="4" customFormat="1" ht="56.25" x14ac:dyDescent="0.3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8.8333333333333339</v>
      </c>
      <c r="P1148" s="4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1">
        <f t="shared" si="106"/>
        <v>42067.675803782506</v>
      </c>
      <c r="T1148" s="11">
        <f t="shared" si="107"/>
        <v>42106.484314420799</v>
      </c>
    </row>
    <row r="1149" spans="1:20" s="4" customFormat="1" ht="93.75" x14ac:dyDescent="0.3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4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1">
        <f t="shared" si="106"/>
        <v>42218.843770685577</v>
      </c>
      <c r="T1149" s="11">
        <f t="shared" si="107"/>
        <v>42280.120366430259</v>
      </c>
    </row>
    <row r="1150" spans="1:20" s="4" customFormat="1" ht="56.25" x14ac:dyDescent="0.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0.48666666666666669</v>
      </c>
      <c r="P1150" s="4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1">
        <f t="shared" si="106"/>
        <v>43039.132163120565</v>
      </c>
      <c r="T1150" s="11">
        <f t="shared" si="107"/>
        <v>43069.813014184401</v>
      </c>
    </row>
    <row r="1151" spans="1:20" s="4" customFormat="1" ht="37.5" x14ac:dyDescent="0.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0.15</v>
      </c>
      <c r="P1151" s="4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1">
        <f t="shared" si="106"/>
        <v>42868.108345153669</v>
      </c>
      <c r="T1151" s="11">
        <f t="shared" si="107"/>
        <v>42898.74664302601</v>
      </c>
    </row>
    <row r="1152" spans="1:20" s="4" customFormat="1" ht="56.25" x14ac:dyDescent="0.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10.08</v>
      </c>
      <c r="P1152" s="4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1">
        <f t="shared" si="106"/>
        <v>42674.315307328608</v>
      </c>
      <c r="T1152" s="11">
        <f t="shared" si="107"/>
        <v>42735.591903073291</v>
      </c>
    </row>
    <row r="1153" spans="1:20" s="4" customFormat="1" ht="93.75" x14ac:dyDescent="0.3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4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1">
        <f t="shared" si="106"/>
        <v>42578.466465721038</v>
      </c>
      <c r="T1153" s="11">
        <f t="shared" si="107"/>
        <v>42609.104763593379</v>
      </c>
    </row>
    <row r="1154" spans="1:20" s="4" customFormat="1" ht="37.5" x14ac:dyDescent="0.3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5.6937500000000005</v>
      </c>
      <c r="P1154" s="4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1">
        <f t="shared" si="106"/>
        <v>42461.639621749404</v>
      </c>
      <c r="T1154" s="11">
        <f t="shared" si="107"/>
        <v>42492.277919621745</v>
      </c>
    </row>
    <row r="1155" spans="1:20" s="4" customFormat="1" ht="56.25" x14ac:dyDescent="0.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SUM(E1155/D1155 * 100)</f>
        <v>0.625</v>
      </c>
      <c r="P1155" s="4">
        <f t="shared" ref="P1155:P1218" si="109">SUM(E1155/L1155)</f>
        <v>50</v>
      </c>
      <c r="Q1155" s="4" t="str">
        <f t="shared" ref="Q1155:Q1218" si="110">LEFT(N1155,SEARCH("/",N1155)-1)</f>
        <v>food</v>
      </c>
      <c r="R1155" s="4" t="str">
        <f t="shared" ref="R1155:R1218" si="111">RIGHT(N1155,LEN(N1155)-SEARCH("/",N1155))</f>
        <v>food trucks</v>
      </c>
      <c r="S1155" s="11">
        <f t="shared" ref="S1155:S1218" si="112">(J1155/84600) + DATE(1970,1,1)</f>
        <v>42496.367671394801</v>
      </c>
      <c r="T1155" s="11">
        <f t="shared" ref="T1155:T1218" si="113">(I1155/84600)+DATE(1970,1,1)</f>
        <v>42527.005969267135</v>
      </c>
    </row>
    <row r="1156" spans="1:20" s="4" customFormat="1" ht="75" x14ac:dyDescent="0.3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</v>
      </c>
      <c r="P1156" s="4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1">
        <f t="shared" si="112"/>
        <v>42577.451607565017</v>
      </c>
      <c r="T1156" s="11">
        <f t="shared" si="113"/>
        <v>42608.089905437351</v>
      </c>
    </row>
    <row r="1157" spans="1:20" s="4" customFormat="1" ht="75" x14ac:dyDescent="0.3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0.752</v>
      </c>
      <c r="P1157" s="4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1">
        <f t="shared" si="112"/>
        <v>42181.865342789599</v>
      </c>
      <c r="T1157" s="11">
        <f t="shared" si="113"/>
        <v>42212.50364066194</v>
      </c>
    </row>
    <row r="1158" spans="1:20" s="4" customFormat="1" ht="75" x14ac:dyDescent="0.3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4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1">
        <f t="shared" si="112"/>
        <v>42379.285602836884</v>
      </c>
      <c r="T1158" s="11">
        <f t="shared" si="113"/>
        <v>42409.923900709218</v>
      </c>
    </row>
    <row r="1159" spans="1:20" s="4" customFormat="1" ht="93.75" x14ac:dyDescent="0.3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</v>
      </c>
      <c r="P1159" s="4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1">
        <f t="shared" si="112"/>
        <v>42266.492671394801</v>
      </c>
      <c r="T1159" s="11">
        <f t="shared" si="113"/>
        <v>42327.811820330971</v>
      </c>
    </row>
    <row r="1160" spans="1:20" s="4" customFormat="1" ht="75" x14ac:dyDescent="0.3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0.46666666666666673</v>
      </c>
      <c r="P1160" s="4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1">
        <f t="shared" si="112"/>
        <v>42300.668179669032</v>
      </c>
      <c r="T1160" s="11">
        <f t="shared" si="113"/>
        <v>42331.306477541366</v>
      </c>
    </row>
    <row r="1161" spans="1:20" s="4" customFormat="1" ht="93.75" x14ac:dyDescent="0.3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4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1">
        <f t="shared" si="112"/>
        <v>42507.614243498814</v>
      </c>
      <c r="T1161" s="11">
        <f t="shared" si="113"/>
        <v>42539.202127659577</v>
      </c>
    </row>
    <row r="1162" spans="1:20" s="4" customFormat="1" ht="75" x14ac:dyDescent="0.3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</v>
      </c>
      <c r="P1162" s="4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1">
        <f t="shared" si="112"/>
        <v>42412.051843971632</v>
      </c>
      <c r="T1162" s="11">
        <f t="shared" si="113"/>
        <v>42442.647588652486</v>
      </c>
    </row>
    <row r="1163" spans="1:20" s="4" customFormat="1" ht="75" x14ac:dyDescent="0.3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4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1">
        <f t="shared" si="112"/>
        <v>42474.834385342794</v>
      </c>
      <c r="T1163" s="11">
        <f t="shared" si="113"/>
        <v>42496.281193853429</v>
      </c>
    </row>
    <row r="1164" spans="1:20" s="4" customFormat="1" ht="93.75" x14ac:dyDescent="0.3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5.8333333333333341E-2</v>
      </c>
      <c r="P1164" s="4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1">
        <f t="shared" si="112"/>
        <v>42223.65560283688</v>
      </c>
      <c r="T1164" s="11">
        <f t="shared" si="113"/>
        <v>42255.315177304961</v>
      </c>
    </row>
    <row r="1165" spans="1:20" s="4" customFormat="1" ht="93.75" x14ac:dyDescent="0.3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4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1">
        <f t="shared" si="112"/>
        <v>42176.717730496457</v>
      </c>
      <c r="T1165" s="11">
        <f t="shared" si="113"/>
        <v>42207.356028368798</v>
      </c>
    </row>
    <row r="1166" spans="1:20" s="4" customFormat="1" ht="112.5" x14ac:dyDescent="0.3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4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1">
        <f t="shared" si="112"/>
        <v>42870.165271867612</v>
      </c>
      <c r="T1166" s="11">
        <f t="shared" si="113"/>
        <v>42900.803569739954</v>
      </c>
    </row>
    <row r="1167" spans="1:20" s="4" customFormat="1" ht="93.75" x14ac:dyDescent="0.3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20.705000000000002</v>
      </c>
      <c r="P1167" s="4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1">
        <f t="shared" si="112"/>
        <v>42137.389243498823</v>
      </c>
      <c r="T1167" s="11">
        <f t="shared" si="113"/>
        <v>42172.11264775414</v>
      </c>
    </row>
    <row r="1168" spans="1:20" s="4" customFormat="1" ht="93.75" x14ac:dyDescent="0.3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19.139999999999997</v>
      </c>
      <c r="P1168" s="4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1">
        <f t="shared" si="112"/>
        <v>42503.283002364071</v>
      </c>
      <c r="T1168" s="11">
        <f t="shared" si="113"/>
        <v>42534.617021276601</v>
      </c>
    </row>
    <row r="1169" spans="1:20" s="4" customFormat="1" ht="75" x14ac:dyDescent="0.3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1.6316666666666666</v>
      </c>
      <c r="P1169" s="4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1">
        <f t="shared" si="112"/>
        <v>42210.431382978728</v>
      </c>
      <c r="T1169" s="11">
        <f t="shared" si="113"/>
        <v>42242.09095744681</v>
      </c>
    </row>
    <row r="1170" spans="1:20" s="4" customFormat="1" ht="75" x14ac:dyDescent="0.3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5.6666666666666661</v>
      </c>
      <c r="P1170" s="4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1">
        <f t="shared" si="112"/>
        <v>42967.523226950354</v>
      </c>
      <c r="T1170" s="11">
        <f t="shared" si="113"/>
        <v>42998.161524822695</v>
      </c>
    </row>
    <row r="1171" spans="1:20" s="4" customFormat="1" ht="93.75" x14ac:dyDescent="0.3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0.16999999999999998</v>
      </c>
      <c r="P1171" s="4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1">
        <f t="shared" si="112"/>
        <v>42377.531477541372</v>
      </c>
      <c r="T1171" s="11">
        <f t="shared" si="113"/>
        <v>42408.169775413713</v>
      </c>
    </row>
    <row r="1172" spans="1:20" s="4" customFormat="1" ht="75" x14ac:dyDescent="0.3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0.4</v>
      </c>
      <c r="P1172" s="4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1">
        <f t="shared" si="112"/>
        <v>42477.146229314421</v>
      </c>
      <c r="T1172" s="11">
        <f t="shared" si="113"/>
        <v>42507.784527186763</v>
      </c>
    </row>
    <row r="1173" spans="1:20" s="4" customFormat="1" ht="75" x14ac:dyDescent="0.3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0.1</v>
      </c>
      <c r="P1173" s="4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1">
        <f t="shared" si="112"/>
        <v>42287.09842789598</v>
      </c>
      <c r="T1173" s="11">
        <f t="shared" si="113"/>
        <v>42305.523959810875</v>
      </c>
    </row>
    <row r="1174" spans="1:20" s="4" customFormat="1" ht="37.5" x14ac:dyDescent="0.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4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1">
        <f t="shared" si="112"/>
        <v>42187.909598108745</v>
      </c>
      <c r="T1174" s="11">
        <f t="shared" si="113"/>
        <v>42218.547895981086</v>
      </c>
    </row>
    <row r="1175" spans="1:20" s="4" customFormat="1" ht="93.75" x14ac:dyDescent="0.3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2.4E-2</v>
      </c>
      <c r="P1175" s="4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1">
        <f t="shared" si="112"/>
        <v>42537.70043735225</v>
      </c>
      <c r="T1175" s="11">
        <f t="shared" si="113"/>
        <v>42573.445118203308</v>
      </c>
    </row>
    <row r="1176" spans="1:20" s="4" customFormat="1" ht="75" x14ac:dyDescent="0.3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5.9066666666666672</v>
      </c>
      <c r="P1176" s="4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1">
        <f t="shared" si="112"/>
        <v>42828.412848699765</v>
      </c>
      <c r="T1176" s="11">
        <f t="shared" si="113"/>
        <v>42859.051146572107</v>
      </c>
    </row>
    <row r="1177" spans="1:20" s="4" customFormat="1" ht="75" x14ac:dyDescent="0.3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2.9250000000000003</v>
      </c>
      <c r="P1177" s="4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1">
        <f t="shared" si="112"/>
        <v>42523.956725768323</v>
      </c>
      <c r="T1177" s="11">
        <f t="shared" si="113"/>
        <v>42554.595023640664</v>
      </c>
    </row>
    <row r="1178" spans="1:20" s="4" customFormat="1" ht="93.75" x14ac:dyDescent="0.3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5.7142857142857143E-3</v>
      </c>
      <c r="P1178" s="4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1">
        <f t="shared" si="112"/>
        <v>43111.488156028368</v>
      </c>
      <c r="T1178" s="11">
        <f t="shared" si="113"/>
        <v>43167.170212765959</v>
      </c>
    </row>
    <row r="1179" spans="1:20" s="4" customFormat="1" ht="93.75" x14ac:dyDescent="0.3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4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1">
        <f t="shared" si="112"/>
        <v>42245.079148936173</v>
      </c>
      <c r="T1179" s="11">
        <f t="shared" si="113"/>
        <v>42275.717446808514</v>
      </c>
    </row>
    <row r="1180" spans="1:20" s="4" customFormat="1" ht="93.75" x14ac:dyDescent="0.3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6.6666666666666671E-3</v>
      </c>
      <c r="P1180" s="4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1">
        <f t="shared" si="112"/>
        <v>42184.052624113479</v>
      </c>
      <c r="T1180" s="11">
        <f t="shared" si="113"/>
        <v>42214.690921985821</v>
      </c>
    </row>
    <row r="1181" spans="1:20" s="4" customFormat="1" ht="75" x14ac:dyDescent="0.3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5.3333333333333339</v>
      </c>
      <c r="P1181" s="4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1">
        <f t="shared" si="112"/>
        <v>42631.182352245858</v>
      </c>
      <c r="T1181" s="11">
        <f t="shared" si="113"/>
        <v>42661.820650118199</v>
      </c>
    </row>
    <row r="1182" spans="1:20" s="4" customFormat="1" ht="56.25" x14ac:dyDescent="0.3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11.75</v>
      </c>
      <c r="P1182" s="4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1">
        <f t="shared" si="112"/>
        <v>42126.760212765956</v>
      </c>
      <c r="T1182" s="11">
        <f t="shared" si="113"/>
        <v>42164.547446808516</v>
      </c>
    </row>
    <row r="1183" spans="1:20" s="4" customFormat="1" ht="37.5" x14ac:dyDescent="0.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8.0000000000000002E-3</v>
      </c>
      <c r="P1183" s="4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1">
        <f t="shared" si="112"/>
        <v>42384.665732860522</v>
      </c>
      <c r="T1183" s="11">
        <f t="shared" si="113"/>
        <v>42415.304030732863</v>
      </c>
    </row>
    <row r="1184" spans="1:20" s="4" customFormat="1" ht="93.75" x14ac:dyDescent="0.3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</v>
      </c>
      <c r="P1184" s="4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1">
        <f t="shared" si="112"/>
        <v>43093.930118203309</v>
      </c>
      <c r="T1184" s="11">
        <f t="shared" si="113"/>
        <v>43113.2</v>
      </c>
    </row>
    <row r="1185" spans="1:20" s="4" customFormat="1" ht="75" x14ac:dyDescent="0.3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4</v>
      </c>
      <c r="P1185" s="4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1">
        <f t="shared" si="112"/>
        <v>43020.432895981088</v>
      </c>
      <c r="T1185" s="11">
        <f t="shared" si="113"/>
        <v>43040.148226950354</v>
      </c>
    </row>
    <row r="1186" spans="1:20" s="4" customFormat="1" ht="93.75" x14ac:dyDescent="0.3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104.93636363636362</v>
      </c>
      <c r="P1186" s="4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1">
        <f t="shared" si="112"/>
        <v>43106.974125295514</v>
      </c>
      <c r="T1186" s="11">
        <f t="shared" si="113"/>
        <v>43138.633699763595</v>
      </c>
    </row>
    <row r="1187" spans="1:20" s="4" customFormat="1" ht="93.75" x14ac:dyDescent="0.3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105.44</v>
      </c>
      <c r="P1187" s="4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1">
        <f t="shared" si="112"/>
        <v>42483.245260047282</v>
      </c>
      <c r="T1187" s="11">
        <f t="shared" si="113"/>
        <v>42516.234042553187</v>
      </c>
    </row>
    <row r="1188" spans="1:20" s="4" customFormat="1" ht="93.75" x14ac:dyDescent="0.3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106.73333333333332</v>
      </c>
      <c r="P1188" s="4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1">
        <f t="shared" si="112"/>
        <v>42476.094503546105</v>
      </c>
      <c r="T1188" s="11">
        <f t="shared" si="113"/>
        <v>42509.880851063834</v>
      </c>
    </row>
    <row r="1189" spans="1:20" s="4" customFormat="1" ht="93.75" x14ac:dyDescent="0.3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104.12571428571428</v>
      </c>
      <c r="P1189" s="4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1">
        <f t="shared" si="112"/>
        <v>42461.828877068561</v>
      </c>
      <c r="T1189" s="11">
        <f t="shared" si="113"/>
        <v>42494.361702127659</v>
      </c>
    </row>
    <row r="1190" spans="1:20" s="4" customFormat="1" ht="75" x14ac:dyDescent="0.3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160.54999999999998</v>
      </c>
      <c r="P1190" s="4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1">
        <f t="shared" si="112"/>
        <v>43076.439007092195</v>
      </c>
      <c r="T1190" s="11">
        <f t="shared" si="113"/>
        <v>43097.885815602836</v>
      </c>
    </row>
    <row r="1191" spans="1:20" s="4" customFormat="1" ht="93.75" x14ac:dyDescent="0.3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107.77777777777777</v>
      </c>
      <c r="P1191" s="4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1">
        <f t="shared" si="112"/>
        <v>42890.851004728131</v>
      </c>
      <c r="T1191" s="11">
        <f t="shared" si="113"/>
        <v>42912.297813238773</v>
      </c>
    </row>
    <row r="1192" spans="1:20" s="4" customFormat="1" ht="56.25" x14ac:dyDescent="0.3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135</v>
      </c>
      <c r="P1192" s="4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1">
        <f t="shared" si="112"/>
        <v>42199.126773049647</v>
      </c>
      <c r="T1192" s="11">
        <f t="shared" si="113"/>
        <v>42229.765070921989</v>
      </c>
    </row>
    <row r="1193" spans="1:20" s="4" customFormat="1" ht="75" x14ac:dyDescent="0.3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109.07407407407408</v>
      </c>
      <c r="P1193" s="4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1">
        <f t="shared" si="112"/>
        <v>42778.12718676123</v>
      </c>
      <c r="T1193" s="11">
        <f t="shared" si="113"/>
        <v>42808.722931442084</v>
      </c>
    </row>
    <row r="1194" spans="1:20" s="4" customFormat="1" ht="56.25" x14ac:dyDescent="0.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290</v>
      </c>
      <c r="P1194" s="4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1">
        <f t="shared" si="112"/>
        <v>43113.006832151295</v>
      </c>
      <c r="T1194" s="11">
        <f t="shared" si="113"/>
        <v>43143.645130023637</v>
      </c>
    </row>
    <row r="1195" spans="1:20" s="4" customFormat="1" ht="93.75" x14ac:dyDescent="0.3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103.95714285714286</v>
      </c>
      <c r="P1195" s="4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1">
        <f t="shared" si="112"/>
        <v>42768.090460992913</v>
      </c>
      <c r="T1195" s="11">
        <f t="shared" si="113"/>
        <v>42829.3245035461</v>
      </c>
    </row>
    <row r="1196" spans="1:20" s="4" customFormat="1" ht="75" x14ac:dyDescent="0.3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322.24</v>
      </c>
      <c r="P1196" s="4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1">
        <f t="shared" si="112"/>
        <v>42423.626229314425</v>
      </c>
      <c r="T1196" s="11">
        <f t="shared" si="113"/>
        <v>42454.264527186766</v>
      </c>
    </row>
    <row r="1197" spans="1:20" s="4" customFormat="1" ht="112.5" x14ac:dyDescent="0.3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135</v>
      </c>
      <c r="P1197" s="4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1">
        <f t="shared" si="112"/>
        <v>42654.291406619384</v>
      </c>
      <c r="T1197" s="11">
        <f t="shared" si="113"/>
        <v>42715.595744680846</v>
      </c>
    </row>
    <row r="1198" spans="1:20" s="4" customFormat="1" ht="56.25" x14ac:dyDescent="0.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269.91034482758624</v>
      </c>
      <c r="P1198" s="4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1">
        <f t="shared" si="112"/>
        <v>42683.368073286052</v>
      </c>
      <c r="T1198" s="11">
        <f t="shared" si="113"/>
        <v>42714.006371158393</v>
      </c>
    </row>
    <row r="1199" spans="1:20" s="4" customFormat="1" ht="93.75" x14ac:dyDescent="0.3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253.29333333333332</v>
      </c>
      <c r="P1199" s="4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1">
        <f t="shared" si="112"/>
        <v>42863.976761229314</v>
      </c>
      <c r="T1199" s="11">
        <f t="shared" si="113"/>
        <v>42895.21205673759</v>
      </c>
    </row>
    <row r="1200" spans="1:20" s="4" customFormat="1" ht="75" x14ac:dyDescent="0.3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260.59999999999997</v>
      </c>
      <c r="P1200" s="4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1">
        <f t="shared" si="112"/>
        <v>42690.313073286052</v>
      </c>
      <c r="T1200" s="11">
        <f t="shared" si="113"/>
        <v>42726.574468085106</v>
      </c>
    </row>
    <row r="1201" spans="1:20" s="4" customFormat="1" ht="93.75" x14ac:dyDescent="0.3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101.31677953348381</v>
      </c>
      <c r="P1201" s="4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1">
        <f t="shared" si="112"/>
        <v>42514.808510638293</v>
      </c>
      <c r="T1201" s="11">
        <f t="shared" si="113"/>
        <v>42547.48936170213</v>
      </c>
    </row>
    <row r="1202" spans="1:20" s="4" customFormat="1" ht="75" x14ac:dyDescent="0.3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125.60416666666667</v>
      </c>
      <c r="P1202" s="4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1">
        <f t="shared" si="112"/>
        <v>42440.977021276594</v>
      </c>
      <c r="T1202" s="11">
        <f t="shared" si="113"/>
        <v>42462.423829787236</v>
      </c>
    </row>
    <row r="1203" spans="1:20" s="4" customFormat="1" ht="75" x14ac:dyDescent="0.3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102.43783333333334</v>
      </c>
      <c r="P1203" s="4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1">
        <f t="shared" si="112"/>
        <v>42897.619929078013</v>
      </c>
      <c r="T1203" s="11">
        <f t="shared" si="113"/>
        <v>42928.258226950355</v>
      </c>
    </row>
    <row r="1204" spans="1:20" s="4" customFormat="1" ht="93.75" x14ac:dyDescent="0.3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199.244</v>
      </c>
      <c r="P1204" s="4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1">
        <f t="shared" si="112"/>
        <v>42505.124751773052</v>
      </c>
      <c r="T1204" s="11">
        <f t="shared" si="113"/>
        <v>42535.763049645393</v>
      </c>
    </row>
    <row r="1205" spans="1:20" s="4" customFormat="1" ht="75" x14ac:dyDescent="0.3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102.45398773006136</v>
      </c>
      <c r="P1205" s="4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1">
        <f t="shared" si="112"/>
        <v>42477.883297872337</v>
      </c>
      <c r="T1205" s="11">
        <f t="shared" si="113"/>
        <v>42508.521595744678</v>
      </c>
    </row>
    <row r="1206" spans="1:20" s="4" customFormat="1" ht="75" x14ac:dyDescent="0.3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102.94615384615385</v>
      </c>
      <c r="P1206" s="4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1">
        <f t="shared" si="112"/>
        <v>42653.678877068553</v>
      </c>
      <c r="T1206" s="11">
        <f t="shared" si="113"/>
        <v>42699.085106382976</v>
      </c>
    </row>
    <row r="1207" spans="1:20" s="4" customFormat="1" ht="93.75" x14ac:dyDescent="0.3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100.86153846153847</v>
      </c>
      <c r="P1207" s="4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1">
        <f t="shared" si="112"/>
        <v>42491.049066193853</v>
      </c>
      <c r="T1207" s="11">
        <f t="shared" si="113"/>
        <v>42521.687364066194</v>
      </c>
    </row>
    <row r="1208" spans="1:20" s="4" customFormat="1" ht="93.75" x14ac:dyDescent="0.3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114.99999999999999</v>
      </c>
      <c r="P1208" s="4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1">
        <f t="shared" si="112"/>
        <v>43138.81386524823</v>
      </c>
      <c r="T1208" s="11">
        <f t="shared" si="113"/>
        <v>43172.297163120573</v>
      </c>
    </row>
    <row r="1209" spans="1:20" s="4" customFormat="1" ht="37.5" x14ac:dyDescent="0.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104.16766467065868</v>
      </c>
      <c r="P1209" s="4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1">
        <f t="shared" si="112"/>
        <v>42789.184078014179</v>
      </c>
      <c r="T1209" s="11">
        <f t="shared" si="113"/>
        <v>42819.808510638293</v>
      </c>
    </row>
    <row r="1210" spans="1:20" s="4" customFormat="1" ht="93.75" x14ac:dyDescent="0.3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155.29999999999998</v>
      </c>
      <c r="P1210" s="4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1">
        <f t="shared" si="112"/>
        <v>42782.319905437354</v>
      </c>
      <c r="T1210" s="11">
        <f t="shared" si="113"/>
        <v>42812.915650118201</v>
      </c>
    </row>
    <row r="1211" spans="1:20" s="4" customFormat="1" ht="75" x14ac:dyDescent="0.3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106</v>
      </c>
      <c r="P1211" s="4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1">
        <f t="shared" si="112"/>
        <v>43127.651359338066</v>
      </c>
      <c r="T1211" s="11">
        <f t="shared" si="113"/>
        <v>43158.289657210407</v>
      </c>
    </row>
    <row r="1212" spans="1:20" s="4" customFormat="1" ht="37.5" x14ac:dyDescent="0.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254.31499999999997</v>
      </c>
      <c r="P1212" s="4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1">
        <f t="shared" si="112"/>
        <v>42485.366099290783</v>
      </c>
      <c r="T1212" s="11">
        <f t="shared" si="113"/>
        <v>42508.787234042553</v>
      </c>
    </row>
    <row r="1213" spans="1:20" s="4" customFormat="1" ht="75" x14ac:dyDescent="0.3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101.1</v>
      </c>
      <c r="P1213" s="4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1">
        <f t="shared" si="112"/>
        <v>42876.438073286052</v>
      </c>
      <c r="T1213" s="11">
        <f t="shared" si="113"/>
        <v>42891.757222222222</v>
      </c>
    </row>
    <row r="1214" spans="1:20" s="4" customFormat="1" ht="93.75" x14ac:dyDescent="0.3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129.04</v>
      </c>
      <c r="P1214" s="4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1">
        <f t="shared" si="112"/>
        <v>42675.332092198587</v>
      </c>
      <c r="T1214" s="11">
        <f t="shared" si="113"/>
        <v>42691.765957446813</v>
      </c>
    </row>
    <row r="1215" spans="1:20" s="4" customFormat="1" ht="93.75" x14ac:dyDescent="0.3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102.23076923076924</v>
      </c>
      <c r="P1215" s="4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1">
        <f t="shared" si="112"/>
        <v>43096.920803782501</v>
      </c>
      <c r="T1215" s="11">
        <f t="shared" si="113"/>
        <v>43132.665484633573</v>
      </c>
    </row>
    <row r="1216" spans="1:20" s="4" customFormat="1" ht="93.75" x14ac:dyDescent="0.3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131.80000000000001</v>
      </c>
      <c r="P1216" s="4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1">
        <f t="shared" si="112"/>
        <v>42456.666725768322</v>
      </c>
      <c r="T1216" s="11">
        <f t="shared" si="113"/>
        <v>42517.943321512997</v>
      </c>
    </row>
    <row r="1217" spans="1:20" s="4" customFormat="1" ht="75" x14ac:dyDescent="0.3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786.0802000000001</v>
      </c>
      <c r="P1217" s="4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1">
        <f t="shared" si="112"/>
        <v>42104.410827423169</v>
      </c>
      <c r="T1217" s="11">
        <f t="shared" si="113"/>
        <v>42135.049125295511</v>
      </c>
    </row>
    <row r="1218" spans="1:20" s="4" customFormat="1" ht="56.25" x14ac:dyDescent="0.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145.70000000000002</v>
      </c>
      <c r="P1218" s="4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1">
        <f t="shared" si="112"/>
        <v>42602.480579196214</v>
      </c>
      <c r="T1218" s="11">
        <f t="shared" si="113"/>
        <v>42635.51276595745</v>
      </c>
    </row>
    <row r="1219" spans="1:20" s="4" customFormat="1" ht="75" x14ac:dyDescent="0.3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SUM(E1219/D1219 * 100)</f>
        <v>102.60000000000001</v>
      </c>
      <c r="P1219" s="4">
        <f t="shared" ref="P1219:P1282" si="115">SUM(E1219/L1219)</f>
        <v>148.57377049180329</v>
      </c>
      <c r="Q1219" s="4" t="str">
        <f t="shared" ref="Q1219:Q1282" si="116">LEFT(N1219,SEARCH("/",N1219)-1)</f>
        <v>photography</v>
      </c>
      <c r="R1219" s="4" t="str">
        <f t="shared" ref="R1219:R1282" si="117">RIGHT(N1219,LEN(N1219)-SEARCH("/",N1219))</f>
        <v>photobooks</v>
      </c>
      <c r="S1219" s="11">
        <f t="shared" ref="S1219:S1282" si="118">(J1219/84600) + DATE(1970,1,1)</f>
        <v>42896.805437352246</v>
      </c>
      <c r="T1219" s="11">
        <f t="shared" ref="T1219:T1282" si="119">(I1219/84600)+DATE(1970,1,1)</f>
        <v>42927.443735224588</v>
      </c>
    </row>
    <row r="1220" spans="1:20" s="4" customFormat="1" ht="75" x14ac:dyDescent="0.3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172.27777777777777</v>
      </c>
      <c r="P1220" s="4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1">
        <f t="shared" si="118"/>
        <v>42634.186761229314</v>
      </c>
      <c r="T1220" s="11">
        <f t="shared" si="119"/>
        <v>42665.297872340423</v>
      </c>
    </row>
    <row r="1221" spans="1:20" s="4" customFormat="1" ht="56.25" x14ac:dyDescent="0.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159.16819571865443</v>
      </c>
      <c r="P1221" s="4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1">
        <f t="shared" si="118"/>
        <v>42996.535614657216</v>
      </c>
      <c r="T1221" s="11">
        <f t="shared" si="119"/>
        <v>43027.17391252955</v>
      </c>
    </row>
    <row r="1222" spans="1:20" s="4" customFormat="1" ht="75" x14ac:dyDescent="0.3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103.76666666666668</v>
      </c>
      <c r="P1222" s="4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1">
        <f t="shared" si="118"/>
        <v>42565.727092198576</v>
      </c>
      <c r="T1222" s="11">
        <f t="shared" si="119"/>
        <v>42596.365390070918</v>
      </c>
    </row>
    <row r="1223" spans="1:20" s="4" customFormat="1" ht="75" x14ac:dyDescent="0.3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111.40954545454547</v>
      </c>
      <c r="P1223" s="4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1">
        <f t="shared" si="118"/>
        <v>43044.549503546099</v>
      </c>
      <c r="T1223" s="11">
        <f t="shared" si="119"/>
        <v>43072.659574468082</v>
      </c>
    </row>
    <row r="1224" spans="1:20" s="4" customFormat="1" ht="56.25" x14ac:dyDescent="0.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280.375</v>
      </c>
      <c r="P1224" s="4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1">
        <f t="shared" si="118"/>
        <v>42789.480460992912</v>
      </c>
      <c r="T1224" s="11">
        <f t="shared" si="119"/>
        <v>42820.574468085106</v>
      </c>
    </row>
    <row r="1225" spans="1:20" s="4" customFormat="1" ht="56.25" x14ac:dyDescent="0.3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112.10606060606061</v>
      </c>
      <c r="P1225" s="4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1">
        <f t="shared" si="118"/>
        <v>43017.691595744676</v>
      </c>
      <c r="T1225" s="11">
        <f t="shared" si="119"/>
        <v>43048.372446808513</v>
      </c>
    </row>
    <row r="1226" spans="1:20" s="4" customFormat="1" ht="56.25" x14ac:dyDescent="0.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7.0666666666666673</v>
      </c>
      <c r="P1226" s="4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1">
        <f t="shared" si="118"/>
        <v>42080.540212765962</v>
      </c>
      <c r="T1226" s="11">
        <f t="shared" si="119"/>
        <v>42141.816808510637</v>
      </c>
    </row>
    <row r="1227" spans="1:20" s="4" customFormat="1" ht="93.75" x14ac:dyDescent="0.3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4.3999999999999995</v>
      </c>
      <c r="P1227" s="4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1">
        <f t="shared" si="118"/>
        <v>41849.074208037826</v>
      </c>
      <c r="T1227" s="11">
        <f t="shared" si="119"/>
        <v>41910.350803782509</v>
      </c>
    </row>
    <row r="1228" spans="1:20" s="4" customFormat="1" ht="75" x14ac:dyDescent="0.3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</v>
      </c>
      <c r="P1228" s="4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1">
        <f t="shared" si="118"/>
        <v>42059.425307328609</v>
      </c>
      <c r="T1228" s="11">
        <f t="shared" si="119"/>
        <v>42094.319148936171</v>
      </c>
    </row>
    <row r="1229" spans="1:20" s="4" customFormat="1" ht="93.75" x14ac:dyDescent="0.3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4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1">
        <f t="shared" si="118"/>
        <v>42173.853617021276</v>
      </c>
      <c r="T1229" s="11">
        <f t="shared" si="119"/>
        <v>42204.872340425529</v>
      </c>
    </row>
    <row r="1230" spans="1:20" s="4" customFormat="1" ht="75" x14ac:dyDescent="0.3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29.299999999999997</v>
      </c>
      <c r="P1230" s="4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1">
        <f t="shared" si="118"/>
        <v>41077.829881796686</v>
      </c>
      <c r="T1230" s="11">
        <f t="shared" si="119"/>
        <v>41139.106477541369</v>
      </c>
    </row>
    <row r="1231" spans="1:20" s="4" customFormat="1" ht="93.75" x14ac:dyDescent="0.3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0.90909090909090906</v>
      </c>
      <c r="P1231" s="4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1">
        <f t="shared" si="118"/>
        <v>41313.469586288418</v>
      </c>
      <c r="T1231" s="11">
        <f t="shared" si="119"/>
        <v>41344.319148936171</v>
      </c>
    </row>
    <row r="1232" spans="1:20" s="4" customFormat="1" ht="93.75" x14ac:dyDescent="0.3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4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1">
        <f t="shared" si="118"/>
        <v>40888.120921985814</v>
      </c>
      <c r="T1232" s="11">
        <f t="shared" si="119"/>
        <v>40918.759219858155</v>
      </c>
    </row>
    <row r="1233" spans="1:20" s="4" customFormat="1" ht="75" x14ac:dyDescent="0.3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4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1">
        <f t="shared" si="118"/>
        <v>42547.663924349879</v>
      </c>
      <c r="T1233" s="11">
        <f t="shared" si="119"/>
        <v>42598.829787234041</v>
      </c>
    </row>
    <row r="1234" spans="1:20" s="4" customFormat="1" ht="93.75" x14ac:dyDescent="0.3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0.8</v>
      </c>
      <c r="P1234" s="4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1">
        <f t="shared" si="118"/>
        <v>41845.951182033095</v>
      </c>
      <c r="T1234" s="11">
        <f t="shared" si="119"/>
        <v>41893.951182033095</v>
      </c>
    </row>
    <row r="1235" spans="1:20" s="4" customFormat="1" ht="93.75" x14ac:dyDescent="0.3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11.600000000000001</v>
      </c>
      <c r="P1235" s="4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1">
        <f t="shared" si="118"/>
        <v>41266.990236406622</v>
      </c>
      <c r="T1235" s="11">
        <f t="shared" si="119"/>
        <v>41288.437044917257</v>
      </c>
    </row>
    <row r="1236" spans="1:20" s="4" customFormat="1" ht="75" x14ac:dyDescent="0.3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4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1">
        <f t="shared" si="118"/>
        <v>42357.550141843967</v>
      </c>
      <c r="T1236" s="11">
        <f t="shared" si="119"/>
        <v>42388.188439716308</v>
      </c>
    </row>
    <row r="1237" spans="1:20" s="4" customFormat="1" ht="93.75" x14ac:dyDescent="0.3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2.7873639500929119</v>
      </c>
      <c r="P1237" s="4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1">
        <f t="shared" si="118"/>
        <v>41923.861690307327</v>
      </c>
      <c r="T1237" s="11">
        <f t="shared" si="119"/>
        <v>41964.712754137116</v>
      </c>
    </row>
    <row r="1238" spans="1:20" s="4" customFormat="1" ht="37.5" x14ac:dyDescent="0.3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4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1">
        <f t="shared" si="118"/>
        <v>41441.354184397162</v>
      </c>
      <c r="T1238" s="11">
        <f t="shared" si="119"/>
        <v>41449.51063829787</v>
      </c>
    </row>
    <row r="1239" spans="1:20" s="4" customFormat="1" ht="93.75" x14ac:dyDescent="0.3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4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1">
        <f t="shared" si="118"/>
        <v>41456.267907801419</v>
      </c>
      <c r="T1239" s="11">
        <f t="shared" si="119"/>
        <v>41476.693439716313</v>
      </c>
    </row>
    <row r="1240" spans="1:20" s="4" customFormat="1" ht="93.75" x14ac:dyDescent="0.3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17.8</v>
      </c>
      <c r="P1240" s="4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1">
        <f t="shared" si="118"/>
        <v>41054.219101654846</v>
      </c>
      <c r="T1240" s="11">
        <f t="shared" si="119"/>
        <v>41084.857399527187</v>
      </c>
    </row>
    <row r="1241" spans="1:20" s="4" customFormat="1" ht="37.5" x14ac:dyDescent="0.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4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1">
        <f t="shared" si="118"/>
        <v>41209.812848699759</v>
      </c>
      <c r="T1241" s="11">
        <f t="shared" si="119"/>
        <v>41240.451146572101</v>
      </c>
    </row>
    <row r="1242" spans="1:20" s="4" customFormat="1" ht="56.25" x14ac:dyDescent="0.3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3.0124999999999997</v>
      </c>
      <c r="P1242" s="4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1">
        <f t="shared" si="118"/>
        <v>41746.062139479909</v>
      </c>
      <c r="T1242" s="11">
        <f t="shared" si="119"/>
        <v>41806.185106382982</v>
      </c>
    </row>
    <row r="1243" spans="1:20" s="4" customFormat="1" ht="93.75" x14ac:dyDescent="0.3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50.739999999999995</v>
      </c>
      <c r="P1243" s="4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1">
        <f t="shared" si="118"/>
        <v>42271.81300236407</v>
      </c>
      <c r="T1243" s="11">
        <f t="shared" si="119"/>
        <v>42294.701418439712</v>
      </c>
    </row>
    <row r="1244" spans="1:20" s="4" customFormat="1" ht="93.75" x14ac:dyDescent="0.3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0.54884742041712409</v>
      </c>
      <c r="P1244" s="4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1">
        <f t="shared" si="118"/>
        <v>41105.849905437353</v>
      </c>
      <c r="T1244" s="11">
        <f t="shared" si="119"/>
        <v>41121.565957446808</v>
      </c>
    </row>
    <row r="1245" spans="1:20" s="4" customFormat="1" ht="75" x14ac:dyDescent="0.3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14.091666666666667</v>
      </c>
      <c r="P1245" s="4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1">
        <f t="shared" si="118"/>
        <v>40993.217151300239</v>
      </c>
      <c r="T1245" s="11">
        <f t="shared" si="119"/>
        <v>41055.51063829787</v>
      </c>
    </row>
    <row r="1246" spans="1:20" s="4" customFormat="1" ht="75" x14ac:dyDescent="0.3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103.8</v>
      </c>
      <c r="P1246" s="4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1">
        <f t="shared" si="118"/>
        <v>41691.715401891255</v>
      </c>
      <c r="T1246" s="11">
        <f t="shared" si="119"/>
        <v>41723.425531914894</v>
      </c>
    </row>
    <row r="1247" spans="1:20" s="4" customFormat="1" ht="75" x14ac:dyDescent="0.3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120.24999999999999</v>
      </c>
      <c r="P1247" s="4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1">
        <f t="shared" si="118"/>
        <v>42119.399929078019</v>
      </c>
      <c r="T1247" s="11">
        <f t="shared" si="119"/>
        <v>42150.038226950353</v>
      </c>
    </row>
    <row r="1248" spans="1:20" s="4" customFormat="1" ht="93.75" x14ac:dyDescent="0.3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117</v>
      </c>
      <c r="P1248" s="4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1">
        <f t="shared" si="118"/>
        <v>41162.91665484634</v>
      </c>
      <c r="T1248" s="11">
        <f t="shared" si="119"/>
        <v>41208.91665484634</v>
      </c>
    </row>
    <row r="1249" spans="1:20" s="4" customFormat="1" ht="56.25" x14ac:dyDescent="0.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122.14285714285715</v>
      </c>
      <c r="P1249" s="4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1">
        <f t="shared" si="118"/>
        <v>41706.49001182033</v>
      </c>
      <c r="T1249" s="11">
        <f t="shared" si="119"/>
        <v>41737.128309692671</v>
      </c>
    </row>
    <row r="1250" spans="1:20" s="4" customFormat="1" ht="56.25" x14ac:dyDescent="0.3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151.63999999999999</v>
      </c>
      <c r="P1250" s="4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1">
        <f t="shared" si="118"/>
        <v>42112.309137115837</v>
      </c>
      <c r="T1250" s="11">
        <f t="shared" si="119"/>
        <v>42148.701418439712</v>
      </c>
    </row>
    <row r="1251" spans="1:20" s="4" customFormat="1" ht="75" x14ac:dyDescent="0.3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104.44</v>
      </c>
      <c r="P1251" s="4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1">
        <f t="shared" si="118"/>
        <v>41397.501312056738</v>
      </c>
      <c r="T1251" s="11">
        <f t="shared" si="119"/>
        <v>41428.13960992908</v>
      </c>
    </row>
    <row r="1252" spans="1:20" s="4" customFormat="1" ht="93.75" x14ac:dyDescent="0.3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200.15333333333331</v>
      </c>
      <c r="P1252" s="4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1">
        <f t="shared" si="118"/>
        <v>42189.911713947993</v>
      </c>
      <c r="T1252" s="11">
        <f t="shared" si="119"/>
        <v>42235.869160756498</v>
      </c>
    </row>
    <row r="1253" spans="1:20" s="4" customFormat="1" ht="56.25" x14ac:dyDescent="0.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101.8</v>
      </c>
      <c r="P1253" s="4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1">
        <f t="shared" si="118"/>
        <v>41074.853037825058</v>
      </c>
      <c r="T1253" s="11">
        <f t="shared" si="119"/>
        <v>41136.129633569741</v>
      </c>
    </row>
    <row r="1254" spans="1:20" s="4" customFormat="1" ht="75" x14ac:dyDescent="0.3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137.65714285714284</v>
      </c>
      <c r="P1254" s="4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1">
        <f t="shared" si="118"/>
        <v>41883.881430260051</v>
      </c>
      <c r="T1254" s="11">
        <f t="shared" si="119"/>
        <v>41912.477174940897</v>
      </c>
    </row>
    <row r="1255" spans="1:20" s="4" customFormat="1" ht="93.75" x14ac:dyDescent="0.3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303833.2</v>
      </c>
      <c r="P1255" s="4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1">
        <f t="shared" si="118"/>
        <v>42202.310957446811</v>
      </c>
      <c r="T1255" s="11">
        <f t="shared" si="119"/>
        <v>42232.949255319152</v>
      </c>
    </row>
    <row r="1256" spans="1:20" s="4" customFormat="1" ht="93.75" x14ac:dyDescent="0.3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198.85074626865671</v>
      </c>
      <c r="P1256" s="4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1">
        <f t="shared" si="118"/>
        <v>40805.038841607566</v>
      </c>
      <c r="T1256" s="11">
        <f t="shared" si="119"/>
        <v>40862.829078014183</v>
      </c>
    </row>
    <row r="1257" spans="1:20" s="4" customFormat="1" ht="75" x14ac:dyDescent="0.3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202.36666666666667</v>
      </c>
      <c r="P1257" s="4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1">
        <f t="shared" si="118"/>
        <v>41920.501796690311</v>
      </c>
      <c r="T1257" s="11">
        <f t="shared" si="119"/>
        <v>41951.182647754133</v>
      </c>
    </row>
    <row r="1258" spans="1:20" s="4" customFormat="1" ht="93.75" x14ac:dyDescent="0.3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117.96376666666666</v>
      </c>
      <c r="P1258" s="4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1">
        <f t="shared" si="118"/>
        <v>41248.577198581559</v>
      </c>
      <c r="T1258" s="11">
        <f t="shared" si="119"/>
        <v>41279.2154964539</v>
      </c>
    </row>
    <row r="1259" spans="1:20" s="4" customFormat="1" ht="75" x14ac:dyDescent="0.3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294.72727272727275</v>
      </c>
      <c r="P1259" s="4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1">
        <f t="shared" si="118"/>
        <v>40906.619267139482</v>
      </c>
      <c r="T1259" s="11">
        <f t="shared" si="119"/>
        <v>40956.619267139482</v>
      </c>
    </row>
    <row r="1260" spans="1:20" s="4" customFormat="1" ht="75" x14ac:dyDescent="0.3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213.14633333333336</v>
      </c>
      <c r="P1260" s="4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1">
        <f t="shared" si="118"/>
        <v>41826.305106382977</v>
      </c>
      <c r="T1260" s="11">
        <f t="shared" si="119"/>
        <v>41856.943404255318</v>
      </c>
    </row>
    <row r="1261" spans="1:20" s="4" customFormat="1" ht="56.25" x14ac:dyDescent="0.3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104.24</v>
      </c>
      <c r="P1261" s="4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1">
        <f t="shared" si="118"/>
        <v>42111.608321513006</v>
      </c>
      <c r="T1261" s="11">
        <f t="shared" si="119"/>
        <v>42144.488652482265</v>
      </c>
    </row>
    <row r="1262" spans="1:20" s="4" customFormat="1" ht="75" x14ac:dyDescent="0.3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113.66666666666667</v>
      </c>
      <c r="P1262" s="4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1">
        <f t="shared" si="118"/>
        <v>42009.350118203307</v>
      </c>
      <c r="T1262" s="11">
        <f t="shared" si="119"/>
        <v>42039.988416075648</v>
      </c>
    </row>
    <row r="1263" spans="1:20" s="4" customFormat="1" ht="56.25" x14ac:dyDescent="0.3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101.25</v>
      </c>
      <c r="P1263" s="4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1">
        <f t="shared" si="118"/>
        <v>41980.243817966904</v>
      </c>
      <c r="T1263" s="11">
        <f t="shared" si="119"/>
        <v>42010.882115839238</v>
      </c>
    </row>
    <row r="1264" spans="1:20" s="4" customFormat="1" ht="93.75" x14ac:dyDescent="0.3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125.41538461538462</v>
      </c>
      <c r="P1264" s="4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1">
        <f t="shared" si="118"/>
        <v>41999.05546099291</v>
      </c>
      <c r="T1264" s="11">
        <f t="shared" si="119"/>
        <v>42029.693758865251</v>
      </c>
    </row>
    <row r="1265" spans="1:20" s="4" customFormat="1" ht="56.25" x14ac:dyDescent="0.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119</v>
      </c>
      <c r="P1265" s="4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1">
        <f t="shared" si="118"/>
        <v>42035.128486997637</v>
      </c>
      <c r="T1265" s="11">
        <f t="shared" si="119"/>
        <v>42070.829787234041</v>
      </c>
    </row>
    <row r="1266" spans="1:20" s="4" customFormat="1" ht="93.75" x14ac:dyDescent="0.3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166.46153846153845</v>
      </c>
      <c r="P1266" s="4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1">
        <f t="shared" si="118"/>
        <v>41887.634550827424</v>
      </c>
      <c r="T1266" s="11">
        <f t="shared" si="119"/>
        <v>41917.251572104018</v>
      </c>
    </row>
    <row r="1267" spans="1:20" s="4" customFormat="1" ht="93.75" x14ac:dyDescent="0.3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119.14771428571429</v>
      </c>
      <c r="P1267" s="4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1">
        <f t="shared" si="118"/>
        <v>40782.605378250591</v>
      </c>
      <c r="T1267" s="11">
        <f t="shared" si="119"/>
        <v>40830.605378250591</v>
      </c>
    </row>
    <row r="1268" spans="1:20" s="4" customFormat="1" ht="56.25" x14ac:dyDescent="0.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100.47368421052632</v>
      </c>
      <c r="P1268" s="4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1">
        <f t="shared" si="118"/>
        <v>41962.405969267144</v>
      </c>
      <c r="T1268" s="11">
        <f t="shared" si="119"/>
        <v>41993.044267139485</v>
      </c>
    </row>
    <row r="1269" spans="1:20" s="4" customFormat="1" ht="75" x14ac:dyDescent="0.3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101.8</v>
      </c>
      <c r="P1269" s="4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1">
        <f t="shared" si="118"/>
        <v>41787.469952718675</v>
      </c>
      <c r="T1269" s="11">
        <f t="shared" si="119"/>
        <v>41818.108250591016</v>
      </c>
    </row>
    <row r="1270" spans="1:20" s="4" customFormat="1" ht="56.25" x14ac:dyDescent="0.3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116.66666666666667</v>
      </c>
      <c r="P1270" s="4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1">
        <f t="shared" si="118"/>
        <v>41846.969822695035</v>
      </c>
      <c r="T1270" s="11">
        <f t="shared" si="119"/>
        <v>41877.608120567376</v>
      </c>
    </row>
    <row r="1271" spans="1:20" s="4" customFormat="1" ht="93.75" x14ac:dyDescent="0.3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108.64893617021276</v>
      </c>
      <c r="P1271" s="4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1">
        <f t="shared" si="118"/>
        <v>42804.904397163118</v>
      </c>
      <c r="T1271" s="11">
        <f t="shared" si="119"/>
        <v>42835.723404255317</v>
      </c>
    </row>
    <row r="1272" spans="1:20" s="4" customFormat="1" ht="56.25" x14ac:dyDescent="0.3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114.72</v>
      </c>
      <c r="P1272" s="4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1">
        <f t="shared" si="118"/>
        <v>41260.768817966906</v>
      </c>
      <c r="T1272" s="11">
        <f t="shared" si="119"/>
        <v>41322.002860520093</v>
      </c>
    </row>
    <row r="1273" spans="1:20" s="4" customFormat="1" ht="75" x14ac:dyDescent="0.3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101.8</v>
      </c>
      <c r="P1273" s="4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1">
        <f t="shared" si="118"/>
        <v>41901.953416075652</v>
      </c>
      <c r="T1273" s="11">
        <f t="shared" si="119"/>
        <v>41932.634267139481</v>
      </c>
    </row>
    <row r="1274" spans="1:20" s="4" customFormat="1" ht="93.75" x14ac:dyDescent="0.3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106</v>
      </c>
      <c r="P1274" s="4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1">
        <f t="shared" si="118"/>
        <v>40587.633321513</v>
      </c>
      <c r="T1274" s="11">
        <f t="shared" si="119"/>
        <v>40658.531914893618</v>
      </c>
    </row>
    <row r="1275" spans="1:20" s="4" customFormat="1" ht="75" x14ac:dyDescent="0.3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103.49999999999999</v>
      </c>
      <c r="P1275" s="4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1">
        <f t="shared" si="118"/>
        <v>42199.192565011821</v>
      </c>
      <c r="T1275" s="11">
        <f t="shared" si="119"/>
        <v>42229.830862884162</v>
      </c>
    </row>
    <row r="1276" spans="1:20" s="4" customFormat="1" ht="75" x14ac:dyDescent="0.3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154.97535999999999</v>
      </c>
      <c r="P1276" s="4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1">
        <f t="shared" si="118"/>
        <v>41447.492021276594</v>
      </c>
      <c r="T1276" s="11">
        <f t="shared" si="119"/>
        <v>41483.236702127659</v>
      </c>
    </row>
    <row r="1277" spans="1:20" s="4" customFormat="1" ht="75" x14ac:dyDescent="0.3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162.14066666666668</v>
      </c>
      <c r="P1277" s="4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1">
        <f t="shared" si="118"/>
        <v>41796.950200945626</v>
      </c>
      <c r="T1277" s="11">
        <f t="shared" si="119"/>
        <v>41832.694881796691</v>
      </c>
    </row>
    <row r="1278" spans="1:20" s="4" customFormat="1" ht="56.25" x14ac:dyDescent="0.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104.42100000000001</v>
      </c>
      <c r="P1278" s="4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1">
        <f t="shared" si="118"/>
        <v>40314.910721040185</v>
      </c>
      <c r="T1278" s="11">
        <f t="shared" si="119"/>
        <v>40365.425531914894</v>
      </c>
    </row>
    <row r="1279" spans="1:20" s="4" customFormat="1" ht="93.75" x14ac:dyDescent="0.3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106.12433333333333</v>
      </c>
      <c r="P1279" s="4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1">
        <f t="shared" si="118"/>
        <v>41452.467458628846</v>
      </c>
      <c r="T1279" s="11">
        <f t="shared" si="119"/>
        <v>41488.212139479903</v>
      </c>
    </row>
    <row r="1280" spans="1:20" s="4" customFormat="1" ht="75" x14ac:dyDescent="0.3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154.93846153846152</v>
      </c>
      <c r="P1280" s="4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1">
        <f t="shared" si="118"/>
        <v>42131.60952718676</v>
      </c>
      <c r="T1280" s="11">
        <f t="shared" si="119"/>
        <v>42160.744680851065</v>
      </c>
    </row>
    <row r="1281" spans="1:20" s="4" customFormat="1" ht="75" x14ac:dyDescent="0.3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110.77157238734421</v>
      </c>
      <c r="P1281" s="4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1">
        <f t="shared" si="118"/>
        <v>42024.931087470453</v>
      </c>
      <c r="T1281" s="11">
        <f t="shared" si="119"/>
        <v>42065.739598108747</v>
      </c>
    </row>
    <row r="1282" spans="1:20" s="4" customFormat="1" ht="75" x14ac:dyDescent="0.3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110.91186666666665</v>
      </c>
      <c r="P1282" s="4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1">
        <f t="shared" si="118"/>
        <v>40831.731134751775</v>
      </c>
      <c r="T1282" s="11">
        <f t="shared" si="119"/>
        <v>40923.646028368792</v>
      </c>
    </row>
    <row r="1283" spans="1:20" s="4" customFormat="1" ht="93.75" x14ac:dyDescent="0.3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SUM(E1283/D1283 * 100)</f>
        <v>110.71428571428572</v>
      </c>
      <c r="P1283" s="4">
        <f t="shared" ref="P1283:P1346" si="121">SUM(E1283/L1283)</f>
        <v>104.72972972972973</v>
      </c>
      <c r="Q1283" s="4" t="str">
        <f t="shared" ref="Q1283:Q1346" si="122">LEFT(N1283,SEARCH("/",N1283)-1)</f>
        <v>music</v>
      </c>
      <c r="R1283" s="4" t="str">
        <f t="shared" ref="R1283:R1346" si="123">RIGHT(N1283,LEN(N1283)-SEARCH("/",N1283))</f>
        <v>rock</v>
      </c>
      <c r="S1283" s="11">
        <f t="shared" ref="S1283:S1346" si="124">(J1283/84600) + DATE(1970,1,1)</f>
        <v>41801.929503546096</v>
      </c>
      <c r="T1283" s="11">
        <f t="shared" ref="T1283:T1346" si="125">(I1283/84600)+DATE(1970,1,1)</f>
        <v>41822.355035460991</v>
      </c>
    </row>
    <row r="1284" spans="1:20" s="4" customFormat="1" ht="75" x14ac:dyDescent="0.3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123.61333333333333</v>
      </c>
      <c r="P1284" s="4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1">
        <f t="shared" si="124"/>
        <v>41927.272517730496</v>
      </c>
      <c r="T1284" s="11">
        <f t="shared" si="125"/>
        <v>41958.658865248231</v>
      </c>
    </row>
    <row r="1285" spans="1:20" s="4" customFormat="1" ht="75" x14ac:dyDescent="0.3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211.05</v>
      </c>
      <c r="P1285" s="4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1">
        <f t="shared" si="124"/>
        <v>41655.86039007092</v>
      </c>
      <c r="T1285" s="11">
        <f t="shared" si="125"/>
        <v>41679.808510638301</v>
      </c>
    </row>
    <row r="1286" spans="1:20" s="4" customFormat="1" ht="75" x14ac:dyDescent="0.3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101</v>
      </c>
      <c r="P1286" s="4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1">
        <f t="shared" si="124"/>
        <v>43076.984420803783</v>
      </c>
      <c r="T1286" s="11">
        <f t="shared" si="125"/>
        <v>43100.956737588655</v>
      </c>
    </row>
    <row r="1287" spans="1:20" s="4" customFormat="1" ht="75" x14ac:dyDescent="0.3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101.64999999999999</v>
      </c>
      <c r="P1287" s="4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1">
        <f t="shared" si="124"/>
        <v>42513.595449172572</v>
      </c>
      <c r="T1287" s="11">
        <f t="shared" si="125"/>
        <v>42528.914598108749</v>
      </c>
    </row>
    <row r="1288" spans="1:20" s="4" customFormat="1" ht="75" x14ac:dyDescent="0.3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108.33333333333333</v>
      </c>
      <c r="P1288" s="4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1">
        <f t="shared" si="124"/>
        <v>42389.81828605201</v>
      </c>
      <c r="T1288" s="11">
        <f t="shared" si="125"/>
        <v>42403.297872340423</v>
      </c>
    </row>
    <row r="1289" spans="1:20" s="4" customFormat="1" ht="112.5" x14ac:dyDescent="0.3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242</v>
      </c>
      <c r="P1289" s="4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1">
        <f t="shared" si="124"/>
        <v>42459.506572104016</v>
      </c>
      <c r="T1289" s="11">
        <f t="shared" si="125"/>
        <v>42520.783167848698</v>
      </c>
    </row>
    <row r="1290" spans="1:20" s="4" customFormat="1" ht="93.75" x14ac:dyDescent="0.3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100.44999999999999</v>
      </c>
      <c r="P1290" s="4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1">
        <f t="shared" si="124"/>
        <v>42922.689869976355</v>
      </c>
      <c r="T1290" s="11">
        <f t="shared" si="125"/>
        <v>42954.361702127659</v>
      </c>
    </row>
    <row r="1291" spans="1:20" s="4" customFormat="1" ht="75" x14ac:dyDescent="0.3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125.06666666666666</v>
      </c>
      <c r="P1291" s="4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1">
        <f t="shared" si="124"/>
        <v>43073.818498817971</v>
      </c>
      <c r="T1291" s="11">
        <f t="shared" si="125"/>
        <v>43104.456796690312</v>
      </c>
    </row>
    <row r="1292" spans="1:20" s="4" customFormat="1" ht="37.5" x14ac:dyDescent="0.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108.57142857142857</v>
      </c>
      <c r="P1292" s="4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1">
        <f t="shared" si="124"/>
        <v>42438.053557919622</v>
      </c>
      <c r="T1292" s="11">
        <f t="shared" si="125"/>
        <v>42469.382269503549</v>
      </c>
    </row>
    <row r="1293" spans="1:20" s="4" customFormat="1" ht="75" x14ac:dyDescent="0.3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145.70000000000002</v>
      </c>
      <c r="P1293" s="4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1">
        <f t="shared" si="124"/>
        <v>42415.624007092199</v>
      </c>
      <c r="T1293" s="11">
        <f t="shared" si="125"/>
        <v>42453.042553191488</v>
      </c>
    </row>
    <row r="1294" spans="1:20" s="4" customFormat="1" ht="93.75" x14ac:dyDescent="0.3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110.00000000000001</v>
      </c>
      <c r="P1294" s="4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1">
        <f t="shared" si="124"/>
        <v>42611.823026004728</v>
      </c>
      <c r="T1294" s="11">
        <f t="shared" si="125"/>
        <v>42639.595035460996</v>
      </c>
    </row>
    <row r="1295" spans="1:20" s="4" customFormat="1" ht="93.75" x14ac:dyDescent="0.3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102.23333333333333</v>
      </c>
      <c r="P1295" s="4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1">
        <f t="shared" si="124"/>
        <v>42648.524479905434</v>
      </c>
      <c r="T1295" s="11">
        <f t="shared" si="125"/>
        <v>42679.205330969271</v>
      </c>
    </row>
    <row r="1296" spans="1:20" s="4" customFormat="1" ht="93.75" x14ac:dyDescent="0.3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122</v>
      </c>
      <c r="P1296" s="4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1">
        <f t="shared" si="124"/>
        <v>42633.973959810872</v>
      </c>
      <c r="T1296" s="11">
        <f t="shared" si="125"/>
        <v>42652.361702127659</v>
      </c>
    </row>
    <row r="1297" spans="1:20" s="4" customFormat="1" ht="93.75" x14ac:dyDescent="0.3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101.96000000000001</v>
      </c>
      <c r="P1297" s="4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1">
        <f t="shared" si="124"/>
        <v>42538.095709219859</v>
      </c>
      <c r="T1297" s="11">
        <f t="shared" si="125"/>
        <v>42568.872340425529</v>
      </c>
    </row>
    <row r="1298" spans="1:20" s="4" customFormat="1" ht="93.75" x14ac:dyDescent="0.3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141.1764705882353</v>
      </c>
      <c r="P1298" s="4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1">
        <f t="shared" si="124"/>
        <v>42781.647434988176</v>
      </c>
      <c r="T1298" s="11">
        <f t="shared" si="125"/>
        <v>42802.030413711589</v>
      </c>
    </row>
    <row r="1299" spans="1:20" s="4" customFormat="1" ht="75" x14ac:dyDescent="0.3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109.52500000000001</v>
      </c>
      <c r="P1299" s="4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1">
        <f t="shared" si="124"/>
        <v>42821.167352245859</v>
      </c>
      <c r="T1299" s="11">
        <f t="shared" si="125"/>
        <v>42851.8056501182</v>
      </c>
    </row>
    <row r="1300" spans="1:20" s="4" customFormat="1" ht="75" x14ac:dyDescent="0.3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104.65</v>
      </c>
      <c r="P1300" s="4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1">
        <f t="shared" si="124"/>
        <v>42818.035839243501</v>
      </c>
      <c r="T1300" s="11">
        <f t="shared" si="125"/>
        <v>42848.674137115842</v>
      </c>
    </row>
    <row r="1301" spans="1:20" s="4" customFormat="1" ht="75" x14ac:dyDescent="0.3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124</v>
      </c>
      <c r="P1301" s="4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1">
        <f t="shared" si="124"/>
        <v>42523.023156028372</v>
      </c>
      <c r="T1301" s="11">
        <f t="shared" si="125"/>
        <v>42553.661453900713</v>
      </c>
    </row>
    <row r="1302" spans="1:20" s="4" customFormat="1" ht="93.75" x14ac:dyDescent="0.3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135</v>
      </c>
      <c r="P1302" s="4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1">
        <f t="shared" si="124"/>
        <v>42843.561914893617</v>
      </c>
      <c r="T1302" s="11">
        <f t="shared" si="125"/>
        <v>42883.508510638298</v>
      </c>
    </row>
    <row r="1303" spans="1:20" s="4" customFormat="1" ht="93.75" x14ac:dyDescent="0.3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102.75000000000001</v>
      </c>
      <c r="P1303" s="4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1">
        <f t="shared" si="124"/>
        <v>42549.51037825059</v>
      </c>
      <c r="T1303" s="11">
        <f t="shared" si="125"/>
        <v>42560.106382978724</v>
      </c>
    </row>
    <row r="1304" spans="1:20" s="4" customFormat="1" ht="75" x14ac:dyDescent="0.3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100</v>
      </c>
      <c r="P1304" s="4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1">
        <f t="shared" si="124"/>
        <v>43039.016678486994</v>
      </c>
      <c r="T1304" s="11">
        <f t="shared" si="125"/>
        <v>43069.697529550831</v>
      </c>
    </row>
    <row r="1305" spans="1:20" s="4" customFormat="1" ht="37.5" x14ac:dyDescent="0.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130.26085714285716</v>
      </c>
      <c r="P1305" s="4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1">
        <f t="shared" si="124"/>
        <v>42928.088888888888</v>
      </c>
      <c r="T1305" s="11">
        <f t="shared" si="125"/>
        <v>42944.446808510635</v>
      </c>
    </row>
    <row r="1306" spans="1:20" s="4" customFormat="1" ht="75" x14ac:dyDescent="0.3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39.627499999999998</v>
      </c>
      <c r="P1306" s="4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1">
        <f t="shared" si="124"/>
        <v>43112.68800236407</v>
      </c>
      <c r="T1306" s="11">
        <f t="shared" si="125"/>
        <v>43173.922044917257</v>
      </c>
    </row>
    <row r="1307" spans="1:20" s="4" customFormat="1" ht="75" x14ac:dyDescent="0.3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25.976666666666663</v>
      </c>
      <c r="P1307" s="4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1">
        <f t="shared" si="124"/>
        <v>42904.828699763595</v>
      </c>
      <c r="T1307" s="11">
        <f t="shared" si="125"/>
        <v>42934.51063829787</v>
      </c>
    </row>
    <row r="1308" spans="1:20" s="4" customFormat="1" ht="93.75" x14ac:dyDescent="0.3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65.24636363636364</v>
      </c>
      <c r="P1308" s="4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1">
        <f t="shared" si="124"/>
        <v>42295.935390070925</v>
      </c>
      <c r="T1308" s="11">
        <f t="shared" si="125"/>
        <v>42326.573687943266</v>
      </c>
    </row>
    <row r="1309" spans="1:20" s="4" customFormat="1" ht="37.5" x14ac:dyDescent="0.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11.514000000000001</v>
      </c>
      <c r="P1309" s="4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1">
        <f t="shared" si="124"/>
        <v>42745.34372340425</v>
      </c>
      <c r="T1309" s="11">
        <f t="shared" si="125"/>
        <v>42775.982021276592</v>
      </c>
    </row>
    <row r="1310" spans="1:20" s="4" customFormat="1" ht="37.5" x14ac:dyDescent="0.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11.360000000000001</v>
      </c>
      <c r="P1310" s="4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1">
        <f t="shared" si="124"/>
        <v>42974.222364066198</v>
      </c>
      <c r="T1310" s="11">
        <f t="shared" si="125"/>
        <v>43015.073427895986</v>
      </c>
    </row>
    <row r="1311" spans="1:20" s="4" customFormat="1" ht="75" x14ac:dyDescent="0.3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111.99130434782609</v>
      </c>
      <c r="P1311" s="4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1">
        <f t="shared" si="124"/>
        <v>42612.965342789597</v>
      </c>
      <c r="T1311" s="11">
        <f t="shared" si="125"/>
        <v>42648.710023640662</v>
      </c>
    </row>
    <row r="1312" spans="1:20" s="4" customFormat="1" ht="56.25" x14ac:dyDescent="0.3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15.5</v>
      </c>
      <c r="P1312" s="4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1">
        <f t="shared" si="124"/>
        <v>42918.106973995273</v>
      </c>
      <c r="T1312" s="11">
        <f t="shared" si="125"/>
        <v>42964.064420803785</v>
      </c>
    </row>
    <row r="1313" spans="1:20" s="4" customFormat="1" ht="93.75" x14ac:dyDescent="0.3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32.027999999999999</v>
      </c>
      <c r="P1313" s="4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1">
        <f t="shared" si="124"/>
        <v>43033.649160756497</v>
      </c>
      <c r="T1313" s="11">
        <f t="shared" si="125"/>
        <v>43069.43639479905</v>
      </c>
    </row>
    <row r="1314" spans="1:20" s="4" customFormat="1" ht="75" x14ac:dyDescent="0.3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0.60869565217391308</v>
      </c>
      <c r="P1314" s="4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1">
        <f t="shared" si="124"/>
        <v>42434.058179669031</v>
      </c>
      <c r="T1314" s="11">
        <f t="shared" si="125"/>
        <v>42464.696477541373</v>
      </c>
    </row>
    <row r="1315" spans="1:20" s="4" customFormat="1" ht="75" x14ac:dyDescent="0.3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31.114999999999998</v>
      </c>
      <c r="P1315" s="4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1">
        <f t="shared" si="124"/>
        <v>42760.873687943262</v>
      </c>
      <c r="T1315" s="11">
        <f t="shared" si="125"/>
        <v>42791.511985815603</v>
      </c>
    </row>
    <row r="1316" spans="1:20" s="4" customFormat="1" ht="93.75" x14ac:dyDescent="0.3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1.1266666666666667</v>
      </c>
      <c r="P1316" s="4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1">
        <f t="shared" si="124"/>
        <v>42967.130732860518</v>
      </c>
      <c r="T1316" s="11">
        <f t="shared" si="125"/>
        <v>43028.407328605201</v>
      </c>
    </row>
    <row r="1317" spans="1:20" s="4" customFormat="1" ht="56.25" x14ac:dyDescent="0.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40.404000000000003</v>
      </c>
      <c r="P1317" s="4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1">
        <f t="shared" si="124"/>
        <v>42634.019479905437</v>
      </c>
      <c r="T1317" s="11">
        <f t="shared" si="125"/>
        <v>42670.319148936171</v>
      </c>
    </row>
    <row r="1318" spans="1:20" s="4" customFormat="1" ht="75" x14ac:dyDescent="0.3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1.3333333333333333E-3</v>
      </c>
      <c r="P1318" s="4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1">
        <f t="shared" si="124"/>
        <v>42751.939822695036</v>
      </c>
      <c r="T1318" s="11">
        <f t="shared" si="125"/>
        <v>42787.684503546101</v>
      </c>
    </row>
    <row r="1319" spans="1:20" s="4" customFormat="1" ht="93.75" x14ac:dyDescent="0.3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5.7334999999999994</v>
      </c>
      <c r="P1319" s="4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1">
        <f t="shared" si="124"/>
        <v>42880.900070921984</v>
      </c>
      <c r="T1319" s="11">
        <f t="shared" si="125"/>
        <v>42934.361702127659</v>
      </c>
    </row>
    <row r="1320" spans="1:20" s="4" customFormat="1" ht="75" x14ac:dyDescent="0.3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15.324999999999999</v>
      </c>
      <c r="P1320" s="4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1">
        <f t="shared" si="124"/>
        <v>42334.321182033098</v>
      </c>
      <c r="T1320" s="11">
        <f t="shared" si="125"/>
        <v>42364.959479905432</v>
      </c>
    </row>
    <row r="1321" spans="1:20" s="4" customFormat="1" ht="75" x14ac:dyDescent="0.3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15.103448275862069</v>
      </c>
      <c r="P1321" s="4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1">
        <f t="shared" si="124"/>
        <v>42162.510224586287</v>
      </c>
      <c r="T1321" s="11">
        <f t="shared" si="125"/>
        <v>42177.680851063829</v>
      </c>
    </row>
    <row r="1322" spans="1:20" s="4" customFormat="1" ht="75" x14ac:dyDescent="0.3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0.503</v>
      </c>
      <c r="P1322" s="4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1">
        <f t="shared" si="124"/>
        <v>43070.300780141843</v>
      </c>
      <c r="T1322" s="11">
        <f t="shared" si="125"/>
        <v>43100.191489361707</v>
      </c>
    </row>
    <row r="1323" spans="1:20" s="4" customFormat="1" ht="93.75" x14ac:dyDescent="0.3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1.3028138528138529</v>
      </c>
      <c r="P1323" s="4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1">
        <f t="shared" si="124"/>
        <v>43062.190744680847</v>
      </c>
      <c r="T1323" s="11">
        <f t="shared" si="125"/>
        <v>43092.829042553189</v>
      </c>
    </row>
    <row r="1324" spans="1:20" s="4" customFormat="1" ht="93.75" x14ac:dyDescent="0.3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0.30285714285714288</v>
      </c>
      <c r="P1324" s="4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1">
        <f t="shared" si="124"/>
        <v>42467.713061465722</v>
      </c>
      <c r="T1324" s="11">
        <f t="shared" si="125"/>
        <v>42498.351359338063</v>
      </c>
    </row>
    <row r="1325" spans="1:20" s="4" customFormat="1" ht="93.75" x14ac:dyDescent="0.3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8.8800000000000008</v>
      </c>
      <c r="P1325" s="4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1">
        <f t="shared" si="124"/>
        <v>42810.904799054377</v>
      </c>
      <c r="T1325" s="11">
        <f t="shared" si="125"/>
        <v>42846.2304964539</v>
      </c>
    </row>
    <row r="1326" spans="1:20" s="4" customFormat="1" ht="75" x14ac:dyDescent="0.3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</v>
      </c>
      <c r="P1326" s="4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1">
        <f t="shared" si="124"/>
        <v>42989.562080378251</v>
      </c>
      <c r="T1326" s="11">
        <f t="shared" si="125"/>
        <v>43020.200378250593</v>
      </c>
    </row>
    <row r="1327" spans="1:20" s="4" customFormat="1" ht="75" x14ac:dyDescent="0.3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2.4299999999999997</v>
      </c>
      <c r="P1327" s="4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1">
        <f t="shared" si="124"/>
        <v>43068.662352245861</v>
      </c>
      <c r="T1327" s="11">
        <f t="shared" si="125"/>
        <v>43099.300650118203</v>
      </c>
    </row>
    <row r="1328" spans="1:20" s="4" customFormat="1" ht="93.75" x14ac:dyDescent="0.3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</v>
      </c>
      <c r="P1328" s="4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1">
        <f t="shared" si="124"/>
        <v>42323.851394799058</v>
      </c>
      <c r="T1328" s="11">
        <f t="shared" si="125"/>
        <v>42369.808841607562</v>
      </c>
    </row>
    <row r="1329" spans="1:20" s="4" customFormat="1" ht="75" x14ac:dyDescent="0.3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</v>
      </c>
      <c r="P1329" s="4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1">
        <f t="shared" si="124"/>
        <v>42475.905851063828</v>
      </c>
      <c r="T1329" s="11">
        <f t="shared" si="125"/>
        <v>42506.544148936169</v>
      </c>
    </row>
    <row r="1330" spans="1:20" s="4" customFormat="1" ht="93.75" x14ac:dyDescent="0.3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</v>
      </c>
      <c r="P1330" s="4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1">
        <f t="shared" si="124"/>
        <v>42975.273451536646</v>
      </c>
      <c r="T1330" s="11">
        <f t="shared" si="125"/>
        <v>43021.230898345151</v>
      </c>
    </row>
    <row r="1331" spans="1:20" s="4" customFormat="1" ht="93.75" x14ac:dyDescent="0.3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0.81600000000000006</v>
      </c>
      <c r="P1331" s="4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1">
        <f t="shared" si="124"/>
        <v>42283.439066193852</v>
      </c>
      <c r="T1331" s="11">
        <f t="shared" si="125"/>
        <v>42324.332683215129</v>
      </c>
    </row>
    <row r="1332" spans="1:20" s="4" customFormat="1" ht="75" x14ac:dyDescent="0.3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22.494285714285713</v>
      </c>
      <c r="P1332" s="4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1">
        <f t="shared" si="124"/>
        <v>42882.984739952721</v>
      </c>
      <c r="T1332" s="11">
        <f t="shared" si="125"/>
        <v>42914.531914893618</v>
      </c>
    </row>
    <row r="1333" spans="1:20" s="4" customFormat="1" ht="75" x14ac:dyDescent="0.3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</v>
      </c>
      <c r="P1333" s="4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1">
        <f t="shared" si="124"/>
        <v>42931.21695035461</v>
      </c>
      <c r="T1333" s="11">
        <f t="shared" si="125"/>
        <v>42961.855248226952</v>
      </c>
    </row>
    <row r="1334" spans="1:20" s="4" customFormat="1" ht="93.75" x14ac:dyDescent="0.3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4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1">
        <f t="shared" si="124"/>
        <v>43097.231773049643</v>
      </c>
      <c r="T1334" s="11">
        <f t="shared" si="125"/>
        <v>43127.870070921985</v>
      </c>
    </row>
    <row r="1335" spans="1:20" s="4" customFormat="1" ht="93.75" x14ac:dyDescent="0.3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4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1">
        <f t="shared" si="124"/>
        <v>42151.577127659577</v>
      </c>
      <c r="T1335" s="11">
        <f t="shared" si="125"/>
        <v>42182.215425531918</v>
      </c>
    </row>
    <row r="1336" spans="1:20" s="4" customFormat="1" ht="75" x14ac:dyDescent="0.3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10.754135338345865</v>
      </c>
      <c r="P1336" s="4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1">
        <f t="shared" si="124"/>
        <v>42769.109775413715</v>
      </c>
      <c r="T1336" s="11">
        <f t="shared" si="125"/>
        <v>42799.748073286057</v>
      </c>
    </row>
    <row r="1337" spans="1:20" s="4" customFormat="1" ht="93.75" x14ac:dyDescent="0.3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19.759999999999998</v>
      </c>
      <c r="P1337" s="4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1">
        <f t="shared" si="124"/>
        <v>42670.211607565012</v>
      </c>
      <c r="T1337" s="11">
        <f t="shared" si="125"/>
        <v>42700.849905437353</v>
      </c>
    </row>
    <row r="1338" spans="1:20" s="4" customFormat="1" ht="93.75" x14ac:dyDescent="0.3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84.946999999999989</v>
      </c>
      <c r="P1338" s="4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1">
        <f t="shared" si="124"/>
        <v>42304.520425531911</v>
      </c>
      <c r="T1338" s="11">
        <f t="shared" si="125"/>
        <v>42340.265106382984</v>
      </c>
    </row>
    <row r="1339" spans="1:20" s="4" customFormat="1" ht="75" x14ac:dyDescent="0.3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49.381999999999998</v>
      </c>
      <c r="P1339" s="4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1">
        <f t="shared" si="124"/>
        <v>43133.504479905438</v>
      </c>
      <c r="T1339" s="11">
        <f t="shared" si="125"/>
        <v>43164.142777777779</v>
      </c>
    </row>
    <row r="1340" spans="1:20" s="4" customFormat="1" ht="75" x14ac:dyDescent="0.3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3.3033333333333332</v>
      </c>
      <c r="P1340" s="4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1">
        <f t="shared" si="124"/>
        <v>42542.416465721035</v>
      </c>
      <c r="T1340" s="11">
        <f t="shared" si="125"/>
        <v>42573.054763593376</v>
      </c>
    </row>
    <row r="1341" spans="1:20" s="4" customFormat="1" ht="37.5" x14ac:dyDescent="0.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6.6339999999999995</v>
      </c>
      <c r="P1341" s="4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1">
        <f t="shared" si="124"/>
        <v>42284.894976359341</v>
      </c>
      <c r="T1341" s="11">
        <f t="shared" si="125"/>
        <v>42330.894976359341</v>
      </c>
    </row>
    <row r="1342" spans="1:20" s="4" customFormat="1" ht="75" x14ac:dyDescent="0.3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4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1">
        <f t="shared" si="124"/>
        <v>42182.714574468089</v>
      </c>
      <c r="T1342" s="11">
        <f t="shared" si="125"/>
        <v>42213.352872340431</v>
      </c>
    </row>
    <row r="1343" spans="1:20" s="4" customFormat="1" ht="93.75" x14ac:dyDescent="0.3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70.36</v>
      </c>
      <c r="P1343" s="4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1">
        <f t="shared" si="124"/>
        <v>42975.254338061466</v>
      </c>
      <c r="T1343" s="11">
        <f t="shared" si="125"/>
        <v>43007.935189125295</v>
      </c>
    </row>
    <row r="1344" spans="1:20" s="4" customFormat="1" ht="93.75" x14ac:dyDescent="0.3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0.2</v>
      </c>
      <c r="P1344" s="4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1">
        <f t="shared" si="124"/>
        <v>42526.089113475173</v>
      </c>
      <c r="T1344" s="11">
        <f t="shared" si="125"/>
        <v>42556.727411347514</v>
      </c>
    </row>
    <row r="1345" spans="1:20" s="4" customFormat="1" ht="93.75" x14ac:dyDescent="0.3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102.298</v>
      </c>
      <c r="P1345" s="4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1">
        <f t="shared" si="124"/>
        <v>42903.665283687944</v>
      </c>
      <c r="T1345" s="11">
        <f t="shared" si="125"/>
        <v>42963.552482269501</v>
      </c>
    </row>
    <row r="1346" spans="1:20" s="4" customFormat="1" ht="75" x14ac:dyDescent="0.3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377.73333333333335</v>
      </c>
      <c r="P1346" s="4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1">
        <f t="shared" si="124"/>
        <v>42883.50873522459</v>
      </c>
      <c r="T1346" s="11">
        <f t="shared" si="125"/>
        <v>42913.125756501184</v>
      </c>
    </row>
    <row r="1347" spans="1:20" s="4" customFormat="1" ht="75" x14ac:dyDescent="0.3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SUM(E1347/D1347 * 100)</f>
        <v>125</v>
      </c>
      <c r="P1347" s="4">
        <f t="shared" ref="P1347:P1410" si="127">SUM(E1347/L1347)</f>
        <v>53.571428571428569</v>
      </c>
      <c r="Q1347" s="4" t="str">
        <f t="shared" ref="Q1347:Q1410" si="128">LEFT(N1347,SEARCH("/",N1347)-1)</f>
        <v>publishing</v>
      </c>
      <c r="R1347" s="4" t="str">
        <f t="shared" ref="R1347:R1410" si="129">RIGHT(N1347,LEN(N1347)-SEARCH("/",N1347))</f>
        <v>nonfiction</v>
      </c>
      <c r="S1347" s="11">
        <f t="shared" ref="S1347:S1410" si="130">(J1347/84600) + DATE(1970,1,1)</f>
        <v>42145.150815602836</v>
      </c>
      <c r="T1347" s="11">
        <f t="shared" ref="T1347:T1410" si="131">(I1347/84600)+DATE(1970,1,1)</f>
        <v>42180.895496453901</v>
      </c>
    </row>
    <row r="1348" spans="1:20" s="4" customFormat="1" ht="75" x14ac:dyDescent="0.3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147.32653061224491</v>
      </c>
      <c r="P1348" s="4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1">
        <f t="shared" si="130"/>
        <v>41759.375307328606</v>
      </c>
      <c r="T1348" s="11">
        <f t="shared" si="131"/>
        <v>41790.013605200947</v>
      </c>
    </row>
    <row r="1349" spans="1:20" s="4" customFormat="1" ht="93.75" x14ac:dyDescent="0.3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102.2</v>
      </c>
      <c r="P1349" s="4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1">
        <f t="shared" si="130"/>
        <v>42391.098404255317</v>
      </c>
      <c r="T1349" s="11">
        <f t="shared" si="131"/>
        <v>42421.736702127659</v>
      </c>
    </row>
    <row r="1350" spans="1:20" s="4" customFormat="1" ht="75" x14ac:dyDescent="0.3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101.8723404255319</v>
      </c>
      <c r="P1350" s="4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1">
        <f t="shared" si="130"/>
        <v>42312.325449172582</v>
      </c>
      <c r="T1350" s="11">
        <f t="shared" si="131"/>
        <v>42340.921193853428</v>
      </c>
    </row>
    <row r="1351" spans="1:20" s="4" customFormat="1" ht="75" x14ac:dyDescent="0.3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204.2</v>
      </c>
      <c r="P1351" s="4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1">
        <f t="shared" si="130"/>
        <v>42673.680082742314</v>
      </c>
      <c r="T1351" s="11">
        <f t="shared" si="131"/>
        <v>42711.424822695037</v>
      </c>
    </row>
    <row r="1352" spans="1:20" s="4" customFormat="1" ht="93.75" x14ac:dyDescent="0.3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104.05</v>
      </c>
      <c r="P1352" s="4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1">
        <f t="shared" si="130"/>
        <v>42690.715531914895</v>
      </c>
      <c r="T1352" s="11">
        <f t="shared" si="131"/>
        <v>42721.353829787229</v>
      </c>
    </row>
    <row r="1353" spans="1:20" s="4" customFormat="1" ht="56.25" x14ac:dyDescent="0.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101.265</v>
      </c>
      <c r="P1353" s="4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1">
        <f t="shared" si="130"/>
        <v>42740.479243498819</v>
      </c>
      <c r="T1353" s="11">
        <f t="shared" si="131"/>
        <v>42771.117541371161</v>
      </c>
    </row>
    <row r="1354" spans="1:20" s="4" customFormat="1" ht="93.75" x14ac:dyDescent="0.3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136.13999999999999</v>
      </c>
      <c r="P1354" s="4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1">
        <f t="shared" si="130"/>
        <v>42554.441678486997</v>
      </c>
      <c r="T1354" s="11">
        <f t="shared" si="131"/>
        <v>42607.126950354606</v>
      </c>
    </row>
    <row r="1355" spans="1:20" s="4" customFormat="1" ht="75" x14ac:dyDescent="0.3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133.6</v>
      </c>
      <c r="P1355" s="4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1">
        <f t="shared" si="130"/>
        <v>41644.014042553194</v>
      </c>
      <c r="T1355" s="11">
        <f t="shared" si="131"/>
        <v>41679.638297872341</v>
      </c>
    </row>
    <row r="1356" spans="1:20" s="4" customFormat="1" ht="93.75" x14ac:dyDescent="0.3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130.25</v>
      </c>
      <c r="P1356" s="4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1">
        <f t="shared" si="130"/>
        <v>42863.101406619389</v>
      </c>
      <c r="T1356" s="11">
        <f t="shared" si="131"/>
        <v>42893.739704491731</v>
      </c>
    </row>
    <row r="1357" spans="1:20" s="4" customFormat="1" ht="93.75" x14ac:dyDescent="0.3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122.67999999999999</v>
      </c>
      <c r="P1357" s="4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1">
        <f t="shared" si="130"/>
        <v>41546.111170212767</v>
      </c>
      <c r="T1357" s="11">
        <f t="shared" si="131"/>
        <v>41576.914893617024</v>
      </c>
    </row>
    <row r="1358" spans="1:20" s="4" customFormat="1" ht="93.75" x14ac:dyDescent="0.3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182.81058823529412</v>
      </c>
      <c r="P1358" s="4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1">
        <f t="shared" si="130"/>
        <v>41767.50780141844</v>
      </c>
      <c r="T1358" s="11">
        <f t="shared" si="131"/>
        <v>41798.146099290781</v>
      </c>
    </row>
    <row r="1359" spans="1:20" s="4" customFormat="1" ht="75" x14ac:dyDescent="0.3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125.29999999999998</v>
      </c>
      <c r="P1359" s="4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1">
        <f t="shared" si="130"/>
        <v>41639.769940898346</v>
      </c>
      <c r="T1359" s="11">
        <f t="shared" si="131"/>
        <v>41669.680141843972</v>
      </c>
    </row>
    <row r="1360" spans="1:20" s="4" customFormat="1" ht="75" x14ac:dyDescent="0.3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111.66666666666667</v>
      </c>
      <c r="P1360" s="4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1">
        <f t="shared" si="130"/>
        <v>41011.285141843968</v>
      </c>
      <c r="T1360" s="11">
        <f t="shared" si="131"/>
        <v>41041.923439716309</v>
      </c>
    </row>
    <row r="1361" spans="1:20" s="4" customFormat="1" ht="93.75" x14ac:dyDescent="0.3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115.75757575757575</v>
      </c>
      <c r="P1361" s="4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1">
        <f t="shared" si="130"/>
        <v>40990.087352245864</v>
      </c>
      <c r="T1361" s="11">
        <f t="shared" si="131"/>
        <v>41053.406501182035</v>
      </c>
    </row>
    <row r="1362" spans="1:20" s="4" customFormat="1" ht="56.25" x14ac:dyDescent="0.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173.2</v>
      </c>
      <c r="P1362" s="4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1">
        <f t="shared" si="130"/>
        <v>41426.260283687945</v>
      </c>
      <c r="T1362" s="11">
        <f t="shared" si="131"/>
        <v>41454.856028368798</v>
      </c>
    </row>
    <row r="1363" spans="1:20" s="4" customFormat="1" ht="75" x14ac:dyDescent="0.3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125.98333333333333</v>
      </c>
      <c r="P1363" s="4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1">
        <f t="shared" si="130"/>
        <v>42126.668699763592</v>
      </c>
      <c r="T1363" s="11">
        <f t="shared" si="131"/>
        <v>42157.306997635933</v>
      </c>
    </row>
    <row r="1364" spans="1:20" s="4" customFormat="1" ht="75" x14ac:dyDescent="0.3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109.1</v>
      </c>
      <c r="P1364" s="4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1">
        <f t="shared" si="130"/>
        <v>41803.145756501181</v>
      </c>
      <c r="T1364" s="11">
        <f t="shared" si="131"/>
        <v>41864.422352245863</v>
      </c>
    </row>
    <row r="1365" spans="1:20" s="4" customFormat="1" ht="93.75" x14ac:dyDescent="0.3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100</v>
      </c>
      <c r="P1365" s="4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1">
        <f t="shared" si="130"/>
        <v>42754.883297872337</v>
      </c>
      <c r="T1365" s="11">
        <f t="shared" si="131"/>
        <v>42773.765248226948</v>
      </c>
    </row>
    <row r="1366" spans="1:20" s="4" customFormat="1" ht="93.75" x14ac:dyDescent="0.3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118.64285714285714</v>
      </c>
      <c r="P1366" s="4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1">
        <f t="shared" si="130"/>
        <v>42300.263664302605</v>
      </c>
      <c r="T1366" s="11">
        <f t="shared" si="131"/>
        <v>42361.540260047281</v>
      </c>
    </row>
    <row r="1367" spans="1:20" s="4" customFormat="1" ht="93.75" x14ac:dyDescent="0.3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100.26666666666667</v>
      </c>
      <c r="P1367" s="4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1">
        <f t="shared" si="130"/>
        <v>42400.387139479906</v>
      </c>
      <c r="T1367" s="11">
        <f t="shared" si="131"/>
        <v>42430.982884160752</v>
      </c>
    </row>
    <row r="1368" spans="1:20" s="4" customFormat="1" ht="37.5" x14ac:dyDescent="0.3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126.48920000000001</v>
      </c>
      <c r="P1368" s="4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1">
        <f t="shared" si="130"/>
        <v>42272.996016548466</v>
      </c>
      <c r="T1368" s="11">
        <f t="shared" si="131"/>
        <v>42318.996016548466</v>
      </c>
    </row>
    <row r="1369" spans="1:20" s="4" customFormat="1" ht="75" x14ac:dyDescent="0.3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114.26</v>
      </c>
      <c r="P1369" s="4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1">
        <f t="shared" si="130"/>
        <v>42647.811465721039</v>
      </c>
      <c r="T1369" s="11">
        <f t="shared" si="131"/>
        <v>42678.492316784868</v>
      </c>
    </row>
    <row r="1370" spans="1:20" s="4" customFormat="1" ht="75" x14ac:dyDescent="0.3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110.7</v>
      </c>
      <c r="P1370" s="4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1">
        <f t="shared" si="130"/>
        <v>42498.897092198582</v>
      </c>
      <c r="T1370" s="11">
        <f t="shared" si="131"/>
        <v>42523.407730496452</v>
      </c>
    </row>
    <row r="1371" spans="1:20" s="4" customFormat="1" ht="93.75" x14ac:dyDescent="0.3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105.34805315203954</v>
      </c>
      <c r="P1371" s="4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1">
        <f t="shared" si="130"/>
        <v>42054.032458628841</v>
      </c>
      <c r="T1371" s="11">
        <f t="shared" si="131"/>
        <v>42084.670756501182</v>
      </c>
    </row>
    <row r="1372" spans="1:20" s="4" customFormat="1" ht="56.25" x14ac:dyDescent="0.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103.66666666666666</v>
      </c>
      <c r="P1372" s="4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1">
        <f t="shared" si="130"/>
        <v>41887.982151300239</v>
      </c>
      <c r="T1372" s="11">
        <f t="shared" si="131"/>
        <v>41903.301300236402</v>
      </c>
    </row>
    <row r="1373" spans="1:20" s="4" customFormat="1" ht="75" x14ac:dyDescent="0.3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107.08672667523933</v>
      </c>
      <c r="P1373" s="4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1">
        <f t="shared" si="130"/>
        <v>42453.519408983455</v>
      </c>
      <c r="T1373" s="11">
        <f t="shared" si="131"/>
        <v>42484.157706855796</v>
      </c>
    </row>
    <row r="1374" spans="1:20" s="4" customFormat="1" ht="37.5" x14ac:dyDescent="0.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124</v>
      </c>
      <c r="P1374" s="4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1">
        <f t="shared" si="130"/>
        <v>41402.606761229312</v>
      </c>
      <c r="T1374" s="11">
        <f t="shared" si="131"/>
        <v>41433.245059101653</v>
      </c>
    </row>
    <row r="1375" spans="1:20" s="4" customFormat="1" ht="56.25" x14ac:dyDescent="0.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105.01</v>
      </c>
      <c r="P1375" s="4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1">
        <f t="shared" si="130"/>
        <v>43069.546489361703</v>
      </c>
      <c r="T1375" s="11">
        <f t="shared" si="131"/>
        <v>43100.184787234044</v>
      </c>
    </row>
    <row r="1376" spans="1:20" s="4" customFormat="1" ht="75" x14ac:dyDescent="0.3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189.46666666666667</v>
      </c>
      <c r="P1376" s="4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1">
        <f t="shared" si="130"/>
        <v>42782.782364066195</v>
      </c>
      <c r="T1376" s="11">
        <f t="shared" si="131"/>
        <v>42813.378108747042</v>
      </c>
    </row>
    <row r="1377" spans="1:20" s="4" customFormat="1" ht="93.75" x14ac:dyDescent="0.3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171.32499999999999</v>
      </c>
      <c r="P1377" s="4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1">
        <f t="shared" si="130"/>
        <v>43084.98249408984</v>
      </c>
      <c r="T1377" s="11">
        <f t="shared" si="131"/>
        <v>43115.620791962174</v>
      </c>
    </row>
    <row r="1378" spans="1:20" s="4" customFormat="1" ht="56.25" x14ac:dyDescent="0.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252.48648648648651</v>
      </c>
      <c r="P1378" s="4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1">
        <f t="shared" si="130"/>
        <v>43041.683286052008</v>
      </c>
      <c r="T1378" s="11">
        <f t="shared" si="131"/>
        <v>43072.364137115845</v>
      </c>
    </row>
    <row r="1379" spans="1:20" s="4" customFormat="1" ht="75" x14ac:dyDescent="0.3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116.15384615384616</v>
      </c>
      <c r="P1379" s="4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1">
        <f t="shared" si="130"/>
        <v>43112.713593380613</v>
      </c>
      <c r="T1379" s="11">
        <f t="shared" si="131"/>
        <v>43135.135460992911</v>
      </c>
    </row>
    <row r="1380" spans="1:20" s="4" customFormat="1" ht="37.5" x14ac:dyDescent="0.3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203.35000000000002</v>
      </c>
      <c r="P1380" s="4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1">
        <f t="shared" si="130"/>
        <v>42930.456382978722</v>
      </c>
      <c r="T1380" s="11">
        <f t="shared" si="131"/>
        <v>42945.775531914893</v>
      </c>
    </row>
    <row r="1381" spans="1:20" s="4" customFormat="1" ht="37.5" x14ac:dyDescent="0.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111.60000000000001</v>
      </c>
      <c r="P1381" s="4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1">
        <f t="shared" si="130"/>
        <v>42482.863782505912</v>
      </c>
      <c r="T1381" s="11">
        <f t="shared" si="131"/>
        <v>42513.502080378254</v>
      </c>
    </row>
    <row r="1382" spans="1:20" s="4" customFormat="1" ht="56.25" x14ac:dyDescent="0.3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424</v>
      </c>
      <c r="P1382" s="4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1">
        <f t="shared" si="130"/>
        <v>42494.374775413715</v>
      </c>
      <c r="T1382" s="11">
        <f t="shared" si="131"/>
        <v>42517.170212765959</v>
      </c>
    </row>
    <row r="1383" spans="1:20" s="4" customFormat="1" ht="93.75" x14ac:dyDescent="0.3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107.1</v>
      </c>
      <c r="P1383" s="4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1">
        <f t="shared" si="130"/>
        <v>43067.772163120564</v>
      </c>
      <c r="T1383" s="11">
        <f t="shared" si="131"/>
        <v>43098.410460992905</v>
      </c>
    </row>
    <row r="1384" spans="1:20" s="4" customFormat="1" ht="75" x14ac:dyDescent="0.3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104.3625</v>
      </c>
      <c r="P1384" s="4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1">
        <f t="shared" si="130"/>
        <v>41707.008699763595</v>
      </c>
      <c r="T1384" s="11">
        <f t="shared" si="131"/>
        <v>41737.646997635937</v>
      </c>
    </row>
    <row r="1385" spans="1:20" s="4" customFormat="1" ht="93.75" x14ac:dyDescent="0.3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212.40909090909091</v>
      </c>
      <c r="P1385" s="4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1">
        <f t="shared" si="130"/>
        <v>43071.714869976364</v>
      </c>
      <c r="T1385" s="11">
        <f t="shared" si="131"/>
        <v>43092.140401891258</v>
      </c>
    </row>
    <row r="1386" spans="1:20" s="4" customFormat="1" ht="75" x14ac:dyDescent="0.3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124.08571428571429</v>
      </c>
      <c r="P1386" s="4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1">
        <f t="shared" si="130"/>
        <v>42513.750851063829</v>
      </c>
      <c r="T1386" s="11">
        <f t="shared" si="131"/>
        <v>42544.38914893617</v>
      </c>
    </row>
    <row r="1387" spans="1:20" s="4" customFormat="1" ht="75" x14ac:dyDescent="0.3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110.406125</v>
      </c>
      <c r="P1387" s="4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1">
        <f t="shared" si="130"/>
        <v>42792.512068557917</v>
      </c>
      <c r="T1387" s="11">
        <f t="shared" si="131"/>
        <v>42849.51843971631</v>
      </c>
    </row>
    <row r="1388" spans="1:20" s="4" customFormat="1" ht="56.25" x14ac:dyDescent="0.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218.75</v>
      </c>
      <c r="P1388" s="4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1">
        <f t="shared" si="130"/>
        <v>42538.171264775418</v>
      </c>
      <c r="T1388" s="11">
        <f t="shared" si="131"/>
        <v>42568.809562647759</v>
      </c>
    </row>
    <row r="1389" spans="1:20" s="4" customFormat="1" ht="75" x14ac:dyDescent="0.3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136.625</v>
      </c>
      <c r="P1389" s="4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1">
        <f t="shared" si="130"/>
        <v>42479.217434988183</v>
      </c>
      <c r="T1389" s="11">
        <f t="shared" si="131"/>
        <v>42511.148936170212</v>
      </c>
    </row>
    <row r="1390" spans="1:20" s="4" customFormat="1" ht="93.75" x14ac:dyDescent="0.3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134.8074</v>
      </c>
      <c r="P1390" s="4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1">
        <f t="shared" si="130"/>
        <v>42997.712966903069</v>
      </c>
      <c r="T1390" s="11">
        <f t="shared" si="131"/>
        <v>43024.329078014183</v>
      </c>
    </row>
    <row r="1391" spans="1:20" s="4" customFormat="1" ht="56.25" x14ac:dyDescent="0.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145.4</v>
      </c>
      <c r="P1391" s="4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1">
        <f t="shared" si="130"/>
        <v>42927.108238770685</v>
      </c>
      <c r="T1391" s="11">
        <f t="shared" si="131"/>
        <v>42957.746536643026</v>
      </c>
    </row>
    <row r="1392" spans="1:20" s="4" customFormat="1" ht="75" x14ac:dyDescent="0.3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109.10714285714285</v>
      </c>
      <c r="P1392" s="4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1">
        <f t="shared" si="130"/>
        <v>42439.267210401893</v>
      </c>
      <c r="T1392" s="11">
        <f t="shared" si="131"/>
        <v>42473.902127659574</v>
      </c>
    </row>
    <row r="1393" spans="1:20" s="4" customFormat="1" ht="56.25" x14ac:dyDescent="0.3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110.2</v>
      </c>
      <c r="P1393" s="4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1">
        <f t="shared" si="130"/>
        <v>42547.366643026005</v>
      </c>
      <c r="T1393" s="11">
        <f t="shared" si="131"/>
        <v>42592.871631205679</v>
      </c>
    </row>
    <row r="1394" spans="1:20" s="4" customFormat="1" ht="75" x14ac:dyDescent="0.3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113.64000000000001</v>
      </c>
      <c r="P1394" s="4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1">
        <f t="shared" si="130"/>
        <v>42759.285886524827</v>
      </c>
      <c r="T1394" s="11">
        <f t="shared" si="131"/>
        <v>42790.945460992909</v>
      </c>
    </row>
    <row r="1395" spans="1:20" s="4" customFormat="1" ht="37.5" x14ac:dyDescent="0.3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102.35000000000001</v>
      </c>
      <c r="P1395" s="4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1">
        <f t="shared" si="130"/>
        <v>42915.058191489363</v>
      </c>
      <c r="T1395" s="11">
        <f t="shared" si="131"/>
        <v>42945.696489361697</v>
      </c>
    </row>
    <row r="1396" spans="1:20" s="4" customFormat="1" ht="75" x14ac:dyDescent="0.3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122.13333333333334</v>
      </c>
      <c r="P1396" s="4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1">
        <f t="shared" si="130"/>
        <v>43117.743806146573</v>
      </c>
      <c r="T1396" s="11">
        <f t="shared" si="131"/>
        <v>43161.638297872341</v>
      </c>
    </row>
    <row r="1397" spans="1:20" s="4" customFormat="1" ht="37.5" x14ac:dyDescent="0.3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111.88571428571427</v>
      </c>
      <c r="P1397" s="4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1">
        <f t="shared" si="130"/>
        <v>43084.821288416075</v>
      </c>
      <c r="T1397" s="11">
        <f t="shared" si="131"/>
        <v>43115.459586288416</v>
      </c>
    </row>
    <row r="1398" spans="1:20" s="4" customFormat="1" ht="75" x14ac:dyDescent="0.3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107.3</v>
      </c>
      <c r="P1398" s="4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1">
        <f t="shared" si="130"/>
        <v>42368.998605200948</v>
      </c>
      <c r="T1398" s="11">
        <f t="shared" si="131"/>
        <v>42399.636903073289</v>
      </c>
    </row>
    <row r="1399" spans="1:20" s="4" customFormat="1" ht="93.75" x14ac:dyDescent="0.3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113.85000000000001</v>
      </c>
      <c r="P1399" s="4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1">
        <f t="shared" si="130"/>
        <v>43004.150236406618</v>
      </c>
      <c r="T1399" s="11">
        <f t="shared" si="131"/>
        <v>43034.758156028372</v>
      </c>
    </row>
    <row r="1400" spans="1:20" s="4" customFormat="1" ht="75" x14ac:dyDescent="0.3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109.68181818181819</v>
      </c>
      <c r="P1400" s="4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1">
        <f t="shared" si="130"/>
        <v>42887.680070921982</v>
      </c>
      <c r="T1400" s="11">
        <f t="shared" si="131"/>
        <v>42918.318368794324</v>
      </c>
    </row>
    <row r="1401" spans="1:20" s="4" customFormat="1" ht="75" x14ac:dyDescent="0.3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126.14444444444443</v>
      </c>
      <c r="P1401" s="4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1">
        <f t="shared" si="130"/>
        <v>42236.238451536643</v>
      </c>
      <c r="T1401" s="11">
        <f t="shared" si="131"/>
        <v>42266.876749408984</v>
      </c>
    </row>
    <row r="1402" spans="1:20" s="4" customFormat="1" ht="75" x14ac:dyDescent="0.3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167.42857142857144</v>
      </c>
      <c r="P1402" s="4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1">
        <f t="shared" si="130"/>
        <v>42858.539869976361</v>
      </c>
      <c r="T1402" s="11">
        <f t="shared" si="131"/>
        <v>42894.170212765959</v>
      </c>
    </row>
    <row r="1403" spans="1:20" s="4" customFormat="1" ht="93.75" x14ac:dyDescent="0.3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496.52000000000004</v>
      </c>
      <c r="P1403" s="4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1">
        <f t="shared" si="130"/>
        <v>41736.825933806147</v>
      </c>
      <c r="T1403" s="11">
        <f t="shared" si="131"/>
        <v>41758.272742316782</v>
      </c>
    </row>
    <row r="1404" spans="1:20" s="4" customFormat="1" ht="93.75" x14ac:dyDescent="0.3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109.16</v>
      </c>
      <c r="P1404" s="4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1">
        <f t="shared" si="130"/>
        <v>42416.033226950356</v>
      </c>
      <c r="T1404" s="11">
        <f t="shared" si="131"/>
        <v>42477.267269503544</v>
      </c>
    </row>
    <row r="1405" spans="1:20" s="4" customFormat="1" ht="75" x14ac:dyDescent="0.3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102.57499999999999</v>
      </c>
      <c r="P1405" s="4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1">
        <f t="shared" si="130"/>
        <v>41788.979137115835</v>
      </c>
      <c r="T1405" s="11">
        <f t="shared" si="131"/>
        <v>41819.617434988177</v>
      </c>
    </row>
    <row r="1406" spans="1:20" s="4" customFormat="1" ht="75" x14ac:dyDescent="0.3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</v>
      </c>
      <c r="P1406" s="4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1">
        <f t="shared" si="130"/>
        <v>42382.797695035464</v>
      </c>
      <c r="T1406" s="11">
        <f t="shared" si="131"/>
        <v>42408.329609929075</v>
      </c>
    </row>
    <row r="1407" spans="1:20" s="4" customFormat="1" ht="37.5" x14ac:dyDescent="0.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0.42</v>
      </c>
      <c r="P1407" s="4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1">
        <f t="shared" si="130"/>
        <v>42290.035472813237</v>
      </c>
      <c r="T1407" s="11">
        <f t="shared" si="131"/>
        <v>42320.716323877074</v>
      </c>
    </row>
    <row r="1408" spans="1:20" s="4" customFormat="1" ht="37.5" x14ac:dyDescent="0.3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0.125</v>
      </c>
      <c r="P1408" s="4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1">
        <f t="shared" si="130"/>
        <v>42653.357056737586</v>
      </c>
      <c r="T1408" s="11">
        <f t="shared" si="131"/>
        <v>42707.468085106382</v>
      </c>
    </row>
    <row r="1409" spans="1:20" s="4" customFormat="1" ht="75" x14ac:dyDescent="0.3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0.5</v>
      </c>
      <c r="P1409" s="4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1">
        <f t="shared" si="130"/>
        <v>42184.697139479904</v>
      </c>
      <c r="T1409" s="11">
        <f t="shared" si="131"/>
        <v>42210.229054373522</v>
      </c>
    </row>
    <row r="1410" spans="1:20" s="4" customFormat="1" ht="93.75" x14ac:dyDescent="0.3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7.1999999999999993</v>
      </c>
      <c r="P1410" s="4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1">
        <f t="shared" si="130"/>
        <v>42647.677966903073</v>
      </c>
      <c r="T1410" s="11">
        <f t="shared" si="131"/>
        <v>42678.358817966902</v>
      </c>
    </row>
    <row r="1411" spans="1:20" s="4" customFormat="1" ht="75" x14ac:dyDescent="0.3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SUM(E1411/D1411 * 100)</f>
        <v>0</v>
      </c>
      <c r="P1411" s="4" t="e">
        <f t="shared" ref="P1411:P1474" si="133">SUM(E1411/L1411)</f>
        <v>#DIV/0!</v>
      </c>
      <c r="Q1411" s="4" t="str">
        <f t="shared" ref="Q1411:Q1474" si="134">LEFT(N1411,SEARCH("/",N1411)-1)</f>
        <v>publishing</v>
      </c>
      <c r="R1411" s="4" t="str">
        <f t="shared" ref="R1411:R1474" si="135">RIGHT(N1411,LEN(N1411)-SEARCH("/",N1411))</f>
        <v>translations</v>
      </c>
      <c r="S1411" s="11">
        <f t="shared" ref="S1411:S1474" si="136">(J1411/84600) + DATE(1970,1,1)</f>
        <v>42293.561879432629</v>
      </c>
      <c r="T1411" s="11">
        <f t="shared" ref="T1411:T1474" si="137">(I1411/84600)+DATE(1970,1,1)</f>
        <v>42354.881028368793</v>
      </c>
    </row>
    <row r="1412" spans="1:20" s="4" customFormat="1" ht="93.75" x14ac:dyDescent="0.3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1.6666666666666666E-2</v>
      </c>
      <c r="P1412" s="4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1">
        <f t="shared" si="136"/>
        <v>42839.112529550825</v>
      </c>
      <c r="T1412" s="11">
        <f t="shared" si="137"/>
        <v>42885.069976359337</v>
      </c>
    </row>
    <row r="1413" spans="1:20" s="4" customFormat="1" ht="93.75" x14ac:dyDescent="0.3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0.23333333333333336</v>
      </c>
      <c r="P1413" s="4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1">
        <f t="shared" si="136"/>
        <v>42362.932624113477</v>
      </c>
      <c r="T1413" s="11">
        <f t="shared" si="137"/>
        <v>42391.52836879433</v>
      </c>
    </row>
    <row r="1414" spans="1:20" s="4" customFormat="1" ht="56.25" x14ac:dyDescent="0.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4.5714285714285712</v>
      </c>
      <c r="P1414" s="4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1">
        <f t="shared" si="136"/>
        <v>42295.533085106385</v>
      </c>
      <c r="T1414" s="11">
        <f t="shared" si="137"/>
        <v>42326.171382978719</v>
      </c>
    </row>
    <row r="1415" spans="1:20" s="4" customFormat="1" ht="93.75" x14ac:dyDescent="0.3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5</v>
      </c>
      <c r="P1415" s="4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1">
        <f t="shared" si="136"/>
        <v>42717.701773049645</v>
      </c>
      <c r="T1415" s="11">
        <f t="shared" si="137"/>
        <v>42778.978368794327</v>
      </c>
    </row>
    <row r="1416" spans="1:20" s="4" customFormat="1" ht="93.75" x14ac:dyDescent="0.3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0.2</v>
      </c>
      <c r="P1416" s="4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1">
        <f t="shared" si="136"/>
        <v>43072.918049645392</v>
      </c>
      <c r="T1416" s="11">
        <f t="shared" si="137"/>
        <v>43103.556347517733</v>
      </c>
    </row>
    <row r="1417" spans="1:20" s="4" customFormat="1" ht="93.75" x14ac:dyDescent="0.3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18.181818181818183</v>
      </c>
      <c r="P1417" s="4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1">
        <f t="shared" si="136"/>
        <v>42546.371052009461</v>
      </c>
      <c r="T1417" s="11">
        <f t="shared" si="137"/>
        <v>42587.222115839242</v>
      </c>
    </row>
    <row r="1418" spans="1:20" s="4" customFormat="1" ht="93.75" x14ac:dyDescent="0.3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4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1">
        <f t="shared" si="136"/>
        <v>42655.903297872341</v>
      </c>
      <c r="T1418" s="11">
        <f t="shared" si="137"/>
        <v>42686.58414893617</v>
      </c>
    </row>
    <row r="1419" spans="1:20" s="4" customFormat="1" ht="75" x14ac:dyDescent="0.3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</v>
      </c>
      <c r="P1419" s="4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1">
        <f t="shared" si="136"/>
        <v>42586.685271867609</v>
      </c>
      <c r="T1419" s="11">
        <f t="shared" si="137"/>
        <v>42617.646099290781</v>
      </c>
    </row>
    <row r="1420" spans="1:20" s="4" customFormat="1" ht="93.75" x14ac:dyDescent="0.3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0.2</v>
      </c>
      <c r="P1420" s="4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1">
        <f t="shared" si="136"/>
        <v>42753.466122931437</v>
      </c>
      <c r="T1420" s="11">
        <f t="shared" si="137"/>
        <v>42784.104420803778</v>
      </c>
    </row>
    <row r="1421" spans="1:20" s="4" customFormat="1" ht="93.75" x14ac:dyDescent="0.3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7.0634920634920633</v>
      </c>
      <c r="P1421" s="4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1">
        <f t="shared" si="136"/>
        <v>42985.295732860519</v>
      </c>
      <c r="T1421" s="11">
        <f t="shared" si="137"/>
        <v>43015.93403073286</v>
      </c>
    </row>
    <row r="1422" spans="1:20" s="4" customFormat="1" ht="37.5" x14ac:dyDescent="0.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</v>
      </c>
      <c r="P1422" s="4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1">
        <f t="shared" si="136"/>
        <v>42885.426548463358</v>
      </c>
      <c r="T1422" s="11">
        <f t="shared" si="137"/>
        <v>42910.958463356976</v>
      </c>
    </row>
    <row r="1423" spans="1:20" s="4" customFormat="1" ht="75" x14ac:dyDescent="0.3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0.1</v>
      </c>
      <c r="P1423" s="4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1">
        <f t="shared" si="136"/>
        <v>42363.807434988179</v>
      </c>
      <c r="T1423" s="11">
        <f t="shared" si="137"/>
        <v>42394.44573286052</v>
      </c>
    </row>
    <row r="1424" spans="1:20" s="4" customFormat="1" ht="93.75" x14ac:dyDescent="0.3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0.104</v>
      </c>
      <c r="P1424" s="4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1">
        <f t="shared" si="136"/>
        <v>42966.691536643026</v>
      </c>
      <c r="T1424" s="11">
        <f t="shared" si="137"/>
        <v>42997.329834515367</v>
      </c>
    </row>
    <row r="1425" spans="1:20" s="4" customFormat="1" ht="93.75" x14ac:dyDescent="0.3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0.33333333333333337</v>
      </c>
      <c r="P1425" s="4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1">
        <f t="shared" si="136"/>
        <v>42697.197765957448</v>
      </c>
      <c r="T1425" s="11">
        <f t="shared" si="137"/>
        <v>42727.836063829789</v>
      </c>
    </row>
    <row r="1426" spans="1:20" s="4" customFormat="1" ht="75" x14ac:dyDescent="0.3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20.36</v>
      </c>
      <c r="P1426" s="4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1">
        <f t="shared" si="136"/>
        <v>43040.711607565012</v>
      </c>
      <c r="T1426" s="11">
        <f t="shared" si="137"/>
        <v>43054.030756501183</v>
      </c>
    </row>
    <row r="1427" spans="1:20" s="4" customFormat="1" ht="93.75" x14ac:dyDescent="0.3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4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1">
        <f t="shared" si="136"/>
        <v>42444.708735224587</v>
      </c>
      <c r="T1427" s="11">
        <f t="shared" si="137"/>
        <v>42475.347033096928</v>
      </c>
    </row>
    <row r="1428" spans="1:20" s="4" customFormat="1" ht="93.75" x14ac:dyDescent="0.3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4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1">
        <f t="shared" si="136"/>
        <v>42533.824113475173</v>
      </c>
      <c r="T1428" s="11">
        <f t="shared" si="137"/>
        <v>42595.100709219856</v>
      </c>
    </row>
    <row r="1429" spans="1:20" s="4" customFormat="1" ht="93.75" x14ac:dyDescent="0.3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8.3800000000000008</v>
      </c>
      <c r="P1429" s="4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1">
        <f t="shared" si="136"/>
        <v>42964.25277777778</v>
      </c>
      <c r="T1429" s="11">
        <f t="shared" si="137"/>
        <v>42994.891075650114</v>
      </c>
    </row>
    <row r="1430" spans="1:20" s="4" customFormat="1" ht="75" x14ac:dyDescent="0.3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4.5</v>
      </c>
      <c r="P1430" s="4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1">
        <f t="shared" si="136"/>
        <v>42791.175141843967</v>
      </c>
      <c r="T1430" s="11">
        <f t="shared" si="137"/>
        <v>42821.770886524828</v>
      </c>
    </row>
    <row r="1431" spans="1:20" s="4" customFormat="1" ht="56.25" x14ac:dyDescent="0.3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4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1">
        <f t="shared" si="136"/>
        <v>42425.232174940902</v>
      </c>
      <c r="T1431" s="11">
        <f t="shared" si="137"/>
        <v>42455.870472813243</v>
      </c>
    </row>
    <row r="1432" spans="1:20" s="4" customFormat="1" ht="75" x14ac:dyDescent="0.3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</v>
      </c>
      <c r="P1432" s="4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1">
        <f t="shared" si="136"/>
        <v>42310.59678486998</v>
      </c>
      <c r="T1432" s="11">
        <f t="shared" si="137"/>
        <v>42342.256359338062</v>
      </c>
    </row>
    <row r="1433" spans="1:20" s="4" customFormat="1" ht="93.75" x14ac:dyDescent="0.3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31.94705882352941</v>
      </c>
      <c r="P1433" s="4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1">
        <f t="shared" si="136"/>
        <v>42660.27914893617</v>
      </c>
      <c r="T1433" s="11">
        <f t="shared" si="137"/>
        <v>42690.96</v>
      </c>
    </row>
    <row r="1434" spans="1:20" s="4" customFormat="1" ht="93.75" x14ac:dyDescent="0.3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4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1">
        <f t="shared" si="136"/>
        <v>42529.116170212765</v>
      </c>
      <c r="T1434" s="11">
        <f t="shared" si="137"/>
        <v>42559.754468085106</v>
      </c>
    </row>
    <row r="1435" spans="1:20" s="4" customFormat="1" ht="75" x14ac:dyDescent="0.3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6.708333333333333</v>
      </c>
      <c r="P1435" s="4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1">
        <f t="shared" si="136"/>
        <v>43037.554078014189</v>
      </c>
      <c r="T1435" s="11">
        <f t="shared" si="137"/>
        <v>43079.255319148935</v>
      </c>
    </row>
    <row r="1436" spans="1:20" s="4" customFormat="1" ht="75" x14ac:dyDescent="0.3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9.9878048780487809</v>
      </c>
      <c r="P1436" s="4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1">
        <f t="shared" si="136"/>
        <v>42495.400449172579</v>
      </c>
      <c r="T1436" s="11">
        <f t="shared" si="137"/>
        <v>42516.702127659577</v>
      </c>
    </row>
    <row r="1437" spans="1:20" s="4" customFormat="1" ht="56.25" x14ac:dyDescent="0.3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0.1</v>
      </c>
      <c r="P1437" s="4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1">
        <f t="shared" si="136"/>
        <v>42613.882033096932</v>
      </c>
      <c r="T1437" s="11">
        <f t="shared" si="137"/>
        <v>42644.520330969266</v>
      </c>
    </row>
    <row r="1438" spans="1:20" s="4" customFormat="1" ht="93.75" x14ac:dyDescent="0.3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0.77</v>
      </c>
      <c r="P1438" s="4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1">
        <f t="shared" si="136"/>
        <v>42749.27254137116</v>
      </c>
      <c r="T1438" s="11">
        <f t="shared" si="137"/>
        <v>42779.910839243501</v>
      </c>
    </row>
    <row r="1439" spans="1:20" s="4" customFormat="1" ht="112.5" x14ac:dyDescent="0.3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26.900000000000002</v>
      </c>
      <c r="P1439" s="4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1">
        <f t="shared" si="136"/>
        <v>42141.798333333332</v>
      </c>
      <c r="T1439" s="11">
        <f t="shared" si="137"/>
        <v>42179.254609929078</v>
      </c>
    </row>
    <row r="1440" spans="1:20" s="4" customFormat="1" ht="75" x14ac:dyDescent="0.3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3</v>
      </c>
      <c r="P1440" s="4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1">
        <f t="shared" si="136"/>
        <v>42817.209208037821</v>
      </c>
      <c r="T1440" s="11">
        <f t="shared" si="137"/>
        <v>42847.549645390071</v>
      </c>
    </row>
    <row r="1441" spans="1:20" s="4" customFormat="1" ht="75" x14ac:dyDescent="0.3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</v>
      </c>
      <c r="P1441" s="4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1">
        <f t="shared" si="136"/>
        <v>42391.294338061467</v>
      </c>
      <c r="T1441" s="11">
        <f t="shared" si="137"/>
        <v>42421.932635933801</v>
      </c>
    </row>
    <row r="1442" spans="1:20" s="4" customFormat="1" ht="75" x14ac:dyDescent="0.3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7.6923076923076927E-3</v>
      </c>
      <c r="P1442" s="4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1">
        <f t="shared" si="136"/>
        <v>42846.700508274233</v>
      </c>
      <c r="T1442" s="11">
        <f t="shared" si="137"/>
        <v>42877.338806146574</v>
      </c>
    </row>
    <row r="1443" spans="1:20" s="4" customFormat="1" ht="93.75" x14ac:dyDescent="0.3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</v>
      </c>
      <c r="P1443" s="4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1">
        <f t="shared" si="136"/>
        <v>42552.590650118203</v>
      </c>
      <c r="T1443" s="11">
        <f t="shared" si="137"/>
        <v>42613.867245862886</v>
      </c>
    </row>
    <row r="1444" spans="1:20" s="4" customFormat="1" ht="93.75" x14ac:dyDescent="0.3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4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1">
        <f t="shared" si="136"/>
        <v>42845.573971631209</v>
      </c>
      <c r="T1444" s="11">
        <f t="shared" si="137"/>
        <v>42876.21226950355</v>
      </c>
    </row>
    <row r="1445" spans="1:20" s="4" customFormat="1" ht="75" x14ac:dyDescent="0.3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4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1">
        <f t="shared" si="136"/>
        <v>43072.584030732862</v>
      </c>
      <c r="T1445" s="11">
        <f t="shared" si="137"/>
        <v>43103.222328605203</v>
      </c>
    </row>
    <row r="1446" spans="1:20" s="4" customFormat="1" ht="56.25" x14ac:dyDescent="0.3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4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1">
        <f t="shared" si="136"/>
        <v>42553.721773049649</v>
      </c>
      <c r="T1446" s="11">
        <f t="shared" si="137"/>
        <v>42614.998368794331</v>
      </c>
    </row>
    <row r="1447" spans="1:20" s="4" customFormat="1" ht="93.75" x14ac:dyDescent="0.3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4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1">
        <f t="shared" si="136"/>
        <v>42492.107033096923</v>
      </c>
      <c r="T1447" s="11">
        <f t="shared" si="137"/>
        <v>42522.745330969265</v>
      </c>
    </row>
    <row r="1448" spans="1:20" s="4" customFormat="1" ht="93.75" x14ac:dyDescent="0.3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4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1">
        <f t="shared" si="136"/>
        <v>42820.861442080379</v>
      </c>
      <c r="T1448" s="11">
        <f t="shared" si="137"/>
        <v>42841.286973995273</v>
      </c>
    </row>
    <row r="1449" spans="1:20" s="4" customFormat="1" ht="37.5" x14ac:dyDescent="0.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1.4999999999999999E-2</v>
      </c>
      <c r="P1449" s="4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1">
        <f t="shared" si="136"/>
        <v>42890.597328605203</v>
      </c>
      <c r="T1449" s="11">
        <f t="shared" si="137"/>
        <v>42921.235626477544</v>
      </c>
    </row>
    <row r="1450" spans="1:20" s="4" customFormat="1" ht="112.5" x14ac:dyDescent="0.3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4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1">
        <f t="shared" si="136"/>
        <v>42467.999030732855</v>
      </c>
      <c r="T1450" s="11">
        <f t="shared" si="137"/>
        <v>42498.932624113477</v>
      </c>
    </row>
    <row r="1451" spans="1:20" s="4" customFormat="1" ht="93.75" x14ac:dyDescent="0.3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4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1">
        <f t="shared" si="136"/>
        <v>42438.254196217495</v>
      </c>
      <c r="T1451" s="11">
        <f t="shared" si="137"/>
        <v>42487.275472813242</v>
      </c>
    </row>
    <row r="1452" spans="1:20" s="4" customFormat="1" ht="93.75" x14ac:dyDescent="0.3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1E-3</v>
      </c>
      <c r="P1452" s="4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1">
        <f t="shared" si="136"/>
        <v>42748.068522458634</v>
      </c>
      <c r="T1452" s="11">
        <f t="shared" si="137"/>
        <v>42778.706820330968</v>
      </c>
    </row>
    <row r="1453" spans="1:20" s="4" customFormat="1" ht="56.25" x14ac:dyDescent="0.3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1.0554089709762533E-2</v>
      </c>
      <c r="P1453" s="4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1">
        <f t="shared" si="136"/>
        <v>42280.10708037825</v>
      </c>
      <c r="T1453" s="11">
        <f t="shared" si="137"/>
        <v>42310.787931442079</v>
      </c>
    </row>
    <row r="1454" spans="1:20" s="4" customFormat="1" ht="56.25" x14ac:dyDescent="0.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4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1">
        <f t="shared" si="136"/>
        <v>42164.441643026003</v>
      </c>
      <c r="T1454" s="11">
        <f t="shared" si="137"/>
        <v>42195.079940898344</v>
      </c>
    </row>
    <row r="1455" spans="1:20" s="4" customFormat="1" ht="75" x14ac:dyDescent="0.3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4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1">
        <f t="shared" si="136"/>
        <v>43162.221595744682</v>
      </c>
      <c r="T1455" s="11">
        <f t="shared" si="137"/>
        <v>43208.136489361699</v>
      </c>
    </row>
    <row r="1456" spans="1:20" s="4" customFormat="1" ht="93.75" x14ac:dyDescent="0.3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0.85714285714285721</v>
      </c>
      <c r="P1456" s="4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1">
        <f t="shared" si="136"/>
        <v>42823.331914893613</v>
      </c>
      <c r="T1456" s="11">
        <f t="shared" si="137"/>
        <v>42844.829078014183</v>
      </c>
    </row>
    <row r="1457" spans="1:20" s="4" customFormat="1" ht="93.75" x14ac:dyDescent="0.3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10.5</v>
      </c>
      <c r="P1457" s="4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1">
        <f t="shared" si="136"/>
        <v>42178.708274231678</v>
      </c>
      <c r="T1457" s="11">
        <f t="shared" si="137"/>
        <v>42234.77234042553</v>
      </c>
    </row>
    <row r="1458" spans="1:20" s="4" customFormat="1" ht="37.5" x14ac:dyDescent="0.3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2.9000000000000004</v>
      </c>
      <c r="P1458" s="4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1">
        <f t="shared" si="136"/>
        <v>43073.342375886525</v>
      </c>
      <c r="T1458" s="11">
        <f t="shared" si="137"/>
        <v>43103.980673758866</v>
      </c>
    </row>
    <row r="1459" spans="1:20" s="4" customFormat="1" ht="37.5" x14ac:dyDescent="0.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4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1">
        <f t="shared" si="136"/>
        <v>42645.660094562649</v>
      </c>
      <c r="T1459" s="11">
        <f t="shared" si="137"/>
        <v>42676.340945626478</v>
      </c>
    </row>
    <row r="1460" spans="1:20" s="4" customFormat="1" ht="75" x14ac:dyDescent="0.3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4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1">
        <f t="shared" si="136"/>
        <v>42177.720567375887</v>
      </c>
      <c r="T1460" s="11">
        <f t="shared" si="137"/>
        <v>42208.829787234041</v>
      </c>
    </row>
    <row r="1461" spans="1:20" s="4" customFormat="1" ht="75" x14ac:dyDescent="0.3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4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1">
        <f t="shared" si="136"/>
        <v>42668.443215130028</v>
      </c>
      <c r="T1461" s="11">
        <f t="shared" si="137"/>
        <v>42697.570921985811</v>
      </c>
    </row>
    <row r="1462" spans="1:20" s="4" customFormat="1" ht="75" x14ac:dyDescent="0.3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4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1">
        <f t="shared" si="136"/>
        <v>42263.703286052012</v>
      </c>
      <c r="T1462" s="11">
        <f t="shared" si="137"/>
        <v>42323.031914893618</v>
      </c>
    </row>
    <row r="1463" spans="1:20" s="4" customFormat="1" ht="56.25" x14ac:dyDescent="0.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101.24459999999999</v>
      </c>
      <c r="P1463" s="4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1">
        <f t="shared" si="136"/>
        <v>42247.105839243493</v>
      </c>
      <c r="T1463" s="11">
        <f t="shared" si="137"/>
        <v>42281.170212765959</v>
      </c>
    </row>
    <row r="1464" spans="1:20" s="4" customFormat="1" ht="56.25" x14ac:dyDescent="0.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108.5175</v>
      </c>
      <c r="P1464" s="4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1">
        <f t="shared" si="136"/>
        <v>41680.315260047282</v>
      </c>
      <c r="T1464" s="11">
        <f t="shared" si="137"/>
        <v>41710.953557919624</v>
      </c>
    </row>
    <row r="1465" spans="1:20" s="4" customFormat="1" ht="93.75" x14ac:dyDescent="0.3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147.66666666666666</v>
      </c>
      <c r="P1465" s="4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1">
        <f t="shared" si="136"/>
        <v>41662.186028368793</v>
      </c>
      <c r="T1465" s="11">
        <f t="shared" si="137"/>
        <v>41708.100921985817</v>
      </c>
    </row>
    <row r="1466" spans="1:20" s="4" customFormat="1" ht="37.5" x14ac:dyDescent="0.3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163.19999999999999</v>
      </c>
      <c r="P1466" s="4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1">
        <f t="shared" si="136"/>
        <v>41626.186264775417</v>
      </c>
      <c r="T1466" s="11">
        <f t="shared" si="137"/>
        <v>41656.824562647758</v>
      </c>
    </row>
    <row r="1467" spans="1:20" s="4" customFormat="1" ht="75" x14ac:dyDescent="0.3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456.41449999999998</v>
      </c>
      <c r="P1467" s="4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1">
        <f t="shared" si="136"/>
        <v>41287.196832151298</v>
      </c>
      <c r="T1467" s="11">
        <f t="shared" si="137"/>
        <v>41318.234042553187</v>
      </c>
    </row>
    <row r="1468" spans="1:20" s="4" customFormat="1" ht="93.75" x14ac:dyDescent="0.3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107.87731249999999</v>
      </c>
      <c r="P1468" s="4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1">
        <f t="shared" si="136"/>
        <v>42697.005508274233</v>
      </c>
      <c r="T1468" s="11">
        <f t="shared" si="137"/>
        <v>42738.914893617024</v>
      </c>
    </row>
    <row r="1469" spans="1:20" s="4" customFormat="1" ht="56.25" x14ac:dyDescent="0.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115.08</v>
      </c>
      <c r="P1469" s="4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1">
        <f t="shared" si="136"/>
        <v>41260.712588652481</v>
      </c>
      <c r="T1469" s="11">
        <f t="shared" si="137"/>
        <v>41321.946631205676</v>
      </c>
    </row>
    <row r="1470" spans="1:20" s="4" customFormat="1" ht="93.75" x14ac:dyDescent="0.3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102.36842105263158</v>
      </c>
      <c r="P1470" s="4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1">
        <f t="shared" si="136"/>
        <v>40966.801997635936</v>
      </c>
      <c r="T1470" s="11">
        <f t="shared" si="137"/>
        <v>41028.078593380618</v>
      </c>
    </row>
    <row r="1471" spans="1:20" s="4" customFormat="1" ht="56.25" x14ac:dyDescent="0.3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108.42485875706214</v>
      </c>
      <c r="P1471" s="4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1">
        <f t="shared" si="136"/>
        <v>41625.100579196216</v>
      </c>
      <c r="T1471" s="11">
        <f t="shared" si="137"/>
        <v>41655.738877068557</v>
      </c>
    </row>
    <row r="1472" spans="1:20" s="4" customFormat="1" ht="93.75" x14ac:dyDescent="0.3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125.13333333333334</v>
      </c>
      <c r="P1472" s="4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1">
        <f t="shared" si="136"/>
        <v>41584.4830141844</v>
      </c>
      <c r="T1472" s="11">
        <f t="shared" si="137"/>
        <v>41605.929822695034</v>
      </c>
    </row>
    <row r="1473" spans="1:20" s="4" customFormat="1" ht="93.75" x14ac:dyDescent="0.3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103.840625</v>
      </c>
      <c r="P1473" s="4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1">
        <f t="shared" si="136"/>
        <v>42425.126879432624</v>
      </c>
      <c r="T1473" s="11">
        <f t="shared" si="137"/>
        <v>42455.765177304966</v>
      </c>
    </row>
    <row r="1474" spans="1:20" s="4" customFormat="1" ht="93.75" x14ac:dyDescent="0.3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138.70400000000001</v>
      </c>
      <c r="P1474" s="4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1">
        <f t="shared" si="136"/>
        <v>41873.21398345154</v>
      </c>
      <c r="T1474" s="11">
        <f t="shared" si="137"/>
        <v>41903.852281323881</v>
      </c>
    </row>
    <row r="1475" spans="1:20" s="4" customFormat="1" ht="18.75" x14ac:dyDescent="0.3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SUM(E1475/D1475 * 100)</f>
        <v>120.51600000000001</v>
      </c>
      <c r="P1475" s="4">
        <f t="shared" ref="P1475:P1538" si="139">SUM(E1475/L1475)</f>
        <v>38.462553191489363</v>
      </c>
      <c r="Q1475" s="4" t="str">
        <f t="shared" ref="Q1475:Q1538" si="140">LEFT(N1475,SEARCH("/",N1475)-1)</f>
        <v>publishing</v>
      </c>
      <c r="R1475" s="4" t="str">
        <f t="shared" ref="R1475:R1538" si="141">RIGHT(N1475,LEN(N1475)-SEARCH("/",N1475))</f>
        <v>radio &amp; podcasts</v>
      </c>
      <c r="S1475" s="11">
        <f t="shared" ref="S1475:S1538" si="142">(J1475/84600) + DATE(1970,1,1)</f>
        <v>41267.021737588657</v>
      </c>
      <c r="T1475" s="11">
        <f t="shared" ref="T1475:T1538" si="143">(I1475/84600)+DATE(1970,1,1)</f>
        <v>41297.660035460991</v>
      </c>
    </row>
    <row r="1476" spans="1:20" s="4" customFormat="1" ht="75" x14ac:dyDescent="0.3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112.26666666666667</v>
      </c>
      <c r="P1476" s="4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1">
        <f t="shared" si="142"/>
        <v>41839.700851063826</v>
      </c>
      <c r="T1476" s="11">
        <f t="shared" si="143"/>
        <v>41870.339148936167</v>
      </c>
    </row>
    <row r="1477" spans="1:20" s="4" customFormat="1" ht="75" x14ac:dyDescent="0.3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188.66966666666667</v>
      </c>
      <c r="P1477" s="4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1">
        <f t="shared" si="142"/>
        <v>42309.4830141844</v>
      </c>
      <c r="T1477" s="11">
        <f t="shared" si="143"/>
        <v>42342.658865248231</v>
      </c>
    </row>
    <row r="1478" spans="1:20" s="4" customFormat="1" ht="56.25" x14ac:dyDescent="0.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661.55466666666666</v>
      </c>
      <c r="P1478" s="4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1">
        <f t="shared" si="142"/>
        <v>41089.383238770686</v>
      </c>
      <c r="T1478" s="11">
        <f t="shared" si="143"/>
        <v>41120.021536643028</v>
      </c>
    </row>
    <row r="1479" spans="1:20" s="4" customFormat="1" ht="75" x14ac:dyDescent="0.3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111.31</v>
      </c>
      <c r="P1479" s="4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1">
        <f t="shared" si="142"/>
        <v>41165.543782505913</v>
      </c>
      <c r="T1479" s="11">
        <f t="shared" si="143"/>
        <v>41226.319148936171</v>
      </c>
    </row>
    <row r="1480" spans="1:20" s="4" customFormat="1" ht="93.75" x14ac:dyDescent="0.3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1181.6142199999999</v>
      </c>
      <c r="P1480" s="4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1">
        <f t="shared" si="142"/>
        <v>41731.592352245862</v>
      </c>
      <c r="T1480" s="11">
        <f t="shared" si="143"/>
        <v>41745.890224586285</v>
      </c>
    </row>
    <row r="1481" spans="1:20" s="4" customFormat="1" ht="93.75" x14ac:dyDescent="0.3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137.375</v>
      </c>
      <c r="P1481" s="4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1">
        <f t="shared" si="142"/>
        <v>42099.122801418438</v>
      </c>
      <c r="T1481" s="11">
        <f t="shared" si="143"/>
        <v>42113.850354609924</v>
      </c>
    </row>
    <row r="1482" spans="1:20" s="4" customFormat="1" ht="93.75" x14ac:dyDescent="0.3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117.04040000000001</v>
      </c>
      <c r="P1482" s="4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1">
        <f t="shared" si="142"/>
        <v>41803.145378250592</v>
      </c>
      <c r="T1482" s="11">
        <f t="shared" si="143"/>
        <v>41820.276595744683</v>
      </c>
    </row>
    <row r="1483" spans="1:20" s="4" customFormat="1" ht="75" x14ac:dyDescent="0.3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</v>
      </c>
      <c r="P1483" s="4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1">
        <f t="shared" si="142"/>
        <v>41890.963888888888</v>
      </c>
      <c r="T1483" s="11">
        <f t="shared" si="143"/>
        <v>41921.602186761229</v>
      </c>
    </row>
    <row r="1484" spans="1:20" s="4" customFormat="1" ht="93.75" x14ac:dyDescent="0.3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0.1</v>
      </c>
      <c r="P1484" s="4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1">
        <f t="shared" si="142"/>
        <v>41468.089078014185</v>
      </c>
      <c r="T1484" s="11">
        <f t="shared" si="143"/>
        <v>41491.03617021277</v>
      </c>
    </row>
    <row r="1485" spans="1:20" s="4" customFormat="1" ht="93.75" x14ac:dyDescent="0.3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0.7142857142857143</v>
      </c>
      <c r="P1485" s="4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1">
        <f t="shared" si="142"/>
        <v>42909.452423167852</v>
      </c>
      <c r="T1485" s="11">
        <f t="shared" si="143"/>
        <v>42934.984338061462</v>
      </c>
    </row>
    <row r="1486" spans="1:20" s="4" customFormat="1" ht="37.5" x14ac:dyDescent="0.3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4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1">
        <f t="shared" si="142"/>
        <v>41382.65204491726</v>
      </c>
      <c r="T1486" s="11">
        <f t="shared" si="143"/>
        <v>41442.312765957446</v>
      </c>
    </row>
    <row r="1487" spans="1:20" s="4" customFormat="1" ht="75" x14ac:dyDescent="0.3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2.2388059701492535</v>
      </c>
      <c r="P1487" s="4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1">
        <f t="shared" si="142"/>
        <v>42483.174621749407</v>
      </c>
      <c r="T1487" s="11">
        <f t="shared" si="143"/>
        <v>42529.132068557919</v>
      </c>
    </row>
    <row r="1488" spans="1:20" s="4" customFormat="1" ht="93.75" x14ac:dyDescent="0.3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0.24</v>
      </c>
      <c r="P1488" s="4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1">
        <f t="shared" si="142"/>
        <v>42382.448711583929</v>
      </c>
      <c r="T1488" s="11">
        <f t="shared" si="143"/>
        <v>42413.087009456263</v>
      </c>
    </row>
    <row r="1489" spans="1:20" s="4" customFormat="1" ht="75" x14ac:dyDescent="0.3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4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1">
        <f t="shared" si="142"/>
        <v>42916.319988179668</v>
      </c>
      <c r="T1489" s="11">
        <f t="shared" si="143"/>
        <v>42946.958286052009</v>
      </c>
    </row>
    <row r="1490" spans="1:20" s="4" customFormat="1" ht="75" x14ac:dyDescent="0.3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</v>
      </c>
      <c r="P1490" s="4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1">
        <f t="shared" si="142"/>
        <v>41955.95815602837</v>
      </c>
      <c r="T1490" s="11">
        <f t="shared" si="143"/>
        <v>41986.596453900711</v>
      </c>
    </row>
    <row r="1491" spans="1:20" s="4" customFormat="1" ht="75" x14ac:dyDescent="0.3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4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1">
        <f t="shared" si="142"/>
        <v>41531.156643026006</v>
      </c>
      <c r="T1491" s="11">
        <f t="shared" si="143"/>
        <v>41561.837494089836</v>
      </c>
    </row>
    <row r="1492" spans="1:20" s="4" customFormat="1" ht="75" x14ac:dyDescent="0.3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30.862068965517242</v>
      </c>
      <c r="P1492" s="4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1">
        <f t="shared" si="142"/>
        <v>41859.955957446808</v>
      </c>
      <c r="T1492" s="11">
        <f t="shared" si="143"/>
        <v>41889.572978723401</v>
      </c>
    </row>
    <row r="1493" spans="1:20" s="4" customFormat="1" ht="56.25" x14ac:dyDescent="0.3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8.3333333333333321</v>
      </c>
      <c r="P1493" s="4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1">
        <f t="shared" si="142"/>
        <v>42341.132895981093</v>
      </c>
      <c r="T1493" s="11">
        <f t="shared" si="143"/>
        <v>42401.324822695038</v>
      </c>
    </row>
    <row r="1494" spans="1:20" s="4" customFormat="1" ht="93.75" x14ac:dyDescent="0.3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0.75</v>
      </c>
      <c r="P1494" s="4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1">
        <f t="shared" si="142"/>
        <v>41004.456808510637</v>
      </c>
      <c r="T1494" s="11">
        <f t="shared" si="143"/>
        <v>41035.095106382978</v>
      </c>
    </row>
    <row r="1495" spans="1:20" s="4" customFormat="1" ht="75" x14ac:dyDescent="0.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4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1">
        <f t="shared" si="142"/>
        <v>41748.948877068557</v>
      </c>
      <c r="T1495" s="11">
        <f t="shared" si="143"/>
        <v>41779.587174940898</v>
      </c>
    </row>
    <row r="1496" spans="1:20" s="4" customFormat="1" ht="93.75" x14ac:dyDescent="0.3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8.9</v>
      </c>
      <c r="P1496" s="4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1">
        <f t="shared" si="142"/>
        <v>42418.759018912533</v>
      </c>
      <c r="T1496" s="11">
        <f t="shared" si="143"/>
        <v>42449.324822695038</v>
      </c>
    </row>
    <row r="1497" spans="1:20" s="4" customFormat="1" ht="56.25" x14ac:dyDescent="0.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4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1">
        <f t="shared" si="142"/>
        <v>41075.849066193856</v>
      </c>
      <c r="T1497" s="11">
        <f t="shared" si="143"/>
        <v>41106.487364066197</v>
      </c>
    </row>
    <row r="1498" spans="1:20" s="4" customFormat="1" ht="75" x14ac:dyDescent="0.3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4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1">
        <f t="shared" si="142"/>
        <v>42184.634267139481</v>
      </c>
      <c r="T1498" s="11">
        <f t="shared" si="143"/>
        <v>42245.910862884164</v>
      </c>
    </row>
    <row r="1499" spans="1:20" s="4" customFormat="1" ht="75" x14ac:dyDescent="0.3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6.6666666666666671E-3</v>
      </c>
      <c r="P1499" s="4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1">
        <f t="shared" si="142"/>
        <v>41782.422245862886</v>
      </c>
      <c r="T1499" s="11">
        <f t="shared" si="143"/>
        <v>41825.498581560285</v>
      </c>
    </row>
    <row r="1500" spans="1:20" s="4" customFormat="1" ht="75" x14ac:dyDescent="0.3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</v>
      </c>
      <c r="P1500" s="4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1">
        <f t="shared" si="142"/>
        <v>42187.195957446806</v>
      </c>
      <c r="T1500" s="11">
        <f t="shared" si="143"/>
        <v>42233.153404255318</v>
      </c>
    </row>
    <row r="1501" spans="1:20" s="4" customFormat="1" ht="93.75" x14ac:dyDescent="0.3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0.25</v>
      </c>
      <c r="P1501" s="4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1">
        <f t="shared" si="142"/>
        <v>42887.815992907803</v>
      </c>
      <c r="T1501" s="11">
        <f t="shared" si="143"/>
        <v>42949.092588652478</v>
      </c>
    </row>
    <row r="1502" spans="1:20" s="4" customFormat="1" ht="93.75" x14ac:dyDescent="0.3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25.035714285714285</v>
      </c>
      <c r="P1502" s="4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1">
        <f t="shared" si="142"/>
        <v>41702.008947990544</v>
      </c>
      <c r="T1502" s="11">
        <f t="shared" si="143"/>
        <v>41732.647245862885</v>
      </c>
    </row>
    <row r="1503" spans="1:20" s="4" customFormat="1" ht="56.25" x14ac:dyDescent="0.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166.33076923076925</v>
      </c>
      <c r="P1503" s="4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1">
        <f t="shared" si="142"/>
        <v>42516.659846335693</v>
      </c>
      <c r="T1503" s="11">
        <f t="shared" si="143"/>
        <v>42547.298144208035</v>
      </c>
    </row>
    <row r="1504" spans="1:20" s="4" customFormat="1" ht="93.75" x14ac:dyDescent="0.3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101.44545454545455</v>
      </c>
      <c r="P1504" s="4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1">
        <f t="shared" si="142"/>
        <v>42785.213711583929</v>
      </c>
      <c r="T1504" s="11">
        <f t="shared" si="143"/>
        <v>42814.191489361707</v>
      </c>
    </row>
    <row r="1505" spans="1:20" s="4" customFormat="1" ht="93.75" x14ac:dyDescent="0.3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107.89146666666667</v>
      </c>
      <c r="P1505" s="4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1">
        <f t="shared" si="142"/>
        <v>42968.843983451537</v>
      </c>
      <c r="T1505" s="11">
        <f t="shared" si="143"/>
        <v>43030.120579196213</v>
      </c>
    </row>
    <row r="1506" spans="1:20" s="4" customFormat="1" ht="56.25" x14ac:dyDescent="0.3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277.93846153846158</v>
      </c>
      <c r="P1506" s="4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1">
        <f t="shared" si="142"/>
        <v>42117.416359338065</v>
      </c>
      <c r="T1506" s="11">
        <f t="shared" si="143"/>
        <v>42145.70425531915</v>
      </c>
    </row>
    <row r="1507" spans="1:20" s="4" customFormat="1" ht="93.75" x14ac:dyDescent="0.3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103.58125</v>
      </c>
      <c r="P1507" s="4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1">
        <f t="shared" si="142"/>
        <v>42772.85700945626</v>
      </c>
      <c r="T1507" s="11">
        <f t="shared" si="143"/>
        <v>42811.043262411345</v>
      </c>
    </row>
    <row r="1508" spans="1:20" s="4" customFormat="1" ht="75" x14ac:dyDescent="0.3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111.4</v>
      </c>
      <c r="P1508" s="4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1">
        <f t="shared" si="142"/>
        <v>42160.440945626477</v>
      </c>
      <c r="T1508" s="11">
        <f t="shared" si="143"/>
        <v>42191.079243498818</v>
      </c>
    </row>
    <row r="1509" spans="1:20" s="4" customFormat="1" ht="93.75" x14ac:dyDescent="0.3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215</v>
      </c>
      <c r="P1509" s="4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1">
        <f t="shared" si="142"/>
        <v>40566.90672576832</v>
      </c>
      <c r="T1509" s="11">
        <f t="shared" si="143"/>
        <v>40627.049645390071</v>
      </c>
    </row>
    <row r="1510" spans="1:20" s="4" customFormat="1" ht="75" x14ac:dyDescent="0.3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110.76216216216217</v>
      </c>
      <c r="P1510" s="4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1">
        <f t="shared" si="142"/>
        <v>42131.669988179667</v>
      </c>
      <c r="T1510" s="11">
        <f t="shared" si="143"/>
        <v>42163.329562647756</v>
      </c>
    </row>
    <row r="1511" spans="1:20" s="4" customFormat="1" ht="93.75" x14ac:dyDescent="0.3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123.64125714285714</v>
      </c>
      <c r="P1511" s="4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1">
        <f t="shared" si="142"/>
        <v>43117.119208037824</v>
      </c>
      <c r="T1511" s="11">
        <f t="shared" si="143"/>
        <v>43147.169503546102</v>
      </c>
    </row>
    <row r="1512" spans="1:20" s="4" customFormat="1" ht="93.75" x14ac:dyDescent="0.3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101.03500000000001</v>
      </c>
      <c r="P1512" s="4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1">
        <f t="shared" si="142"/>
        <v>42154.925271867614</v>
      </c>
      <c r="T1512" s="11">
        <f t="shared" si="143"/>
        <v>42185.563569739956</v>
      </c>
    </row>
    <row r="1513" spans="1:20" s="4" customFormat="1" ht="93.75" x14ac:dyDescent="0.3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111.79285714285714</v>
      </c>
      <c r="P1513" s="4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1">
        <f t="shared" si="142"/>
        <v>42652.489408983456</v>
      </c>
      <c r="T1513" s="11">
        <f t="shared" si="143"/>
        <v>42683.170260047278</v>
      </c>
    </row>
    <row r="1514" spans="1:20" s="4" customFormat="1" ht="93.75" x14ac:dyDescent="0.3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558.7714285714286</v>
      </c>
      <c r="P1514" s="4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1">
        <f t="shared" si="142"/>
        <v>43107.06074468085</v>
      </c>
      <c r="T1514" s="11">
        <f t="shared" si="143"/>
        <v>43137.699042553191</v>
      </c>
    </row>
    <row r="1515" spans="1:20" s="4" customFormat="1" ht="75" x14ac:dyDescent="0.3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150.01875000000001</v>
      </c>
      <c r="P1515" s="4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1">
        <f t="shared" si="142"/>
        <v>42152.118983451539</v>
      </c>
      <c r="T1515" s="11">
        <f t="shared" si="143"/>
        <v>42182.75728132388</v>
      </c>
    </row>
    <row r="1516" spans="1:20" s="4" customFormat="1" ht="75" x14ac:dyDescent="0.3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106.476</v>
      </c>
      <c r="P1516" s="4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1">
        <f t="shared" si="142"/>
        <v>42589.184869976358</v>
      </c>
      <c r="T1516" s="11">
        <f t="shared" si="143"/>
        <v>42630.035933806146</v>
      </c>
    </row>
    <row r="1517" spans="1:20" s="4" customFormat="1" ht="93.75" x14ac:dyDescent="0.3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157.18899999999999</v>
      </c>
      <c r="P1517" s="4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1">
        <f t="shared" si="142"/>
        <v>42773.684361702122</v>
      </c>
      <c r="T1517" s="11">
        <f t="shared" si="143"/>
        <v>42804.280106382983</v>
      </c>
    </row>
    <row r="1518" spans="1:20" s="4" customFormat="1" ht="75" x14ac:dyDescent="0.3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108.65882352941176</v>
      </c>
      <c r="P1518" s="4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1">
        <f t="shared" si="142"/>
        <v>42982.242222222223</v>
      </c>
      <c r="T1518" s="11">
        <f t="shared" si="143"/>
        <v>43013</v>
      </c>
    </row>
    <row r="1519" spans="1:20" s="4" customFormat="1" ht="75" x14ac:dyDescent="0.3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161.97999999999999</v>
      </c>
      <c r="P1519" s="4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1">
        <f t="shared" si="142"/>
        <v>42297.068002364067</v>
      </c>
      <c r="T1519" s="11">
        <f t="shared" si="143"/>
        <v>42328.404255319154</v>
      </c>
    </row>
    <row r="1520" spans="1:20" s="4" customFormat="1" ht="56.25" x14ac:dyDescent="0.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205.36666666666665</v>
      </c>
      <c r="P1520" s="4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1">
        <f t="shared" si="142"/>
        <v>42105.326855791965</v>
      </c>
      <c r="T1520" s="11">
        <f t="shared" si="143"/>
        <v>42135.965153664307</v>
      </c>
    </row>
    <row r="1521" spans="1:20" s="4" customFormat="1" ht="75" x14ac:dyDescent="0.3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103.36388888888889</v>
      </c>
      <c r="P1521" s="4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1">
        <f t="shared" si="142"/>
        <v>42127.714929078014</v>
      </c>
      <c r="T1521" s="11">
        <f t="shared" si="143"/>
        <v>42156.488652482265</v>
      </c>
    </row>
    <row r="1522" spans="1:20" s="4" customFormat="1" ht="56.25" x14ac:dyDescent="0.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103.47222222222223</v>
      </c>
      <c r="P1522" s="4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1">
        <f t="shared" si="142"/>
        <v>42304.514338061461</v>
      </c>
      <c r="T1522" s="11">
        <f t="shared" si="143"/>
        <v>42341.595744680846</v>
      </c>
    </row>
    <row r="1523" spans="1:20" s="4" customFormat="1" ht="75" x14ac:dyDescent="0.3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106.81333333333333</v>
      </c>
      <c r="P1523" s="4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1">
        <f t="shared" si="142"/>
        <v>42853.256394799057</v>
      </c>
      <c r="T1523" s="11">
        <f t="shared" si="143"/>
        <v>42889.001075650114</v>
      </c>
    </row>
    <row r="1524" spans="1:20" s="4" customFormat="1" ht="93.75" x14ac:dyDescent="0.3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138.96574712643678</v>
      </c>
      <c r="P1524" s="4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1">
        <f t="shared" si="142"/>
        <v>42247.294787234045</v>
      </c>
      <c r="T1524" s="11">
        <f t="shared" si="143"/>
        <v>42277.933085106386</v>
      </c>
    </row>
    <row r="1525" spans="1:20" s="4" customFormat="1" ht="93.75" x14ac:dyDescent="0.3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124.84324324324325</v>
      </c>
      <c r="P1525" s="4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1">
        <f t="shared" si="142"/>
        <v>42313.597115839242</v>
      </c>
      <c r="T1525" s="11">
        <f t="shared" si="143"/>
        <v>42345.51063829787</v>
      </c>
    </row>
    <row r="1526" spans="1:20" s="4" customFormat="1" ht="75" x14ac:dyDescent="0.3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206.99999999999997</v>
      </c>
      <c r="P1526" s="4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1">
        <f t="shared" si="142"/>
        <v>43122.192553191489</v>
      </c>
      <c r="T1526" s="11">
        <f t="shared" si="143"/>
        <v>43152.830851063831</v>
      </c>
    </row>
    <row r="1527" spans="1:20" s="4" customFormat="1" ht="93.75" x14ac:dyDescent="0.3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174.00576923076923</v>
      </c>
      <c r="P1527" s="4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1">
        <f t="shared" si="142"/>
        <v>42932.441347517728</v>
      </c>
      <c r="T1527" s="11">
        <f t="shared" si="143"/>
        <v>42963.079645390069</v>
      </c>
    </row>
    <row r="1528" spans="1:20" s="4" customFormat="1" ht="93.75" x14ac:dyDescent="0.3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120.32608695652173</v>
      </c>
      <c r="P1528" s="4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1">
        <f t="shared" si="142"/>
        <v>42696.090390070924</v>
      </c>
      <c r="T1528" s="11">
        <f t="shared" si="143"/>
        <v>42746.132943262412</v>
      </c>
    </row>
    <row r="1529" spans="1:20" s="4" customFormat="1" ht="75" x14ac:dyDescent="0.3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110.44428571428573</v>
      </c>
      <c r="P1529" s="4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1">
        <f t="shared" si="142"/>
        <v>43146.804799054371</v>
      </c>
      <c r="T1529" s="11">
        <f t="shared" si="143"/>
        <v>43175.357990543736</v>
      </c>
    </row>
    <row r="1530" spans="1:20" s="4" customFormat="1" ht="56.25" x14ac:dyDescent="0.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281.56666666666666</v>
      </c>
      <c r="P1530" s="4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1">
        <f t="shared" si="142"/>
        <v>43102.003806146575</v>
      </c>
      <c r="T1530" s="11">
        <f t="shared" si="143"/>
        <v>43132.914893617024</v>
      </c>
    </row>
    <row r="1531" spans="1:20" s="4" customFormat="1" ht="56.25" x14ac:dyDescent="0.3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100.67894736842105</v>
      </c>
      <c r="P1531" s="4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1">
        <f t="shared" si="142"/>
        <v>42403.34420803783</v>
      </c>
      <c r="T1531" s="11">
        <f t="shared" si="143"/>
        <v>42433.939952718676</v>
      </c>
    </row>
    <row r="1532" spans="1:20" s="4" customFormat="1" ht="93.75" x14ac:dyDescent="0.3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134.82571428571427</v>
      </c>
      <c r="P1532" s="4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1">
        <f t="shared" si="142"/>
        <v>42631.230437352249</v>
      </c>
      <c r="T1532" s="11">
        <f t="shared" si="143"/>
        <v>42656.76235224586</v>
      </c>
    </row>
    <row r="1533" spans="1:20" s="4" customFormat="1" ht="75" x14ac:dyDescent="0.3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175.95744680851064</v>
      </c>
      <c r="P1533" s="4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1">
        <f t="shared" si="142"/>
        <v>42290.159881796688</v>
      </c>
      <c r="T1533" s="11">
        <f t="shared" si="143"/>
        <v>42323.170212765959</v>
      </c>
    </row>
    <row r="1534" spans="1:20" s="4" customFormat="1" ht="93.75" x14ac:dyDescent="0.3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484.02000000000004</v>
      </c>
      <c r="P1534" s="4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1">
        <f t="shared" si="142"/>
        <v>42749.400295508276</v>
      </c>
      <c r="T1534" s="11">
        <f t="shared" si="143"/>
        <v>42774.063829787236</v>
      </c>
    </row>
    <row r="1535" spans="1:20" s="4" customFormat="1" ht="56.25" x14ac:dyDescent="0.3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145.14000000000001</v>
      </c>
      <c r="P1535" s="4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1">
        <f t="shared" si="142"/>
        <v>42802.023368794326</v>
      </c>
      <c r="T1535" s="11">
        <f t="shared" si="143"/>
        <v>42852.233333333337</v>
      </c>
    </row>
    <row r="1536" spans="1:20" s="4" customFormat="1" ht="75" x14ac:dyDescent="0.3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417.73333333333335</v>
      </c>
      <c r="P1536" s="4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1">
        <f t="shared" si="142"/>
        <v>42575.986548463356</v>
      </c>
      <c r="T1536" s="11">
        <f t="shared" si="143"/>
        <v>42606.624846335697</v>
      </c>
    </row>
    <row r="1537" spans="1:20" s="4" customFormat="1" ht="75" x14ac:dyDescent="0.3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132.42499999999998</v>
      </c>
      <c r="P1537" s="4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1">
        <f t="shared" si="142"/>
        <v>42844.740319148936</v>
      </c>
      <c r="T1537" s="11">
        <f t="shared" si="143"/>
        <v>42874.446808510635</v>
      </c>
    </row>
    <row r="1538" spans="1:20" s="4" customFormat="1" ht="93.75" x14ac:dyDescent="0.3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250.30841666666666</v>
      </c>
      <c r="P1538" s="4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1">
        <f t="shared" si="142"/>
        <v>42567.94692671395</v>
      </c>
      <c r="T1538" s="11">
        <f t="shared" si="143"/>
        <v>42598.585224586292</v>
      </c>
    </row>
    <row r="1539" spans="1:20" s="4" customFormat="1" ht="56.25" x14ac:dyDescent="0.3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SUM(E1539/D1539 * 100)</f>
        <v>179.9</v>
      </c>
      <c r="P1539" s="4">
        <f t="shared" ref="P1539:P1602" si="145">SUM(E1539/L1539)</f>
        <v>96.375</v>
      </c>
      <c r="Q1539" s="4" t="str">
        <f t="shared" ref="Q1539:Q1602" si="146">LEFT(N1539,SEARCH("/",N1539)-1)</f>
        <v>photography</v>
      </c>
      <c r="R1539" s="4" t="str">
        <f t="shared" ref="R1539:R1602" si="147">RIGHT(N1539,LEN(N1539)-SEARCH("/",N1539))</f>
        <v>photobooks</v>
      </c>
      <c r="S1539" s="11">
        <f t="shared" ref="S1539:S1602" si="148">(J1539/84600) + DATE(1970,1,1)</f>
        <v>42913.662257683216</v>
      </c>
      <c r="T1539" s="11">
        <f t="shared" ref="T1539:T1602" si="149">(I1539/84600)+DATE(1970,1,1)</f>
        <v>42950.872340425529</v>
      </c>
    </row>
    <row r="1540" spans="1:20" s="4" customFormat="1" ht="75" x14ac:dyDescent="0.3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102.62857142857142</v>
      </c>
      <c r="P1540" s="4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1">
        <f t="shared" si="148"/>
        <v>42330.990189125296</v>
      </c>
      <c r="T1540" s="11">
        <f t="shared" si="149"/>
        <v>42376.947635933808</v>
      </c>
    </row>
    <row r="1541" spans="1:20" s="4" customFormat="1" ht="75" x14ac:dyDescent="0.3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135.98609999999999</v>
      </c>
      <c r="P1541" s="4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1">
        <f t="shared" si="148"/>
        <v>43070.5345035461</v>
      </c>
      <c r="T1541" s="11">
        <f t="shared" si="149"/>
        <v>43104.236631205669</v>
      </c>
    </row>
    <row r="1542" spans="1:20" s="4" customFormat="1" ht="93.75" x14ac:dyDescent="0.3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117.86666666666667</v>
      </c>
      <c r="P1542" s="4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1">
        <f t="shared" si="148"/>
        <v>42287.305153664303</v>
      </c>
      <c r="T1542" s="11">
        <f t="shared" si="149"/>
        <v>42317.98936170213</v>
      </c>
    </row>
    <row r="1543" spans="1:20" s="4" customFormat="1" ht="75" x14ac:dyDescent="0.3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3.3333333333333333E-2</v>
      </c>
      <c r="P1543" s="4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1">
        <f t="shared" si="148"/>
        <v>42323.769952718678</v>
      </c>
      <c r="T1543" s="11">
        <f t="shared" si="149"/>
        <v>42354.408250591019</v>
      </c>
    </row>
    <row r="1544" spans="1:20" s="4" customFormat="1" ht="75" x14ac:dyDescent="0.3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4</v>
      </c>
      <c r="P1544" s="4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1">
        <f t="shared" si="148"/>
        <v>42524.2304964539</v>
      </c>
      <c r="T1544" s="11">
        <f t="shared" si="149"/>
        <v>42539.549645390071</v>
      </c>
    </row>
    <row r="1545" spans="1:20" s="4" customFormat="1" ht="75" x14ac:dyDescent="0.3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0.44444444444444442</v>
      </c>
      <c r="P1545" s="4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1">
        <f t="shared" si="148"/>
        <v>42283.733262411348</v>
      </c>
      <c r="T1545" s="11">
        <f t="shared" si="149"/>
        <v>42314.414113475177</v>
      </c>
    </row>
    <row r="1546" spans="1:20" s="4" customFormat="1" ht="75" x14ac:dyDescent="0.3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4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1">
        <f t="shared" si="148"/>
        <v>42403.775697399527</v>
      </c>
      <c r="T1546" s="11">
        <f t="shared" si="149"/>
        <v>42446.629787234044</v>
      </c>
    </row>
    <row r="1547" spans="1:20" s="4" customFormat="1" ht="56.25" x14ac:dyDescent="0.3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3.3333333333333333E-2</v>
      </c>
      <c r="P1547" s="4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1">
        <f t="shared" si="148"/>
        <v>42382.158794326242</v>
      </c>
      <c r="T1547" s="11">
        <f t="shared" si="149"/>
        <v>42416.883687943264</v>
      </c>
    </row>
    <row r="1548" spans="1:20" s="4" customFormat="1" ht="93.75" x14ac:dyDescent="0.3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28.9</v>
      </c>
      <c r="P1548" s="4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1">
        <f t="shared" si="148"/>
        <v>42185.387695035461</v>
      </c>
      <c r="T1548" s="11">
        <f t="shared" si="149"/>
        <v>42246.664290780143</v>
      </c>
    </row>
    <row r="1549" spans="1:20" s="4" customFormat="1" ht="75" x14ac:dyDescent="0.3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4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1">
        <f t="shared" si="148"/>
        <v>43148.67</v>
      </c>
      <c r="T1549" s="11">
        <f t="shared" si="149"/>
        <v>43155.81893617021</v>
      </c>
    </row>
    <row r="1550" spans="1:20" s="4" customFormat="1" ht="56.25" x14ac:dyDescent="0.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8.5714285714285712</v>
      </c>
      <c r="P1550" s="4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1">
        <f t="shared" si="148"/>
        <v>42642.581796690312</v>
      </c>
      <c r="T1550" s="11">
        <f t="shared" si="149"/>
        <v>42673.262647754134</v>
      </c>
    </row>
    <row r="1551" spans="1:20" s="4" customFormat="1" ht="75" x14ac:dyDescent="0.3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34</v>
      </c>
      <c r="P1551" s="4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1">
        <f t="shared" si="148"/>
        <v>42636.713463356973</v>
      </c>
      <c r="T1551" s="11">
        <f t="shared" si="149"/>
        <v>42667.394314420802</v>
      </c>
    </row>
    <row r="1552" spans="1:20" s="4" customFormat="1" ht="75" x14ac:dyDescent="0.3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13.466666666666665</v>
      </c>
      <c r="P1552" s="4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1">
        <f t="shared" si="148"/>
        <v>42832.097328605203</v>
      </c>
      <c r="T1552" s="11">
        <f t="shared" si="149"/>
        <v>42862.735626477544</v>
      </c>
    </row>
    <row r="1553" spans="1:20" s="4" customFormat="1" ht="93.75" x14ac:dyDescent="0.3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4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1">
        <f t="shared" si="148"/>
        <v>42474.012281323878</v>
      </c>
      <c r="T1553" s="11">
        <f t="shared" si="149"/>
        <v>42504.650579196219</v>
      </c>
    </row>
    <row r="1554" spans="1:20" s="4" customFormat="1" ht="75" x14ac:dyDescent="0.3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49.186046511627907</v>
      </c>
      <c r="P1554" s="4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1">
        <f t="shared" si="148"/>
        <v>42240.001276595744</v>
      </c>
      <c r="T1554" s="11">
        <f t="shared" si="149"/>
        <v>42260.914184397159</v>
      </c>
    </row>
    <row r="1555" spans="1:20" s="4" customFormat="1" ht="75" x14ac:dyDescent="0.3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4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1">
        <f t="shared" si="148"/>
        <v>42573.544290780141</v>
      </c>
      <c r="T1555" s="11">
        <f t="shared" si="149"/>
        <v>42604.182588652482</v>
      </c>
    </row>
    <row r="1556" spans="1:20" s="4" customFormat="1" ht="112.5" x14ac:dyDescent="0.3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4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1">
        <f t="shared" si="148"/>
        <v>42541.853309692669</v>
      </c>
      <c r="T1556" s="11">
        <f t="shared" si="149"/>
        <v>42572.491607565011</v>
      </c>
    </row>
    <row r="1557" spans="1:20" s="4" customFormat="1" ht="75" x14ac:dyDescent="0.3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4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1">
        <f t="shared" si="148"/>
        <v>42596.350260047286</v>
      </c>
      <c r="T1557" s="11">
        <f t="shared" si="149"/>
        <v>42619.936170212764</v>
      </c>
    </row>
    <row r="1558" spans="1:20" s="4" customFormat="1" ht="75" x14ac:dyDescent="0.3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45.133333333333333</v>
      </c>
      <c r="P1558" s="4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1">
        <f t="shared" si="148"/>
        <v>42885.922269503542</v>
      </c>
      <c r="T1558" s="11">
        <f t="shared" si="149"/>
        <v>42916.560567375884</v>
      </c>
    </row>
    <row r="1559" spans="1:20" s="4" customFormat="1" ht="75" x14ac:dyDescent="0.3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4</v>
      </c>
      <c r="P1559" s="4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1">
        <f t="shared" si="148"/>
        <v>42218.518120567373</v>
      </c>
      <c r="T1559" s="11">
        <f t="shared" si="149"/>
        <v>42250.177695035462</v>
      </c>
    </row>
    <row r="1560" spans="1:20" s="4" customFormat="1" ht="56.25" x14ac:dyDescent="0.3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4.666666666666667</v>
      </c>
      <c r="P1560" s="4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1">
        <f t="shared" si="148"/>
        <v>42538.938049645389</v>
      </c>
      <c r="T1560" s="11">
        <f t="shared" si="149"/>
        <v>42599.306382978728</v>
      </c>
    </row>
    <row r="1561" spans="1:20" s="4" customFormat="1" ht="56.25" x14ac:dyDescent="0.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0.33333333333333337</v>
      </c>
      <c r="P1561" s="4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1">
        <f t="shared" si="148"/>
        <v>42459.947978723401</v>
      </c>
      <c r="T1561" s="11">
        <f t="shared" si="149"/>
        <v>42475.267127659579</v>
      </c>
    </row>
    <row r="1562" spans="1:20" s="4" customFormat="1" ht="75" x14ac:dyDescent="0.3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3.7600000000000002</v>
      </c>
      <c r="P1562" s="4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1">
        <f t="shared" si="148"/>
        <v>42284.255236406621</v>
      </c>
      <c r="T1562" s="11">
        <f t="shared" si="149"/>
        <v>42304.723321513004</v>
      </c>
    </row>
    <row r="1563" spans="1:20" s="4" customFormat="1" ht="75" x14ac:dyDescent="0.3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0.67</v>
      </c>
      <c r="P1563" s="4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1">
        <f t="shared" si="148"/>
        <v>41895.170248226947</v>
      </c>
      <c r="T1563" s="11">
        <f t="shared" si="149"/>
        <v>41925.851099290783</v>
      </c>
    </row>
    <row r="1564" spans="1:20" s="4" customFormat="1" ht="93.75" x14ac:dyDescent="0.3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4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1">
        <f t="shared" si="148"/>
        <v>40388.301607565008</v>
      </c>
      <c r="T1564" s="11">
        <f t="shared" si="149"/>
        <v>40459.248226950353</v>
      </c>
    </row>
    <row r="1565" spans="1:20" s="4" customFormat="1" ht="93.75" x14ac:dyDescent="0.3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1.4166666666666665</v>
      </c>
      <c r="P1565" s="4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1">
        <f t="shared" si="148"/>
        <v>41994.949775413712</v>
      </c>
      <c r="T1565" s="11">
        <f t="shared" si="149"/>
        <v>42056.183817966899</v>
      </c>
    </row>
    <row r="1566" spans="1:20" s="4" customFormat="1" ht="75" x14ac:dyDescent="0.3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0.1</v>
      </c>
      <c r="P1566" s="4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1">
        <f t="shared" si="148"/>
        <v>42473.545023640661</v>
      </c>
      <c r="T1566" s="11">
        <f t="shared" si="149"/>
        <v>42505.684397163117</v>
      </c>
    </row>
    <row r="1567" spans="1:20" s="4" customFormat="1" ht="93.75" x14ac:dyDescent="0.3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</v>
      </c>
      <c r="P1567" s="4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1">
        <f t="shared" si="148"/>
        <v>40994.085827423172</v>
      </c>
      <c r="T1567" s="11">
        <f t="shared" si="149"/>
        <v>41024.724125295506</v>
      </c>
    </row>
    <row r="1568" spans="1:20" s="4" customFormat="1" ht="75" x14ac:dyDescent="0.3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21.25</v>
      </c>
      <c r="P1568" s="4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1">
        <f t="shared" si="148"/>
        <v>42911.212813238773</v>
      </c>
      <c r="T1568" s="11">
        <f t="shared" si="149"/>
        <v>42940.829787234041</v>
      </c>
    </row>
    <row r="1569" spans="1:20" s="4" customFormat="1" ht="75" x14ac:dyDescent="0.3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</v>
      </c>
      <c r="P1569" s="4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1">
        <f t="shared" si="148"/>
        <v>42014.552541371158</v>
      </c>
      <c r="T1569" s="11">
        <f t="shared" si="149"/>
        <v>42029.936170212764</v>
      </c>
    </row>
    <row r="1570" spans="1:20" s="4" customFormat="1" ht="75" x14ac:dyDescent="0.3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13.639999999999999</v>
      </c>
      <c r="P1570" s="4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1">
        <f t="shared" si="148"/>
        <v>42310.850886524822</v>
      </c>
      <c r="T1570" s="11">
        <f t="shared" si="149"/>
        <v>42346.595567375887</v>
      </c>
    </row>
    <row r="1571" spans="1:20" s="4" customFormat="1" ht="18.75" x14ac:dyDescent="0.3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4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1">
        <f t="shared" si="148"/>
        <v>41726.289763593377</v>
      </c>
      <c r="T1571" s="11">
        <f t="shared" si="149"/>
        <v>41756.928061465718</v>
      </c>
    </row>
    <row r="1572" spans="1:20" s="4" customFormat="1" ht="56.25" x14ac:dyDescent="0.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41.4</v>
      </c>
      <c r="P1572" s="4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1">
        <f t="shared" si="148"/>
        <v>42797.745650118202</v>
      </c>
      <c r="T1572" s="11">
        <f t="shared" si="149"/>
        <v>42828.341394799056</v>
      </c>
    </row>
    <row r="1573" spans="1:20" s="4" customFormat="1" ht="93.75" x14ac:dyDescent="0.3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0.66115702479338845</v>
      </c>
      <c r="P1573" s="4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1">
        <f t="shared" si="148"/>
        <v>42497.445425531914</v>
      </c>
      <c r="T1573" s="11">
        <f t="shared" si="149"/>
        <v>42528.083723404256</v>
      </c>
    </row>
    <row r="1574" spans="1:20" s="4" customFormat="1" ht="93.75" x14ac:dyDescent="0.3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5</v>
      </c>
      <c r="P1574" s="4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1">
        <f t="shared" si="148"/>
        <v>42762.225283687942</v>
      </c>
      <c r="T1574" s="11">
        <f t="shared" si="149"/>
        <v>42787.72269503546</v>
      </c>
    </row>
    <row r="1575" spans="1:20" s="4" customFormat="1" ht="93.75" x14ac:dyDescent="0.3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2.4777777777777779</v>
      </c>
      <c r="P1575" s="4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1">
        <f t="shared" si="148"/>
        <v>43152.319172576834</v>
      </c>
      <c r="T1575" s="11">
        <f t="shared" si="149"/>
        <v>43193.339716312053</v>
      </c>
    </row>
    <row r="1576" spans="1:20" s="4" customFormat="1" ht="93.75" x14ac:dyDescent="0.3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5.0599999999999996</v>
      </c>
      <c r="P1576" s="4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1">
        <f t="shared" si="148"/>
        <v>42367.904598108747</v>
      </c>
      <c r="T1576" s="11">
        <f t="shared" si="149"/>
        <v>42403.649278959812</v>
      </c>
    </row>
    <row r="1577" spans="1:20" s="4" customFormat="1" ht="93.75" x14ac:dyDescent="0.3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22.91</v>
      </c>
      <c r="P1577" s="4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1">
        <f t="shared" si="148"/>
        <v>42144.854562647757</v>
      </c>
      <c r="T1577" s="11">
        <f t="shared" si="149"/>
        <v>42175.492860520098</v>
      </c>
    </row>
    <row r="1578" spans="1:20" s="4" customFormat="1" ht="56.25" x14ac:dyDescent="0.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13</v>
      </c>
      <c r="P1578" s="4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1">
        <f t="shared" si="148"/>
        <v>42493.47243498818</v>
      </c>
      <c r="T1578" s="11">
        <f t="shared" si="149"/>
        <v>42539.429881796692</v>
      </c>
    </row>
    <row r="1579" spans="1:20" s="4" customFormat="1" ht="93.75" x14ac:dyDescent="0.3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0.54999999999999993</v>
      </c>
      <c r="P1579" s="4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1">
        <f t="shared" si="148"/>
        <v>41384.333900709222</v>
      </c>
      <c r="T1579" s="11">
        <f t="shared" si="149"/>
        <v>41445.610496453897</v>
      </c>
    </row>
    <row r="1580" spans="1:20" s="4" customFormat="1" ht="93.75" x14ac:dyDescent="0.3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10.806536636794938</v>
      </c>
      <c r="P1580" s="4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1">
        <f t="shared" si="148"/>
        <v>40714.599184397164</v>
      </c>
      <c r="T1580" s="11">
        <f t="shared" si="149"/>
        <v>40739.127659574471</v>
      </c>
    </row>
    <row r="1581" spans="1:20" s="4" customFormat="1" ht="56.25" x14ac:dyDescent="0.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0.84008400840084008</v>
      </c>
      <c r="P1581" s="4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1">
        <f t="shared" si="148"/>
        <v>41820.570815602841</v>
      </c>
      <c r="T1581" s="11">
        <f t="shared" si="149"/>
        <v>41854.272943262411</v>
      </c>
    </row>
    <row r="1582" spans="1:20" s="4" customFormat="1" ht="75" x14ac:dyDescent="0.3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4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1">
        <f t="shared" si="148"/>
        <v>41318.157517730499</v>
      </c>
      <c r="T1582" s="11">
        <f t="shared" si="149"/>
        <v>41379.434113475174</v>
      </c>
    </row>
    <row r="1583" spans="1:20" s="4" customFormat="1" ht="75" x14ac:dyDescent="0.3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0.5</v>
      </c>
      <c r="P1583" s="4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1">
        <f t="shared" si="148"/>
        <v>42681.969148936172</v>
      </c>
      <c r="T1583" s="11">
        <f t="shared" si="149"/>
        <v>42714.65</v>
      </c>
    </row>
    <row r="1584" spans="1:20" s="4" customFormat="1" ht="37.5" x14ac:dyDescent="0.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9.3000000000000007</v>
      </c>
      <c r="P1584" s="4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1">
        <f t="shared" si="148"/>
        <v>42601.636560283689</v>
      </c>
      <c r="T1584" s="11">
        <f t="shared" si="149"/>
        <v>42659.950354609929</v>
      </c>
    </row>
    <row r="1585" spans="1:20" s="4" customFormat="1" ht="75" x14ac:dyDescent="0.3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7.4999999999999997E-2</v>
      </c>
      <c r="P1585" s="4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1">
        <f t="shared" si="148"/>
        <v>42224.902966903072</v>
      </c>
      <c r="T1585" s="11">
        <f t="shared" si="149"/>
        <v>42255.541264775413</v>
      </c>
    </row>
    <row r="1586" spans="1:20" s="4" customFormat="1" ht="75" x14ac:dyDescent="0.3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4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1">
        <f t="shared" si="148"/>
        <v>42124.556749408985</v>
      </c>
      <c r="T1586" s="11">
        <f t="shared" si="149"/>
        <v>42134.769515366432</v>
      </c>
    </row>
    <row r="1587" spans="1:20" s="4" customFormat="1" ht="93.75" x14ac:dyDescent="0.3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79</v>
      </c>
      <c r="P1587" s="4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1">
        <f t="shared" si="148"/>
        <v>43072.55281323877</v>
      </c>
      <c r="T1587" s="11">
        <f t="shared" si="149"/>
        <v>43094.574468085106</v>
      </c>
    </row>
    <row r="1588" spans="1:20" s="4" customFormat="1" ht="37.5" x14ac:dyDescent="0.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4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1">
        <f t="shared" si="148"/>
        <v>42420.170472813239</v>
      </c>
      <c r="T1588" s="11">
        <f t="shared" si="149"/>
        <v>42450.766217494092</v>
      </c>
    </row>
    <row r="1589" spans="1:20" s="4" customFormat="1" ht="93.75" x14ac:dyDescent="0.3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1.3333333333333334E-2</v>
      </c>
      <c r="P1589" s="4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1">
        <f t="shared" si="148"/>
        <v>42305.630791962176</v>
      </c>
      <c r="T1589" s="11">
        <f t="shared" si="149"/>
        <v>42336.269089834517</v>
      </c>
    </row>
    <row r="1590" spans="1:20" s="4" customFormat="1" ht="37.5" x14ac:dyDescent="0.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4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1">
        <f t="shared" si="148"/>
        <v>42354.95743498818</v>
      </c>
      <c r="T1590" s="11">
        <f t="shared" si="149"/>
        <v>42386.2</v>
      </c>
    </row>
    <row r="1591" spans="1:20" s="4" customFormat="1" ht="56.25" x14ac:dyDescent="0.3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4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1">
        <f t="shared" si="148"/>
        <v>42612.048297872345</v>
      </c>
      <c r="T1591" s="11">
        <f t="shared" si="149"/>
        <v>42642.686595744686</v>
      </c>
    </row>
    <row r="1592" spans="1:20" s="4" customFormat="1" ht="37.5" x14ac:dyDescent="0.3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1.7000000000000002</v>
      </c>
      <c r="P1592" s="4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1">
        <f t="shared" si="148"/>
        <v>42595.577588652479</v>
      </c>
      <c r="T1592" s="11">
        <f t="shared" si="149"/>
        <v>42626.21588652482</v>
      </c>
    </row>
    <row r="1593" spans="1:20" s="4" customFormat="1" ht="93.75" x14ac:dyDescent="0.3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29.228571428571428</v>
      </c>
      <c r="P1593" s="4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1">
        <f t="shared" si="148"/>
        <v>42792.550130023636</v>
      </c>
      <c r="T1593" s="11">
        <f t="shared" si="149"/>
        <v>42823.145874704496</v>
      </c>
    </row>
    <row r="1594" spans="1:20" s="4" customFormat="1" ht="56.25" x14ac:dyDescent="0.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4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1">
        <f t="shared" si="148"/>
        <v>42396.648758865253</v>
      </c>
      <c r="T1594" s="11">
        <f t="shared" si="149"/>
        <v>42442.563652482269</v>
      </c>
    </row>
    <row r="1595" spans="1:20" s="4" customFormat="1" ht="56.25" x14ac:dyDescent="0.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1.3636363636363637E-2</v>
      </c>
      <c r="P1595" s="4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1">
        <f t="shared" si="148"/>
        <v>42384.161406619387</v>
      </c>
      <c r="T1595" s="11">
        <f t="shared" si="149"/>
        <v>42414.799704491728</v>
      </c>
    </row>
    <row r="1596" spans="1:20" s="4" customFormat="1" ht="56.25" x14ac:dyDescent="0.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20.5</v>
      </c>
      <c r="P1596" s="4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1">
        <f t="shared" si="148"/>
        <v>42804.791749408985</v>
      </c>
      <c r="T1596" s="11">
        <f t="shared" si="149"/>
        <v>42866.03617021277</v>
      </c>
    </row>
    <row r="1597" spans="1:20" s="4" customFormat="1" ht="75" x14ac:dyDescent="0.3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0.27999999999999997</v>
      </c>
      <c r="P1597" s="4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1">
        <f t="shared" si="148"/>
        <v>42124.966052009455</v>
      </c>
      <c r="T1597" s="11">
        <f t="shared" si="149"/>
        <v>42154.370921985814</v>
      </c>
    </row>
    <row r="1598" spans="1:20" s="4" customFormat="1" ht="56.25" x14ac:dyDescent="0.3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2.3076923076923079</v>
      </c>
      <c r="P1598" s="4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1">
        <f t="shared" si="148"/>
        <v>42289.779775413714</v>
      </c>
      <c r="T1598" s="11">
        <f t="shared" si="149"/>
        <v>42335.779775413714</v>
      </c>
    </row>
    <row r="1599" spans="1:20" s="4" customFormat="1" ht="75" x14ac:dyDescent="0.3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4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1">
        <f t="shared" si="148"/>
        <v>42965.787198581558</v>
      </c>
      <c r="T1599" s="11">
        <f t="shared" si="149"/>
        <v>42996.4254964539</v>
      </c>
    </row>
    <row r="1600" spans="1:20" s="4" customFormat="1" ht="75" x14ac:dyDescent="0.3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0.125</v>
      </c>
      <c r="P1600" s="4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1">
        <f t="shared" si="148"/>
        <v>42504.490047281324</v>
      </c>
      <c r="T1600" s="11">
        <f t="shared" si="149"/>
        <v>42565.766643026</v>
      </c>
    </row>
    <row r="1601" spans="1:20" s="4" customFormat="1" ht="75" x14ac:dyDescent="0.3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4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1">
        <f t="shared" si="148"/>
        <v>42797.46543735225</v>
      </c>
      <c r="T1601" s="11">
        <f t="shared" si="149"/>
        <v>42828.061182033096</v>
      </c>
    </row>
    <row r="1602" spans="1:20" s="4" customFormat="1" ht="93.75" x14ac:dyDescent="0.3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</v>
      </c>
      <c r="P1602" s="4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1">
        <f t="shared" si="148"/>
        <v>42136.207470449168</v>
      </c>
      <c r="T1602" s="11">
        <f t="shared" si="149"/>
        <v>42181.305673758863</v>
      </c>
    </row>
    <row r="1603" spans="1:20" s="4" customFormat="1" ht="75" x14ac:dyDescent="0.3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SUM(E1603/D1603 * 100)</f>
        <v>108.2492</v>
      </c>
      <c r="P1603" s="4">
        <f t="shared" ref="P1603:P1666" si="151">SUM(E1603/L1603)</f>
        <v>48.325535714285714</v>
      </c>
      <c r="Q1603" s="4" t="str">
        <f t="shared" ref="Q1603:Q1666" si="152">LEFT(N1603,SEARCH("/",N1603)-1)</f>
        <v>music</v>
      </c>
      <c r="R1603" s="4" t="str">
        <f t="shared" ref="R1603:R1666" si="153">RIGHT(N1603,LEN(N1603)-SEARCH("/",N1603))</f>
        <v>rock</v>
      </c>
      <c r="S1603" s="11">
        <f t="shared" ref="S1603:S1666" si="154">(J1603/84600) + DATE(1970,1,1)</f>
        <v>40958.711973995276</v>
      </c>
      <c r="T1603" s="11">
        <f t="shared" ref="T1603:T1666" si="155">(I1603/84600)+DATE(1970,1,1)</f>
        <v>40989.35027186761</v>
      </c>
    </row>
    <row r="1604" spans="1:20" s="4" customFormat="1" ht="75" x14ac:dyDescent="0.3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100.16666666666667</v>
      </c>
      <c r="P1604" s="4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1">
        <f t="shared" si="154"/>
        <v>41112.112494089837</v>
      </c>
      <c r="T1604" s="11">
        <f t="shared" si="155"/>
        <v>41155.680851063829</v>
      </c>
    </row>
    <row r="1605" spans="1:20" s="4" customFormat="1" ht="75" x14ac:dyDescent="0.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100.03299999999999</v>
      </c>
      <c r="P1605" s="4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1">
        <f t="shared" si="154"/>
        <v>41201.854125295504</v>
      </c>
      <c r="T1605" s="11">
        <f t="shared" si="155"/>
        <v>41263.130721040186</v>
      </c>
    </row>
    <row r="1606" spans="1:20" s="4" customFormat="1" ht="93.75" x14ac:dyDescent="0.3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122.10714285714286</v>
      </c>
      <c r="P1606" s="4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1">
        <f t="shared" si="154"/>
        <v>41273.012234042551</v>
      </c>
      <c r="T1606" s="11">
        <f t="shared" si="155"/>
        <v>41313.820744680852</v>
      </c>
    </row>
    <row r="1607" spans="1:20" s="4" customFormat="1" ht="93.75" x14ac:dyDescent="0.3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100.69333333333334</v>
      </c>
      <c r="P1607" s="4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1">
        <f t="shared" si="154"/>
        <v>41069.949326241134</v>
      </c>
      <c r="T1607" s="11">
        <f t="shared" si="155"/>
        <v>41079.425531914894</v>
      </c>
    </row>
    <row r="1608" spans="1:20" s="4" customFormat="1" ht="93.75" x14ac:dyDescent="0.3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101.004125</v>
      </c>
      <c r="P1608" s="4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1">
        <f t="shared" si="154"/>
        <v>40854.560732860518</v>
      </c>
      <c r="T1608" s="11">
        <f t="shared" si="155"/>
        <v>40946.433073286054</v>
      </c>
    </row>
    <row r="1609" spans="1:20" s="4" customFormat="1" ht="75" x14ac:dyDescent="0.3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145.11000000000001</v>
      </c>
      <c r="P1609" s="4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1">
        <f t="shared" si="154"/>
        <v>41383.27247044917</v>
      </c>
      <c r="T1609" s="11">
        <f t="shared" si="155"/>
        <v>41404.719278959812</v>
      </c>
    </row>
    <row r="1610" spans="1:20" s="4" customFormat="1" ht="56.25" x14ac:dyDescent="0.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101.25</v>
      </c>
      <c r="P1610" s="4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1">
        <f t="shared" si="154"/>
        <v>41949.082576832152</v>
      </c>
      <c r="T1610" s="11">
        <f t="shared" si="155"/>
        <v>41982.167375886522</v>
      </c>
    </row>
    <row r="1611" spans="1:20" s="4" customFormat="1" ht="75" x14ac:dyDescent="0.3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118.33333333333333</v>
      </c>
      <c r="P1611" s="4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1">
        <f t="shared" si="154"/>
        <v>41119.980011820327</v>
      </c>
      <c r="T1611" s="11">
        <f t="shared" si="155"/>
        <v>41174.446808510635</v>
      </c>
    </row>
    <row r="1612" spans="1:20" s="4" customFormat="1" ht="37.5" x14ac:dyDescent="0.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271.85000000000002</v>
      </c>
      <c r="P1612" s="4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1">
        <f t="shared" si="154"/>
        <v>41562.114775413713</v>
      </c>
      <c r="T1612" s="11">
        <f t="shared" si="155"/>
        <v>41592.753073286054</v>
      </c>
    </row>
    <row r="1613" spans="1:20" s="4" customFormat="1" ht="37.5" x14ac:dyDescent="0.3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125.125</v>
      </c>
      <c r="P1613" s="4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1">
        <f t="shared" si="154"/>
        <v>41746.021654846336</v>
      </c>
      <c r="T1613" s="11">
        <f t="shared" si="155"/>
        <v>41767.46846335697</v>
      </c>
    </row>
    <row r="1614" spans="1:20" s="4" customFormat="1" ht="56.25" x14ac:dyDescent="0.3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110.00000000000001</v>
      </c>
      <c r="P1614" s="4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1">
        <f t="shared" si="154"/>
        <v>41580.446619385344</v>
      </c>
      <c r="T1614" s="11">
        <f t="shared" si="155"/>
        <v>41611.084917257685</v>
      </c>
    </row>
    <row r="1615" spans="1:20" s="4" customFormat="1" ht="93.75" x14ac:dyDescent="0.3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101.49999999999999</v>
      </c>
      <c r="P1615" s="4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1">
        <f t="shared" si="154"/>
        <v>41412.13477541371</v>
      </c>
      <c r="T1615" s="11">
        <f t="shared" si="155"/>
        <v>41442.773073286051</v>
      </c>
    </row>
    <row r="1616" spans="1:20" s="4" customFormat="1" ht="75" x14ac:dyDescent="0.3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102.69999999999999</v>
      </c>
      <c r="P1616" s="4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1">
        <f t="shared" si="154"/>
        <v>42140.21476359338</v>
      </c>
      <c r="T1616" s="11">
        <f t="shared" si="155"/>
        <v>42201.212765957447</v>
      </c>
    </row>
    <row r="1617" spans="1:20" s="4" customFormat="1" ht="56.25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114.12500000000001</v>
      </c>
      <c r="P1617" s="4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1">
        <f t="shared" si="154"/>
        <v>41170.073238770681</v>
      </c>
      <c r="T1617" s="11">
        <f t="shared" si="155"/>
        <v>41216.073238770681</v>
      </c>
    </row>
    <row r="1618" spans="1:20" s="4" customFormat="1" ht="75" x14ac:dyDescent="0.3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104.2</v>
      </c>
      <c r="P1618" s="4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1">
        <f t="shared" si="154"/>
        <v>41527.17755319149</v>
      </c>
      <c r="T1618" s="11">
        <f t="shared" si="155"/>
        <v>41569.255319148935</v>
      </c>
    </row>
    <row r="1619" spans="1:20" s="4" customFormat="1" ht="56.25" x14ac:dyDescent="0.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145.85714285714286</v>
      </c>
      <c r="P1619" s="4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1">
        <f t="shared" si="154"/>
        <v>41886.614515366433</v>
      </c>
      <c r="T1619" s="11">
        <f t="shared" si="155"/>
        <v>41920.446808510635</v>
      </c>
    </row>
    <row r="1620" spans="1:20" s="4" customFormat="1" ht="56.25" x14ac:dyDescent="0.3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105.06666666666666</v>
      </c>
      <c r="P1620" s="4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1">
        <f t="shared" si="154"/>
        <v>41636.391666666663</v>
      </c>
      <c r="T1620" s="11">
        <f t="shared" si="155"/>
        <v>41677.242730496451</v>
      </c>
    </row>
    <row r="1621" spans="1:20" s="4" customFormat="1" ht="93.75" x14ac:dyDescent="0.3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133.33333333333331</v>
      </c>
      <c r="P1621" s="4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1">
        <f t="shared" si="154"/>
        <v>42223.147588652486</v>
      </c>
      <c r="T1621" s="11">
        <f t="shared" si="155"/>
        <v>42244.59439716312</v>
      </c>
    </row>
    <row r="1622" spans="1:20" s="4" customFormat="1" ht="56.25" x14ac:dyDescent="0.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112.99999999999999</v>
      </c>
      <c r="P1622" s="4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1">
        <f t="shared" si="154"/>
        <v>41656.495744680855</v>
      </c>
      <c r="T1622" s="11">
        <f t="shared" si="155"/>
        <v>41663.644680851066</v>
      </c>
    </row>
    <row r="1623" spans="1:20" s="4" customFormat="1" ht="75" x14ac:dyDescent="0.3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121.2</v>
      </c>
      <c r="P1623" s="4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1">
        <f t="shared" si="154"/>
        <v>41332.002541371156</v>
      </c>
      <c r="T1623" s="11">
        <f t="shared" si="155"/>
        <v>41386.701418439712</v>
      </c>
    </row>
    <row r="1624" spans="1:20" s="4" customFormat="1" ht="75" x14ac:dyDescent="0.3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101.72463768115942</v>
      </c>
      <c r="P1624" s="4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1">
        <f t="shared" si="154"/>
        <v>42298.83302600473</v>
      </c>
      <c r="T1624" s="11">
        <f t="shared" si="155"/>
        <v>42339.72269503546</v>
      </c>
    </row>
    <row r="1625" spans="1:20" s="4" customFormat="1" ht="93.75" x14ac:dyDescent="0.3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101.06666666666666</v>
      </c>
      <c r="P1625" s="4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1">
        <f t="shared" si="154"/>
        <v>41791.66062647754</v>
      </c>
      <c r="T1625" s="11">
        <f t="shared" si="155"/>
        <v>41852.937222222223</v>
      </c>
    </row>
    <row r="1626" spans="1:20" s="4" customFormat="1" ht="56.25" x14ac:dyDescent="0.3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118</v>
      </c>
      <c r="P1626" s="4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1">
        <f t="shared" si="154"/>
        <v>41576.864479905438</v>
      </c>
      <c r="T1626" s="11">
        <f t="shared" si="155"/>
        <v>41617.715543735227</v>
      </c>
    </row>
    <row r="1627" spans="1:20" s="4" customFormat="1" ht="93.75" x14ac:dyDescent="0.3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155.33333333333331</v>
      </c>
      <c r="P1627" s="4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1">
        <f t="shared" si="154"/>
        <v>41466.906063829789</v>
      </c>
      <c r="T1627" s="11">
        <f t="shared" si="155"/>
        <v>41495.501808510642</v>
      </c>
    </row>
    <row r="1628" spans="1:20" s="4" customFormat="1" ht="75" x14ac:dyDescent="0.3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101.18750000000001</v>
      </c>
      <c r="P1628" s="4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1">
        <f t="shared" si="154"/>
        <v>41920.504338061466</v>
      </c>
      <c r="T1628" s="11">
        <f t="shared" si="155"/>
        <v>41951.185189125295</v>
      </c>
    </row>
    <row r="1629" spans="1:20" s="4" customFormat="1" ht="75" x14ac:dyDescent="0.3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117</v>
      </c>
      <c r="P1629" s="4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1">
        <f t="shared" si="154"/>
        <v>41538.402943262408</v>
      </c>
      <c r="T1629" s="11">
        <f t="shared" si="155"/>
        <v>41572.616312056736</v>
      </c>
    </row>
    <row r="1630" spans="1:20" s="4" customFormat="1" ht="37.5" x14ac:dyDescent="0.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100.925</v>
      </c>
      <c r="P1630" s="4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1">
        <f t="shared" si="154"/>
        <v>42119.539976359338</v>
      </c>
      <c r="T1630" s="11">
        <f t="shared" si="155"/>
        <v>42153.242104018907</v>
      </c>
    </row>
    <row r="1631" spans="1:20" s="4" customFormat="1" ht="37.5" x14ac:dyDescent="0.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103.66666666666666</v>
      </c>
      <c r="P1631" s="4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1">
        <f t="shared" si="154"/>
        <v>41987.928286052011</v>
      </c>
      <c r="T1631" s="11">
        <f t="shared" si="155"/>
        <v>42033.885732860523</v>
      </c>
    </row>
    <row r="1632" spans="1:20" s="4" customFormat="1" ht="75" x14ac:dyDescent="0.3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265.25</v>
      </c>
      <c r="P1632" s="4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1">
        <f t="shared" si="154"/>
        <v>41266.876773049647</v>
      </c>
      <c r="T1632" s="11">
        <f t="shared" si="155"/>
        <v>41297.978014184395</v>
      </c>
    </row>
    <row r="1633" spans="1:20" s="4" customFormat="1" ht="75" x14ac:dyDescent="0.3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155.91</v>
      </c>
      <c r="P1633" s="4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1">
        <f t="shared" si="154"/>
        <v>41496.686300236404</v>
      </c>
      <c r="T1633" s="11">
        <f t="shared" si="155"/>
        <v>41527.324598108746</v>
      </c>
    </row>
    <row r="1634" spans="1:20" s="4" customFormat="1" ht="75" x14ac:dyDescent="0.3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101.62500000000001</v>
      </c>
      <c r="P1634" s="4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1">
        <f t="shared" si="154"/>
        <v>41073.348156028369</v>
      </c>
      <c r="T1634" s="11">
        <f t="shared" si="155"/>
        <v>41134.624751773052</v>
      </c>
    </row>
    <row r="1635" spans="1:20" s="4" customFormat="1" ht="93.75" x14ac:dyDescent="0.3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100</v>
      </c>
      <c r="P1635" s="4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1">
        <f t="shared" si="154"/>
        <v>41223.008936170212</v>
      </c>
      <c r="T1635" s="11">
        <f t="shared" si="155"/>
        <v>41250.914893617024</v>
      </c>
    </row>
    <row r="1636" spans="1:20" s="4" customFormat="1" ht="56.25" x14ac:dyDescent="0.3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100.49999999999999</v>
      </c>
      <c r="P1636" s="4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1">
        <f t="shared" si="154"/>
        <v>40979.236418439716</v>
      </c>
      <c r="T1636" s="11">
        <f t="shared" si="155"/>
        <v>41018.105673758866</v>
      </c>
    </row>
    <row r="1637" spans="1:20" s="4" customFormat="1" ht="93.75" x14ac:dyDescent="0.3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125.29999999999998</v>
      </c>
      <c r="P1637" s="4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1">
        <f t="shared" si="154"/>
        <v>42863.163841607566</v>
      </c>
      <c r="T1637" s="11">
        <f t="shared" si="155"/>
        <v>42924.440437352241</v>
      </c>
    </row>
    <row r="1638" spans="1:20" s="4" customFormat="1" ht="93.75" x14ac:dyDescent="0.3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103.55555555555556</v>
      </c>
      <c r="P1638" s="4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1">
        <f t="shared" si="154"/>
        <v>40984.237446808511</v>
      </c>
      <c r="T1638" s="11">
        <f t="shared" si="155"/>
        <v>41028.234042553187</v>
      </c>
    </row>
    <row r="1639" spans="1:20" s="4" customFormat="1" ht="75" x14ac:dyDescent="0.3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103.8</v>
      </c>
      <c r="P1639" s="4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1">
        <f t="shared" si="154"/>
        <v>40432.405910165486</v>
      </c>
      <c r="T1639" s="11">
        <f t="shared" si="155"/>
        <v>40489.836170212766</v>
      </c>
    </row>
    <row r="1640" spans="1:20" s="4" customFormat="1" ht="56.25" x14ac:dyDescent="0.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105</v>
      </c>
      <c r="P1640" s="4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1">
        <f t="shared" si="154"/>
        <v>41623.148557919623</v>
      </c>
      <c r="T1640" s="11">
        <f t="shared" si="155"/>
        <v>41669.315602836883</v>
      </c>
    </row>
    <row r="1641" spans="1:20" s="4" customFormat="1" ht="75" x14ac:dyDescent="0.3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100</v>
      </c>
      <c r="P1641" s="4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1">
        <f t="shared" si="154"/>
        <v>41268.730082742317</v>
      </c>
      <c r="T1641" s="11">
        <f t="shared" si="155"/>
        <v>41299.368380614658</v>
      </c>
    </row>
    <row r="1642" spans="1:20" s="4" customFormat="1" ht="93.75" x14ac:dyDescent="0.3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169.86</v>
      </c>
      <c r="P1642" s="4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1">
        <f t="shared" si="154"/>
        <v>40694.342257683216</v>
      </c>
      <c r="T1642" s="11">
        <f t="shared" si="155"/>
        <v>40708.488652482265</v>
      </c>
    </row>
    <row r="1643" spans="1:20" s="4" customFormat="1" ht="37.5" x14ac:dyDescent="0.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101.4</v>
      </c>
      <c r="P1643" s="4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1">
        <f t="shared" si="154"/>
        <v>42311.396501182033</v>
      </c>
      <c r="T1643" s="11">
        <f t="shared" si="155"/>
        <v>42342.034799054374</v>
      </c>
    </row>
    <row r="1644" spans="1:20" s="4" customFormat="1" ht="75" x14ac:dyDescent="0.3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100</v>
      </c>
      <c r="P1644" s="4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1">
        <f t="shared" si="154"/>
        <v>41009.705992907802</v>
      </c>
      <c r="T1644" s="11">
        <f t="shared" si="155"/>
        <v>41030.131524822697</v>
      </c>
    </row>
    <row r="1645" spans="1:20" s="4" customFormat="1" ht="56.25" x14ac:dyDescent="0.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124.70000000000002</v>
      </c>
      <c r="P1645" s="4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1">
        <f t="shared" si="154"/>
        <v>41478.267281323875</v>
      </c>
      <c r="T1645" s="11">
        <f t="shared" si="155"/>
        <v>41508.905579196216</v>
      </c>
    </row>
    <row r="1646" spans="1:20" s="4" customFormat="1" ht="93.75" x14ac:dyDescent="0.3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109.5</v>
      </c>
      <c r="P1646" s="4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1">
        <f t="shared" si="154"/>
        <v>41507.103546099293</v>
      </c>
      <c r="T1646" s="11">
        <f t="shared" si="155"/>
        <v>41568.422695035464</v>
      </c>
    </row>
    <row r="1647" spans="1:20" s="4" customFormat="1" ht="75" x14ac:dyDescent="0.3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110.80000000000001</v>
      </c>
      <c r="P1647" s="4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1">
        <f t="shared" si="154"/>
        <v>41861.034751773048</v>
      </c>
      <c r="T1647" s="11">
        <f t="shared" si="155"/>
        <v>41875.332624113478</v>
      </c>
    </row>
    <row r="1648" spans="1:20" s="4" customFormat="1" ht="93.75" x14ac:dyDescent="0.3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110.2</v>
      </c>
      <c r="P1648" s="4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1">
        <f t="shared" si="154"/>
        <v>42179.502399527191</v>
      </c>
      <c r="T1648" s="11">
        <f t="shared" si="155"/>
        <v>42212.49716312057</v>
      </c>
    </row>
    <row r="1649" spans="1:20" s="4" customFormat="1" ht="75" x14ac:dyDescent="0.3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104.71999999999998</v>
      </c>
      <c r="P1649" s="4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1">
        <f t="shared" si="154"/>
        <v>41368.567104018912</v>
      </c>
      <c r="T1649" s="11">
        <f t="shared" si="155"/>
        <v>41399.205401891253</v>
      </c>
    </row>
    <row r="1650" spans="1:20" s="4" customFormat="1" ht="75" x14ac:dyDescent="0.3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125.26086956521738</v>
      </c>
      <c r="P1650" s="4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1">
        <f t="shared" si="154"/>
        <v>40912.35794326241</v>
      </c>
      <c r="T1650" s="11">
        <f t="shared" si="155"/>
        <v>40942.953687943264</v>
      </c>
    </row>
    <row r="1651" spans="1:20" s="4" customFormat="1" ht="75" x14ac:dyDescent="0.3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100.58763157894737</v>
      </c>
      <c r="P1651" s="4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1">
        <f t="shared" si="154"/>
        <v>42081.699231678489</v>
      </c>
      <c r="T1651" s="11">
        <f t="shared" si="155"/>
        <v>42127.656678486994</v>
      </c>
    </row>
    <row r="1652" spans="1:20" s="4" customFormat="1" ht="56.25" x14ac:dyDescent="0.3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141.55000000000001</v>
      </c>
      <c r="P1652" s="4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1">
        <f t="shared" si="154"/>
        <v>41865.955520094562</v>
      </c>
      <c r="T1652" s="11">
        <f t="shared" si="155"/>
        <v>41896.593817966903</v>
      </c>
    </row>
    <row r="1653" spans="1:20" s="4" customFormat="1" ht="75" x14ac:dyDescent="0.3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100.75</v>
      </c>
      <c r="P1653" s="4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1">
        <f t="shared" si="154"/>
        <v>40946.260283687945</v>
      </c>
      <c r="T1653" s="11">
        <f t="shared" si="155"/>
        <v>40980.360992907801</v>
      </c>
    </row>
    <row r="1654" spans="1:20" s="4" customFormat="1" ht="93.75" x14ac:dyDescent="0.3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100.66666666666666</v>
      </c>
      <c r="P1654" s="4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1">
        <f t="shared" si="154"/>
        <v>41912.992825059104</v>
      </c>
      <c r="T1654" s="11">
        <f t="shared" si="155"/>
        <v>41943.673676122933</v>
      </c>
    </row>
    <row r="1655" spans="1:20" s="4" customFormat="1" ht="75" x14ac:dyDescent="0.3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174.2304</v>
      </c>
      <c r="P1655" s="4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1">
        <f t="shared" si="154"/>
        <v>40947.213900709219</v>
      </c>
      <c r="T1655" s="11">
        <f t="shared" si="155"/>
        <v>40978.873475177301</v>
      </c>
    </row>
    <row r="1656" spans="1:20" s="4" customFormat="1" ht="93.75" x14ac:dyDescent="0.3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119.90909090909089</v>
      </c>
      <c r="P1656" s="4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1">
        <f t="shared" si="154"/>
        <v>41315.952245862885</v>
      </c>
      <c r="T1656" s="11">
        <f t="shared" si="155"/>
        <v>41346.590543735227</v>
      </c>
    </row>
    <row r="1657" spans="1:20" s="4" customFormat="1" ht="56.25" x14ac:dyDescent="0.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142.86666666666667</v>
      </c>
      <c r="P1657" s="4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1">
        <f t="shared" si="154"/>
        <v>41302.574704491723</v>
      </c>
      <c r="T1657" s="11">
        <f t="shared" si="155"/>
        <v>41333.170449172576</v>
      </c>
    </row>
    <row r="1658" spans="1:20" s="4" customFormat="1" ht="93.75" x14ac:dyDescent="0.3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100.33493333333334</v>
      </c>
      <c r="P1658" s="4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1">
        <f t="shared" si="154"/>
        <v>41560.076264775416</v>
      </c>
      <c r="T1658" s="11">
        <f t="shared" si="155"/>
        <v>41590.714562647758</v>
      </c>
    </row>
    <row r="1659" spans="1:20" s="4" customFormat="1" ht="93.75" x14ac:dyDescent="0.3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104.93380000000001</v>
      </c>
      <c r="P1659" s="4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1">
        <f t="shared" si="154"/>
        <v>41352.607186761234</v>
      </c>
      <c r="T1659" s="11">
        <f t="shared" si="155"/>
        <v>41383.245484633568</v>
      </c>
    </row>
    <row r="1660" spans="1:20" s="4" customFormat="1" ht="93.75" x14ac:dyDescent="0.3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132.23333333333335</v>
      </c>
      <c r="P1660" s="4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1">
        <f t="shared" si="154"/>
        <v>41556.290390070921</v>
      </c>
      <c r="T1660" s="11">
        <f t="shared" si="155"/>
        <v>41595.482269503547</v>
      </c>
    </row>
    <row r="1661" spans="1:20" s="4" customFormat="1" ht="75" x14ac:dyDescent="0.3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112.79999999999998</v>
      </c>
      <c r="P1661" s="4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1">
        <f t="shared" si="154"/>
        <v>41937.932872340425</v>
      </c>
      <c r="T1661" s="11">
        <f t="shared" si="155"/>
        <v>41967.127659574471</v>
      </c>
    </row>
    <row r="1662" spans="1:20" s="4" customFormat="1" ht="93.75" x14ac:dyDescent="0.3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1253.75</v>
      </c>
      <c r="P1662" s="4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1">
        <f t="shared" si="154"/>
        <v>42819.070330969262</v>
      </c>
      <c r="T1662" s="11">
        <f t="shared" si="155"/>
        <v>42850.956737588655</v>
      </c>
    </row>
    <row r="1663" spans="1:20" s="4" customFormat="1" ht="93.75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102.50632911392405</v>
      </c>
      <c r="P1663" s="4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1">
        <f t="shared" si="154"/>
        <v>42700.912895981091</v>
      </c>
      <c r="T1663" s="11">
        <f t="shared" si="155"/>
        <v>42744.702127659577</v>
      </c>
    </row>
    <row r="1664" spans="1:20" s="4" customFormat="1" ht="93.75" x14ac:dyDescent="0.3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102.6375</v>
      </c>
      <c r="P1664" s="4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1">
        <f t="shared" si="154"/>
        <v>41173.287659574467</v>
      </c>
      <c r="T1664" s="11">
        <f t="shared" si="155"/>
        <v>41234.606808510638</v>
      </c>
    </row>
    <row r="1665" spans="1:20" s="4" customFormat="1" ht="56.25" x14ac:dyDescent="0.3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108</v>
      </c>
      <c r="P1665" s="4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1">
        <f t="shared" si="154"/>
        <v>42355.745945626477</v>
      </c>
      <c r="T1665" s="11">
        <f t="shared" si="155"/>
        <v>42386.384243498818</v>
      </c>
    </row>
    <row r="1666" spans="1:20" s="4" customFormat="1" ht="75" x14ac:dyDescent="0.3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122.40879999999999</v>
      </c>
      <c r="P1666" s="4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1">
        <f t="shared" si="154"/>
        <v>41266.799267139482</v>
      </c>
      <c r="T1666" s="11">
        <f t="shared" si="155"/>
        <v>41312.148226950354</v>
      </c>
    </row>
    <row r="1667" spans="1:20" s="4" customFormat="1" ht="93.75" x14ac:dyDescent="0.3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SUM(E1667/D1667 * 100)</f>
        <v>119.45714285714286</v>
      </c>
      <c r="P1667" s="4">
        <f t="shared" ref="P1667:P1730" si="157">SUM(E1667/L1667)</f>
        <v>44.956989247311824</v>
      </c>
      <c r="Q1667" s="4" t="str">
        <f t="shared" ref="Q1667:Q1730" si="158">LEFT(N1667,SEARCH("/",N1667)-1)</f>
        <v>music</v>
      </c>
      <c r="R1667" s="4" t="str">
        <f t="shared" ref="R1667:R1730" si="159">RIGHT(N1667,LEN(N1667)-SEARCH("/",N1667))</f>
        <v>pop</v>
      </c>
      <c r="S1667" s="11">
        <f t="shared" ref="S1667:S1730" si="160">(J1667/84600) + DATE(1970,1,1)</f>
        <v>40883.705827423168</v>
      </c>
      <c r="T1667" s="11">
        <f t="shared" ref="T1667:T1730" si="161">(I1667/84600)+DATE(1970,1,1)</f>
        <v>40915.851063829788</v>
      </c>
    </row>
    <row r="1668" spans="1:20" s="4" customFormat="1" ht="75" x14ac:dyDescent="0.3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160.88</v>
      </c>
      <c r="P1668" s="4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1">
        <f t="shared" si="160"/>
        <v>41666.620248226951</v>
      </c>
      <c r="T1668" s="11">
        <f t="shared" si="161"/>
        <v>41697.215992907804</v>
      </c>
    </row>
    <row r="1669" spans="1:20" s="4" customFormat="1" ht="75" x14ac:dyDescent="0.3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126.85294117647059</v>
      </c>
      <c r="P1669" s="4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1">
        <f t="shared" si="160"/>
        <v>42024.901867612294</v>
      </c>
      <c r="T1669" s="11">
        <f t="shared" si="161"/>
        <v>42052.701418439712</v>
      </c>
    </row>
    <row r="1670" spans="1:20" s="4" customFormat="1" ht="75" x14ac:dyDescent="0.3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102.6375</v>
      </c>
      <c r="P1670" s="4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1">
        <f t="shared" si="160"/>
        <v>41170.174219858156</v>
      </c>
      <c r="T1670" s="11">
        <f t="shared" si="161"/>
        <v>41200.855070921985</v>
      </c>
    </row>
    <row r="1671" spans="1:20" s="4" customFormat="1" ht="75" x14ac:dyDescent="0.3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139.75</v>
      </c>
      <c r="P1671" s="4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1">
        <f t="shared" si="160"/>
        <v>42821.30822695035</v>
      </c>
      <c r="T1671" s="11">
        <f t="shared" si="161"/>
        <v>42882.584822695033</v>
      </c>
    </row>
    <row r="1672" spans="1:20" s="4" customFormat="1" ht="93.75" x14ac:dyDescent="0.3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102.60000000000001</v>
      </c>
      <c r="P1672" s="4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1">
        <f t="shared" si="160"/>
        <v>40627.652470449175</v>
      </c>
      <c r="T1672" s="11">
        <f t="shared" si="161"/>
        <v>40678.957446808512</v>
      </c>
    </row>
    <row r="1673" spans="1:20" s="4" customFormat="1" ht="56.25" x14ac:dyDescent="0.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100.67349999999999</v>
      </c>
      <c r="P1673" s="4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1">
        <f t="shared" si="160"/>
        <v>42914.917423167848</v>
      </c>
      <c r="T1673" s="11">
        <f t="shared" si="161"/>
        <v>42945.555721040189</v>
      </c>
    </row>
    <row r="1674" spans="1:20" s="4" customFormat="1" ht="56.25" x14ac:dyDescent="0.3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112.94117647058823</v>
      </c>
      <c r="P1674" s="4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1">
        <f t="shared" si="160"/>
        <v>41363.71312056738</v>
      </c>
      <c r="T1674" s="11">
        <f t="shared" si="161"/>
        <v>41394.351418439714</v>
      </c>
    </row>
    <row r="1675" spans="1:20" s="4" customFormat="1" ht="75" x14ac:dyDescent="0.3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128.09523809523807</v>
      </c>
      <c r="P1675" s="4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1">
        <f t="shared" si="160"/>
        <v>42390.322600472813</v>
      </c>
      <c r="T1675" s="11">
        <f t="shared" si="161"/>
        <v>42420.960898345154</v>
      </c>
    </row>
    <row r="1676" spans="1:20" s="4" customFormat="1" ht="75" x14ac:dyDescent="0.3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201.7</v>
      </c>
      <c r="P1676" s="4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1">
        <f t="shared" si="160"/>
        <v>42931.320401891251</v>
      </c>
      <c r="T1676" s="11">
        <f t="shared" si="161"/>
        <v>42962.658865248231</v>
      </c>
    </row>
    <row r="1677" spans="1:20" s="4" customFormat="1" ht="56.25" x14ac:dyDescent="0.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137.416</v>
      </c>
      <c r="P1677" s="4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1">
        <f t="shared" si="160"/>
        <v>41126.855082742317</v>
      </c>
      <c r="T1677" s="11">
        <f t="shared" si="161"/>
        <v>41157.682978723402</v>
      </c>
    </row>
    <row r="1678" spans="1:20" s="4" customFormat="1" ht="56.25" x14ac:dyDescent="0.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115.33333333333333</v>
      </c>
      <c r="P1678" s="4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1">
        <f t="shared" si="160"/>
        <v>41301.486371158389</v>
      </c>
      <c r="T1678" s="11">
        <f t="shared" si="161"/>
        <v>41348.914184397159</v>
      </c>
    </row>
    <row r="1679" spans="1:20" s="4" customFormat="1" ht="75" x14ac:dyDescent="0.3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111.66666666666667</v>
      </c>
      <c r="P1679" s="4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1">
        <f t="shared" si="160"/>
        <v>42774.862600472814</v>
      </c>
      <c r="T1679" s="11">
        <f t="shared" si="161"/>
        <v>42835.978014184395</v>
      </c>
    </row>
    <row r="1680" spans="1:20" s="4" customFormat="1" ht="75" x14ac:dyDescent="0.3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118.39999999999999</v>
      </c>
      <c r="P1680" s="4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1">
        <f t="shared" si="160"/>
        <v>42005.27743498818</v>
      </c>
      <c r="T1680" s="11">
        <f t="shared" si="161"/>
        <v>42019.575307328603</v>
      </c>
    </row>
    <row r="1681" spans="1:20" s="4" customFormat="1" ht="93.75" x14ac:dyDescent="0.3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175</v>
      </c>
      <c r="P1681" s="4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1">
        <f t="shared" si="160"/>
        <v>41045.495803782505</v>
      </c>
      <c r="T1681" s="11">
        <f t="shared" si="161"/>
        <v>41068.985165484635</v>
      </c>
    </row>
    <row r="1682" spans="1:20" s="4" customFormat="1" ht="56.25" x14ac:dyDescent="0.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117.5</v>
      </c>
      <c r="P1682" s="4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1">
        <f t="shared" si="160"/>
        <v>42148.156820330973</v>
      </c>
      <c r="T1682" s="11">
        <f t="shared" si="161"/>
        <v>42178.795118203314</v>
      </c>
    </row>
    <row r="1683" spans="1:20" s="4" customFormat="1" ht="93.75" x14ac:dyDescent="0.3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101.42212307692309</v>
      </c>
      <c r="P1683" s="4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1">
        <f t="shared" si="160"/>
        <v>43140.187754137114</v>
      </c>
      <c r="T1683" s="11">
        <f t="shared" si="161"/>
        <v>43190.191489361707</v>
      </c>
    </row>
    <row r="1684" spans="1:20" s="4" customFormat="1" ht="56.25" x14ac:dyDescent="0.3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4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1">
        <f t="shared" si="160"/>
        <v>43145.38841607565</v>
      </c>
      <c r="T1684" s="11">
        <f t="shared" si="161"/>
        <v>43206.622458628844</v>
      </c>
    </row>
    <row r="1685" spans="1:20" s="4" customFormat="1" ht="75" x14ac:dyDescent="0.3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21.714285714285715</v>
      </c>
      <c r="P1685" s="4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1">
        <f t="shared" si="160"/>
        <v>43175.585555555561</v>
      </c>
      <c r="T1685" s="11">
        <f t="shared" si="161"/>
        <v>43200.096193853431</v>
      </c>
    </row>
    <row r="1686" spans="1:20" s="4" customFormat="1" ht="56.25" x14ac:dyDescent="0.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109.125</v>
      </c>
      <c r="P1686" s="4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1">
        <f t="shared" si="160"/>
        <v>43150.087955082738</v>
      </c>
      <c r="T1686" s="11">
        <f t="shared" si="161"/>
        <v>43178.641146572103</v>
      </c>
    </row>
    <row r="1687" spans="1:20" s="4" customFormat="1" ht="93.75" x14ac:dyDescent="0.3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102.85714285714285</v>
      </c>
      <c r="P1687" s="4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1">
        <f t="shared" si="160"/>
        <v>43154.617293144212</v>
      </c>
      <c r="T1687" s="11">
        <f t="shared" si="161"/>
        <v>43185.213037825059</v>
      </c>
    </row>
    <row r="1688" spans="1:20" s="4" customFormat="1" ht="93.75" x14ac:dyDescent="0.3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0.36</v>
      </c>
      <c r="P1688" s="4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1">
        <f t="shared" si="160"/>
        <v>43159.308735224586</v>
      </c>
      <c r="T1688" s="11">
        <f t="shared" si="161"/>
        <v>43220.54277777778</v>
      </c>
    </row>
    <row r="1689" spans="1:20" s="4" customFormat="1" ht="93.75" x14ac:dyDescent="0.3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31.25</v>
      </c>
      <c r="P1689" s="4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1">
        <f t="shared" si="160"/>
        <v>43168.707387706854</v>
      </c>
      <c r="T1689" s="11">
        <f t="shared" si="161"/>
        <v>43203.223404255317</v>
      </c>
    </row>
    <row r="1690" spans="1:20" s="4" customFormat="1" ht="75" x14ac:dyDescent="0.3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44.3</v>
      </c>
      <c r="P1690" s="4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1">
        <f t="shared" si="160"/>
        <v>43171.24815602837</v>
      </c>
      <c r="T1690" s="11">
        <f t="shared" si="161"/>
        <v>43201.843900709224</v>
      </c>
    </row>
    <row r="1691" spans="1:20" s="4" customFormat="1" ht="37.5" x14ac:dyDescent="0.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100</v>
      </c>
      <c r="P1691" s="4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1">
        <f t="shared" si="160"/>
        <v>43147.15401891253</v>
      </c>
      <c r="T1691" s="11">
        <f t="shared" si="161"/>
        <v>43177.749763593383</v>
      </c>
    </row>
    <row r="1692" spans="1:20" s="4" customFormat="1" ht="75" x14ac:dyDescent="0.3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25.4</v>
      </c>
      <c r="P1692" s="4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1">
        <f t="shared" si="160"/>
        <v>43168.078510638297</v>
      </c>
      <c r="T1692" s="11">
        <f t="shared" si="161"/>
        <v>43198.674255319151</v>
      </c>
    </row>
    <row r="1693" spans="1:20" s="4" customFormat="1" ht="93.75" x14ac:dyDescent="0.3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33.473333333333329</v>
      </c>
      <c r="P1693" s="4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1">
        <f t="shared" si="160"/>
        <v>43162.227044917257</v>
      </c>
      <c r="T1693" s="11">
        <f t="shared" si="161"/>
        <v>43195.255319148935</v>
      </c>
    </row>
    <row r="1694" spans="1:20" s="4" customFormat="1" ht="75" x14ac:dyDescent="0.3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47.8</v>
      </c>
      <c r="P1694" s="4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1">
        <f t="shared" si="160"/>
        <v>43154.516158392435</v>
      </c>
      <c r="T1694" s="11">
        <f t="shared" si="161"/>
        <v>43188.063120567371</v>
      </c>
    </row>
    <row r="1695" spans="1:20" s="4" customFormat="1" ht="75" x14ac:dyDescent="0.3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9.3333333333333339</v>
      </c>
      <c r="P1695" s="4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1">
        <f t="shared" si="160"/>
        <v>43170.62070921986</v>
      </c>
      <c r="T1695" s="11">
        <f t="shared" si="161"/>
        <v>43202.191489361707</v>
      </c>
    </row>
    <row r="1696" spans="1:20" s="4" customFormat="1" ht="75" x14ac:dyDescent="0.3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0.05</v>
      </c>
      <c r="P1696" s="4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1">
        <f t="shared" si="160"/>
        <v>43158.109621749405</v>
      </c>
      <c r="T1696" s="11">
        <f t="shared" si="161"/>
        <v>43188.259574468088</v>
      </c>
    </row>
    <row r="1697" spans="1:20" s="4" customFormat="1" ht="93.75" x14ac:dyDescent="0.3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11.708333333333334</v>
      </c>
      <c r="P1697" s="4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1">
        <f t="shared" si="160"/>
        <v>43167.670378250594</v>
      </c>
      <c r="T1697" s="11">
        <f t="shared" si="161"/>
        <v>43202.404255319154</v>
      </c>
    </row>
    <row r="1698" spans="1:20" s="4" customFormat="1" ht="93.75" x14ac:dyDescent="0.3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4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1">
        <f t="shared" si="160"/>
        <v>43162.602966903069</v>
      </c>
      <c r="T1698" s="11">
        <f t="shared" si="161"/>
        <v>43193.198711583929</v>
      </c>
    </row>
    <row r="1699" spans="1:20" s="4" customFormat="1" ht="75" x14ac:dyDescent="0.3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20.208000000000002</v>
      </c>
      <c r="P1699" s="4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1">
        <f t="shared" si="160"/>
        <v>43171.757068557919</v>
      </c>
      <c r="T1699" s="11">
        <f t="shared" si="161"/>
        <v>43202.352813238773</v>
      </c>
    </row>
    <row r="1700" spans="1:20" s="4" customFormat="1" ht="93.75" x14ac:dyDescent="0.3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4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1">
        <f t="shared" si="160"/>
        <v>43162.744208037824</v>
      </c>
      <c r="T1700" s="11">
        <f t="shared" si="161"/>
        <v>43187.193617021272</v>
      </c>
    </row>
    <row r="1701" spans="1:20" s="4" customFormat="1" ht="75" x14ac:dyDescent="0.3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4.2311459353574925</v>
      </c>
      <c r="P1701" s="4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1">
        <f t="shared" si="160"/>
        <v>43173.627009456264</v>
      </c>
      <c r="T1701" s="11">
        <f t="shared" si="161"/>
        <v>43204.265307328606</v>
      </c>
    </row>
    <row r="1702" spans="1:20" s="4" customFormat="1" ht="93.75" x14ac:dyDescent="0.3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26.06</v>
      </c>
      <c r="P1702" s="4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1">
        <f t="shared" si="160"/>
        <v>43162.605082742317</v>
      </c>
      <c r="T1702" s="11">
        <f t="shared" si="161"/>
        <v>43193.340425531918</v>
      </c>
    </row>
    <row r="1703" spans="1:20" s="4" customFormat="1" ht="93.75" x14ac:dyDescent="0.3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0.19801980198019803</v>
      </c>
      <c r="P1703" s="4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1">
        <f t="shared" si="160"/>
        <v>42339.040248226949</v>
      </c>
      <c r="T1703" s="11">
        <f t="shared" si="161"/>
        <v>42369.678546099291</v>
      </c>
    </row>
    <row r="1704" spans="1:20" s="4" customFormat="1" ht="37.5" x14ac:dyDescent="0.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6.0606060606060606E-3</v>
      </c>
      <c r="P1704" s="4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1">
        <f t="shared" si="160"/>
        <v>42414.824468085106</v>
      </c>
      <c r="T1704" s="11">
        <f t="shared" si="161"/>
        <v>42445.420212765959</v>
      </c>
    </row>
    <row r="1705" spans="1:20" s="4" customFormat="1" ht="75" x14ac:dyDescent="0.3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</v>
      </c>
      <c r="P1705" s="4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1">
        <f t="shared" si="160"/>
        <v>42540.862139479905</v>
      </c>
      <c r="T1705" s="11">
        <f t="shared" si="161"/>
        <v>42602.138735224587</v>
      </c>
    </row>
    <row r="1706" spans="1:20" s="4" customFormat="1" ht="56.25" x14ac:dyDescent="0.3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65.100000000000009</v>
      </c>
      <c r="P1706" s="4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1">
        <f t="shared" si="160"/>
        <v>42371.185260047278</v>
      </c>
      <c r="T1706" s="11">
        <f t="shared" si="161"/>
        <v>42401.823557919619</v>
      </c>
    </row>
    <row r="1707" spans="1:20" s="4" customFormat="1" ht="75" x14ac:dyDescent="0.3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4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1">
        <f t="shared" si="160"/>
        <v>42599.825602836878</v>
      </c>
      <c r="T1707" s="11">
        <f t="shared" si="161"/>
        <v>42611.723404255317</v>
      </c>
    </row>
    <row r="1708" spans="1:20" s="4" customFormat="1" ht="75" x14ac:dyDescent="0.3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4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1">
        <f t="shared" si="160"/>
        <v>42532.717163120571</v>
      </c>
      <c r="T1708" s="11">
        <f t="shared" si="161"/>
        <v>42593.993758865246</v>
      </c>
    </row>
    <row r="1709" spans="1:20" s="4" customFormat="1" ht="93.75" x14ac:dyDescent="0.3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</v>
      </c>
      <c r="P1709" s="4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1">
        <f t="shared" si="160"/>
        <v>42786.417198581563</v>
      </c>
      <c r="T1709" s="11">
        <f t="shared" si="161"/>
        <v>42817.012943262409</v>
      </c>
    </row>
    <row r="1710" spans="1:20" s="4" customFormat="1" ht="75" x14ac:dyDescent="0.3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4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1">
        <f t="shared" si="160"/>
        <v>42811.076903073284</v>
      </c>
      <c r="T1710" s="11">
        <f t="shared" si="161"/>
        <v>42851.927966903073</v>
      </c>
    </row>
    <row r="1711" spans="1:20" s="4" customFormat="1" ht="75" x14ac:dyDescent="0.3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4.8571428571428568</v>
      </c>
      <c r="P1711" s="4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1">
        <f t="shared" si="160"/>
        <v>42187.788581560279</v>
      </c>
      <c r="T1711" s="11">
        <f t="shared" si="161"/>
        <v>42229.921276595749</v>
      </c>
    </row>
    <row r="1712" spans="1:20" s="4" customFormat="1" ht="56.25" x14ac:dyDescent="0.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0.67999999999999994</v>
      </c>
      <c r="P1712" s="4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1">
        <f t="shared" si="160"/>
        <v>42698.454940898344</v>
      </c>
      <c r="T1712" s="11">
        <f t="shared" si="161"/>
        <v>42745.382978723399</v>
      </c>
    </row>
    <row r="1713" spans="1:20" s="4" customFormat="1" ht="93.75" x14ac:dyDescent="0.3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10.5</v>
      </c>
      <c r="P1713" s="4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1">
        <f t="shared" si="160"/>
        <v>42199.106784869975</v>
      </c>
      <c r="T1713" s="11">
        <f t="shared" si="161"/>
        <v>42230.766359338057</v>
      </c>
    </row>
    <row r="1714" spans="1:20" s="4" customFormat="1" ht="93.75" x14ac:dyDescent="0.3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4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1">
        <f t="shared" si="160"/>
        <v>42478.188569739956</v>
      </c>
      <c r="T1714" s="11">
        <f t="shared" si="161"/>
        <v>42539.465165484638</v>
      </c>
    </row>
    <row r="1715" spans="1:20" s="4" customFormat="1" ht="93.75" x14ac:dyDescent="0.3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1.6666666666666667</v>
      </c>
      <c r="P1715" s="4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1">
        <f t="shared" si="160"/>
        <v>42235.009598108751</v>
      </c>
      <c r="T1715" s="11">
        <f t="shared" si="161"/>
        <v>42265.647895981092</v>
      </c>
    </row>
    <row r="1716" spans="1:20" s="4" customFormat="1" ht="93.75" x14ac:dyDescent="0.3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7.8680000000000003</v>
      </c>
      <c r="P1716" s="4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1">
        <f t="shared" si="160"/>
        <v>42447.555094562646</v>
      </c>
      <c r="T1716" s="11">
        <f t="shared" si="161"/>
        <v>42478.193392434987</v>
      </c>
    </row>
    <row r="1717" spans="1:20" s="4" customFormat="1" ht="75" x14ac:dyDescent="0.3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0.22</v>
      </c>
      <c r="P1717" s="4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1">
        <f t="shared" si="160"/>
        <v>42415.179491725765</v>
      </c>
      <c r="T1717" s="11">
        <f t="shared" si="161"/>
        <v>42445.739007092197</v>
      </c>
    </row>
    <row r="1718" spans="1:20" s="4" customFormat="1" ht="93.75" x14ac:dyDescent="0.3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7.5</v>
      </c>
      <c r="P1718" s="4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1">
        <f t="shared" si="160"/>
        <v>43037.504716312062</v>
      </c>
      <c r="T1718" s="11">
        <f t="shared" si="161"/>
        <v>43078.398333333331</v>
      </c>
    </row>
    <row r="1719" spans="1:20" s="4" customFormat="1" ht="56.25" x14ac:dyDescent="0.3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42.725880551301685</v>
      </c>
      <c r="P1719" s="4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1">
        <f t="shared" si="160"/>
        <v>42820.385791962173</v>
      </c>
      <c r="T1719" s="11">
        <f t="shared" si="161"/>
        <v>42841</v>
      </c>
    </row>
    <row r="1720" spans="1:20" s="4" customFormat="1" ht="18.75" x14ac:dyDescent="0.3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0.2142857142857143</v>
      </c>
      <c r="P1720" s="4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1">
        <f t="shared" si="160"/>
        <v>42820.006489361702</v>
      </c>
      <c r="T1720" s="11">
        <f t="shared" si="161"/>
        <v>42864.53120567376</v>
      </c>
    </row>
    <row r="1721" spans="1:20" s="4" customFormat="1" ht="75" x14ac:dyDescent="0.3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0.87500000000000011</v>
      </c>
      <c r="P1721" s="4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1">
        <f t="shared" si="160"/>
        <v>42216.354503546099</v>
      </c>
      <c r="T1721" s="11">
        <f t="shared" si="161"/>
        <v>42246.992801418441</v>
      </c>
    </row>
    <row r="1722" spans="1:20" s="4" customFormat="1" ht="75" x14ac:dyDescent="0.3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</v>
      </c>
      <c r="P1722" s="4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1">
        <f t="shared" si="160"/>
        <v>42270.736063829783</v>
      </c>
      <c r="T1722" s="11">
        <f t="shared" si="161"/>
        <v>42301.41691489362</v>
      </c>
    </row>
    <row r="1723" spans="1:20" s="4" customFormat="1" ht="75" x14ac:dyDescent="0.3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4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1">
        <f t="shared" si="160"/>
        <v>42675.85417257683</v>
      </c>
      <c r="T1723" s="11">
        <f t="shared" si="161"/>
        <v>42706.492470449171</v>
      </c>
    </row>
    <row r="1724" spans="1:20" s="4" customFormat="1" ht="75" x14ac:dyDescent="0.3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3.4722222222222224E-2</v>
      </c>
      <c r="P1724" s="4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1">
        <f t="shared" si="160"/>
        <v>42784.619728132384</v>
      </c>
      <c r="T1724" s="11">
        <f t="shared" si="161"/>
        <v>42822.453900709224</v>
      </c>
    </row>
    <row r="1725" spans="1:20" s="4" customFormat="1" ht="93.75" x14ac:dyDescent="0.3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</v>
      </c>
      <c r="P1725" s="4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1">
        <f t="shared" si="160"/>
        <v>42482.183392434992</v>
      </c>
      <c r="T1725" s="11">
        <f t="shared" si="161"/>
        <v>42539.808510638293</v>
      </c>
    </row>
    <row r="1726" spans="1:20" s="4" customFormat="1" ht="93.75" x14ac:dyDescent="0.3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0.58333333333333337</v>
      </c>
      <c r="P1726" s="4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1">
        <f t="shared" si="160"/>
        <v>42260.675673758866</v>
      </c>
      <c r="T1726" s="11">
        <f t="shared" si="161"/>
        <v>42291.313971631207</v>
      </c>
    </row>
    <row r="1727" spans="1:20" s="4" customFormat="1" ht="93.75" x14ac:dyDescent="0.3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10.181818181818182</v>
      </c>
      <c r="P1727" s="4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1">
        <f t="shared" si="160"/>
        <v>42192.286631205672</v>
      </c>
      <c r="T1727" s="11">
        <f t="shared" si="161"/>
        <v>42222.924929078014</v>
      </c>
    </row>
    <row r="1728" spans="1:20" s="4" customFormat="1" ht="56.25" x14ac:dyDescent="0.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33.784615384615385</v>
      </c>
      <c r="P1728" s="4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1">
        <f t="shared" si="160"/>
        <v>42134.024397163121</v>
      </c>
      <c r="T1728" s="11">
        <f t="shared" si="161"/>
        <v>42163.641418439714</v>
      </c>
    </row>
    <row r="1729" spans="1:20" s="4" customFormat="1" ht="93.75" x14ac:dyDescent="0.3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3.3333333333333333E-2</v>
      </c>
      <c r="P1729" s="4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1">
        <f t="shared" si="160"/>
        <v>42395.479633569739</v>
      </c>
      <c r="T1729" s="11">
        <f t="shared" si="161"/>
        <v>42451.170212765959</v>
      </c>
    </row>
    <row r="1730" spans="1:20" s="4" customFormat="1" ht="75" x14ac:dyDescent="0.3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68.400000000000006</v>
      </c>
      <c r="P1730" s="4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1">
        <f t="shared" si="160"/>
        <v>42623.937044917257</v>
      </c>
      <c r="T1730" s="11">
        <f t="shared" si="161"/>
        <v>42654.575342789598</v>
      </c>
    </row>
    <row r="1731" spans="1:20" s="4" customFormat="1" ht="75" x14ac:dyDescent="0.3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SUM(E1731/D1731 * 100)</f>
        <v>0</v>
      </c>
      <c r="P1731" s="4" t="e">
        <f t="shared" ref="P1731:P1794" si="163">SUM(E1731/L1731)</f>
        <v>#DIV/0!</v>
      </c>
      <c r="Q1731" s="4" t="str">
        <f t="shared" ref="Q1731:Q1794" si="164">LEFT(N1731,SEARCH("/",N1731)-1)</f>
        <v>music</v>
      </c>
      <c r="R1731" s="4" t="str">
        <f t="shared" ref="R1731:R1794" si="165">RIGHT(N1731,LEN(N1731)-SEARCH("/",N1731))</f>
        <v>faith</v>
      </c>
      <c r="S1731" s="11">
        <f t="shared" ref="S1731:S1794" si="166">(J1731/84600) + DATE(1970,1,1)</f>
        <v>42830.670283687941</v>
      </c>
      <c r="T1731" s="11">
        <f t="shared" ref="T1731:T1794" si="167">(I1731/84600)+DATE(1970,1,1)</f>
        <v>42891.946879432624</v>
      </c>
    </row>
    <row r="1732" spans="1:20" s="4" customFormat="1" ht="75" x14ac:dyDescent="0.3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4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1">
        <f t="shared" si="166"/>
        <v>42627.472612293146</v>
      </c>
      <c r="T1732" s="11">
        <f t="shared" si="167"/>
        <v>42658.110910165487</v>
      </c>
    </row>
    <row r="1733" spans="1:20" s="4" customFormat="1" ht="56.25" x14ac:dyDescent="0.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4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1">
        <f t="shared" si="166"/>
        <v>42505.755933806147</v>
      </c>
      <c r="T1733" s="11">
        <f t="shared" si="167"/>
        <v>42519.765957446813</v>
      </c>
    </row>
    <row r="1734" spans="1:20" s="4" customFormat="1" ht="75" x14ac:dyDescent="0.3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4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1">
        <f t="shared" si="166"/>
        <v>42682.208995271867</v>
      </c>
      <c r="T1734" s="11">
        <f t="shared" si="167"/>
        <v>42743</v>
      </c>
    </row>
    <row r="1735" spans="1:20" s="4" customFormat="1" ht="93.75" x14ac:dyDescent="0.3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4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1">
        <f t="shared" si="166"/>
        <v>42977.349574468084</v>
      </c>
      <c r="T1735" s="11">
        <f t="shared" si="167"/>
        <v>42989.829787234041</v>
      </c>
    </row>
    <row r="1736" spans="1:20" s="4" customFormat="1" ht="75" x14ac:dyDescent="0.3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2.2222222222222223E-2</v>
      </c>
      <c r="P1736" s="4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1">
        <f t="shared" si="166"/>
        <v>42453.803262411348</v>
      </c>
      <c r="T1736" s="11">
        <f t="shared" si="167"/>
        <v>42484.441560283689</v>
      </c>
    </row>
    <row r="1737" spans="1:20" s="4" customFormat="1" ht="75" x14ac:dyDescent="0.3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11</v>
      </c>
      <c r="P1737" s="4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1">
        <f t="shared" si="166"/>
        <v>42921.32086288416</v>
      </c>
      <c r="T1737" s="11">
        <f t="shared" si="167"/>
        <v>42951.959160756502</v>
      </c>
    </row>
    <row r="1738" spans="1:20" s="4" customFormat="1" ht="56.25" x14ac:dyDescent="0.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0.73333333333333328</v>
      </c>
      <c r="P1738" s="4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1">
        <f t="shared" si="166"/>
        <v>42642.560673758868</v>
      </c>
      <c r="T1738" s="11">
        <f t="shared" si="167"/>
        <v>42673.24152482269</v>
      </c>
    </row>
    <row r="1739" spans="1:20" s="4" customFormat="1" ht="93.75" x14ac:dyDescent="0.3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21.25</v>
      </c>
      <c r="P1739" s="4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1">
        <f t="shared" si="166"/>
        <v>42529.288321512999</v>
      </c>
      <c r="T1739" s="11">
        <f t="shared" si="167"/>
        <v>42559.92661938534</v>
      </c>
    </row>
    <row r="1740" spans="1:20" s="4" customFormat="1" ht="56.25" x14ac:dyDescent="0.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0.4</v>
      </c>
      <c r="P1740" s="4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1">
        <f t="shared" si="166"/>
        <v>42232.020591016553</v>
      </c>
      <c r="T1740" s="11">
        <f t="shared" si="167"/>
        <v>42262.658888888887</v>
      </c>
    </row>
    <row r="1741" spans="1:20" s="4" customFormat="1" ht="75" x14ac:dyDescent="0.3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0.1</v>
      </c>
      <c r="P1741" s="4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1">
        <f t="shared" si="166"/>
        <v>42794.743877068555</v>
      </c>
      <c r="T1741" s="11">
        <f t="shared" si="167"/>
        <v>42854.956643026002</v>
      </c>
    </row>
    <row r="1742" spans="1:20" s="4" customFormat="1" ht="75" x14ac:dyDescent="0.3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4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1">
        <f t="shared" si="166"/>
        <v>42525.068817966901</v>
      </c>
      <c r="T1742" s="11">
        <f t="shared" si="167"/>
        <v>42555.707115839243</v>
      </c>
    </row>
    <row r="1743" spans="1:20" s="4" customFormat="1" ht="56.25" x14ac:dyDescent="0.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110.83333333333334</v>
      </c>
      <c r="P1743" s="4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1">
        <f t="shared" si="166"/>
        <v>42472.790437352247</v>
      </c>
      <c r="T1743" s="11">
        <f t="shared" si="167"/>
        <v>42518.747884160752</v>
      </c>
    </row>
    <row r="1744" spans="1:20" s="4" customFormat="1" ht="75" x14ac:dyDescent="0.3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108.74999999999999</v>
      </c>
      <c r="P1744" s="4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1">
        <f t="shared" si="166"/>
        <v>43075.597754137118</v>
      </c>
      <c r="T1744" s="11">
        <f t="shared" si="167"/>
        <v>43108.276595744683</v>
      </c>
    </row>
    <row r="1745" spans="1:20" s="4" customFormat="1" ht="75" x14ac:dyDescent="0.3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100.41666666666667</v>
      </c>
      <c r="P1745" s="4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1">
        <f t="shared" si="166"/>
        <v>42949.009160756497</v>
      </c>
      <c r="T1745" s="11">
        <f t="shared" si="167"/>
        <v>42971.72269503546</v>
      </c>
    </row>
    <row r="1746" spans="1:20" s="4" customFormat="1" ht="93.75" x14ac:dyDescent="0.3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118.45454545454545</v>
      </c>
      <c r="P1746" s="4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1">
        <f t="shared" si="166"/>
        <v>42376.766867612292</v>
      </c>
      <c r="T1746" s="11">
        <f t="shared" si="167"/>
        <v>42422.681761229316</v>
      </c>
    </row>
    <row r="1747" spans="1:20" s="4" customFormat="1" ht="93.75" x14ac:dyDescent="0.3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114.01428571428571</v>
      </c>
      <c r="P1747" s="4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1">
        <f t="shared" si="166"/>
        <v>43054.541820330967</v>
      </c>
      <c r="T1747" s="11">
        <f t="shared" si="167"/>
        <v>43091.127659574471</v>
      </c>
    </row>
    <row r="1748" spans="1:20" s="4" customFormat="1" ht="93.75" x14ac:dyDescent="0.3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148.10000000000002</v>
      </c>
      <c r="P1748" s="4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1">
        <f t="shared" si="166"/>
        <v>43031.988971631203</v>
      </c>
      <c r="T1748" s="11">
        <f t="shared" si="167"/>
        <v>43062.531914893618</v>
      </c>
    </row>
    <row r="1749" spans="1:20" s="4" customFormat="1" ht="75" x14ac:dyDescent="0.3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104.95555555555556</v>
      </c>
      <c r="P1749" s="4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1">
        <f t="shared" si="166"/>
        <v>42648.253309692671</v>
      </c>
      <c r="T1749" s="11">
        <f t="shared" si="167"/>
        <v>42678.063829787236</v>
      </c>
    </row>
    <row r="1750" spans="1:20" s="4" customFormat="1" ht="56.25" x14ac:dyDescent="0.3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129.94800000000001</v>
      </c>
      <c r="P1750" s="4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1">
        <f t="shared" si="166"/>
        <v>42574.226276595742</v>
      </c>
      <c r="T1750" s="11">
        <f t="shared" si="167"/>
        <v>42604.864574468083</v>
      </c>
    </row>
    <row r="1751" spans="1:20" s="4" customFormat="1" ht="56.25" x14ac:dyDescent="0.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123.48756218905473</v>
      </c>
      <c r="P1751" s="4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1">
        <f t="shared" si="166"/>
        <v>43124.720106382978</v>
      </c>
      <c r="T1751" s="11">
        <f t="shared" si="167"/>
        <v>43162.319148936171</v>
      </c>
    </row>
    <row r="1752" spans="1:20" s="4" customFormat="1" ht="93.75" x14ac:dyDescent="0.3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201.62</v>
      </c>
      <c r="P1752" s="4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1">
        <f t="shared" si="166"/>
        <v>42814.109976359337</v>
      </c>
      <c r="T1752" s="11">
        <f t="shared" si="167"/>
        <v>42839.641891252955</v>
      </c>
    </row>
    <row r="1753" spans="1:20" s="4" customFormat="1" ht="56.25" x14ac:dyDescent="0.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102.89999999999999</v>
      </c>
      <c r="P1753" s="4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1">
        <f t="shared" si="166"/>
        <v>42403.500271867611</v>
      </c>
      <c r="T1753" s="11">
        <f t="shared" si="167"/>
        <v>42434.096016548465</v>
      </c>
    </row>
    <row r="1754" spans="1:20" s="4" customFormat="1" ht="56.25" x14ac:dyDescent="0.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260.16666666666663</v>
      </c>
      <c r="P1754" s="4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1">
        <f t="shared" si="166"/>
        <v>42990.194822695034</v>
      </c>
      <c r="T1754" s="11">
        <f t="shared" si="167"/>
        <v>43020.833120567375</v>
      </c>
    </row>
    <row r="1755" spans="1:20" s="4" customFormat="1" ht="93.75" x14ac:dyDescent="0.3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108</v>
      </c>
      <c r="P1755" s="4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1">
        <f t="shared" si="166"/>
        <v>42779.297494089835</v>
      </c>
      <c r="T1755" s="11">
        <f t="shared" si="167"/>
        <v>42809.893238770688</v>
      </c>
    </row>
    <row r="1756" spans="1:20" s="4" customFormat="1" ht="75" x14ac:dyDescent="0.3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110.52941176470587</v>
      </c>
      <c r="P1756" s="4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1">
        <f t="shared" si="166"/>
        <v>42418.916702127659</v>
      </c>
      <c r="T1756" s="11">
        <f t="shared" si="167"/>
        <v>42449.512446808512</v>
      </c>
    </row>
    <row r="1757" spans="1:20" s="4" customFormat="1" ht="93.75" x14ac:dyDescent="0.3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120</v>
      </c>
      <c r="P1757" s="4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1">
        <f t="shared" si="166"/>
        <v>42607.763132387707</v>
      </c>
      <c r="T1757" s="11">
        <f t="shared" si="167"/>
        <v>42638.401430260048</v>
      </c>
    </row>
    <row r="1758" spans="1:20" s="4" customFormat="1" ht="75" x14ac:dyDescent="0.3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102.82909090909091</v>
      </c>
      <c r="P1758" s="4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1">
        <f t="shared" si="166"/>
        <v>42932.915709219858</v>
      </c>
      <c r="T1758" s="11">
        <f t="shared" si="167"/>
        <v>42973.766773049647</v>
      </c>
    </row>
    <row r="1759" spans="1:20" s="4" customFormat="1" ht="56.25" x14ac:dyDescent="0.3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115.99999999999999</v>
      </c>
      <c r="P1759" s="4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1">
        <f t="shared" si="166"/>
        <v>43099.036442080382</v>
      </c>
      <c r="T1759" s="11">
        <f t="shared" si="167"/>
        <v>43129.658865248231</v>
      </c>
    </row>
    <row r="1760" spans="1:20" s="4" customFormat="1" ht="75" x14ac:dyDescent="0.3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114.7</v>
      </c>
      <c r="P1760" s="4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1">
        <f t="shared" si="166"/>
        <v>42866.316690307329</v>
      </c>
      <c r="T1760" s="11">
        <f t="shared" si="167"/>
        <v>42927.593286052012</v>
      </c>
    </row>
    <row r="1761" spans="1:20" s="4" customFormat="1" ht="37.5" x14ac:dyDescent="0.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106.60000000000001</v>
      </c>
      <c r="P1761" s="4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1">
        <f t="shared" si="166"/>
        <v>42419.889231678491</v>
      </c>
      <c r="T1761" s="11">
        <f t="shared" si="167"/>
        <v>42440.27221040189</v>
      </c>
    </row>
    <row r="1762" spans="1:20" s="4" customFormat="1" ht="93.75" x14ac:dyDescent="0.3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165.44</v>
      </c>
      <c r="P1762" s="4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1">
        <f t="shared" si="166"/>
        <v>42763.899680851064</v>
      </c>
      <c r="T1762" s="11">
        <f t="shared" si="167"/>
        <v>42784.325212765958</v>
      </c>
    </row>
    <row r="1763" spans="1:20" s="4" customFormat="1" ht="56.25" x14ac:dyDescent="0.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155</v>
      </c>
      <c r="P1763" s="4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1">
        <f t="shared" si="166"/>
        <v>42563.622458628844</v>
      </c>
      <c r="T1763" s="11">
        <f t="shared" si="167"/>
        <v>42614.68628841608</v>
      </c>
    </row>
    <row r="1764" spans="1:20" s="4" customFormat="1" ht="37.5" x14ac:dyDescent="0.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885</v>
      </c>
      <c r="P1764" s="4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1">
        <f t="shared" si="166"/>
        <v>42769.322044917259</v>
      </c>
      <c r="T1764" s="11">
        <f t="shared" si="167"/>
        <v>42799.960342789593</v>
      </c>
    </row>
    <row r="1765" spans="1:20" s="4" customFormat="1" ht="93.75" x14ac:dyDescent="0.3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101.90833333333333</v>
      </c>
      <c r="P1765" s="4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1">
        <f t="shared" si="166"/>
        <v>43000.014657210399</v>
      </c>
      <c r="T1765" s="11">
        <f t="shared" si="167"/>
        <v>43030.65295508274</v>
      </c>
    </row>
    <row r="1766" spans="1:20" s="4" customFormat="1" ht="75" x14ac:dyDescent="0.3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19.600000000000001</v>
      </c>
      <c r="P1766" s="4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1">
        <f t="shared" si="166"/>
        <v>42171.368546099286</v>
      </c>
      <c r="T1766" s="11">
        <f t="shared" si="167"/>
        <v>42200.985567375887</v>
      </c>
    </row>
    <row r="1767" spans="1:20" s="4" customFormat="1" ht="93.75" x14ac:dyDescent="0.3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59.467839999999995</v>
      </c>
      <c r="P1767" s="4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1">
        <f t="shared" si="166"/>
        <v>42181.065153664298</v>
      </c>
      <c r="T1767" s="11">
        <f t="shared" si="167"/>
        <v>42211.703451536639</v>
      </c>
    </row>
    <row r="1768" spans="1:20" s="4" customFormat="1" ht="56.25" x14ac:dyDescent="0.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4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1">
        <f t="shared" si="166"/>
        <v>42202.388747044919</v>
      </c>
      <c r="T1768" s="11">
        <f t="shared" si="167"/>
        <v>42223.835555555561</v>
      </c>
    </row>
    <row r="1769" spans="1:20" s="4" customFormat="1" ht="56.25" x14ac:dyDescent="0.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45.72</v>
      </c>
      <c r="P1769" s="4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1">
        <f t="shared" si="166"/>
        <v>42170.523451536646</v>
      </c>
      <c r="T1769" s="11">
        <f t="shared" si="167"/>
        <v>42201.161749408988</v>
      </c>
    </row>
    <row r="1770" spans="1:20" s="4" customFormat="1" ht="75" x14ac:dyDescent="0.3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</v>
      </c>
      <c r="P1770" s="4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1">
        <f t="shared" si="166"/>
        <v>42195.955602836882</v>
      </c>
      <c r="T1770" s="11">
        <f t="shared" si="167"/>
        <v>42257.232198581565</v>
      </c>
    </row>
    <row r="1771" spans="1:20" s="4" customFormat="1" ht="75" x14ac:dyDescent="0.3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2.7025000000000001</v>
      </c>
      <c r="P1771" s="4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1">
        <f t="shared" si="166"/>
        <v>42337.155543735222</v>
      </c>
      <c r="T1771" s="11">
        <f t="shared" si="167"/>
        <v>42367.793841607563</v>
      </c>
    </row>
    <row r="1772" spans="1:20" s="4" customFormat="1" ht="93.75" x14ac:dyDescent="0.3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56.51428571428572</v>
      </c>
      <c r="P1772" s="4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1">
        <f t="shared" si="166"/>
        <v>42239.073215130025</v>
      </c>
      <c r="T1772" s="11">
        <f t="shared" si="167"/>
        <v>42274.81789598109</v>
      </c>
    </row>
    <row r="1773" spans="1:20" s="4" customFormat="1" ht="75" x14ac:dyDescent="0.3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21.30952380952381</v>
      </c>
      <c r="P1773" s="4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1">
        <f t="shared" si="166"/>
        <v>42253.574940898347</v>
      </c>
      <c r="T1773" s="11">
        <f t="shared" si="167"/>
        <v>42284.213238770681</v>
      </c>
    </row>
    <row r="1774" spans="1:20" s="4" customFormat="1" ht="75" x14ac:dyDescent="0.3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15.6</v>
      </c>
      <c r="P1774" s="4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1">
        <f t="shared" si="166"/>
        <v>42111.350307328605</v>
      </c>
      <c r="T1774" s="11">
        <f t="shared" si="167"/>
        <v>42172.626903073287</v>
      </c>
    </row>
    <row r="1775" spans="1:20" s="4" customFormat="1" ht="75" x14ac:dyDescent="0.3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6.2566666666666677</v>
      </c>
      <c r="P1775" s="4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1">
        <f t="shared" si="166"/>
        <v>42327.904231678491</v>
      </c>
      <c r="T1775" s="11">
        <f t="shared" si="167"/>
        <v>42373.861678486996</v>
      </c>
    </row>
    <row r="1776" spans="1:20" s="4" customFormat="1" ht="93.75" x14ac:dyDescent="0.3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45.92</v>
      </c>
      <c r="P1776" s="4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1">
        <f t="shared" si="166"/>
        <v>42278.329692671396</v>
      </c>
      <c r="T1776" s="11">
        <f t="shared" si="167"/>
        <v>42321.637588652484</v>
      </c>
    </row>
    <row r="1777" spans="1:20" s="4" customFormat="1" ht="75" x14ac:dyDescent="0.3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65.101538461538468</v>
      </c>
      <c r="P1777" s="4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1">
        <f t="shared" si="166"/>
        <v>42239.273758865253</v>
      </c>
      <c r="T1777" s="11">
        <f t="shared" si="167"/>
        <v>42285.231205673757</v>
      </c>
    </row>
    <row r="1778" spans="1:20" s="4" customFormat="1" ht="93.75" x14ac:dyDescent="0.3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</v>
      </c>
      <c r="P1778" s="4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1">
        <f t="shared" si="166"/>
        <v>42253.551666666666</v>
      </c>
      <c r="T1778" s="11">
        <f t="shared" si="167"/>
        <v>42290.317624113479</v>
      </c>
    </row>
    <row r="1779" spans="1:20" s="4" customFormat="1" ht="93.75" x14ac:dyDescent="0.3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13.5625</v>
      </c>
      <c r="P1779" s="4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1">
        <f t="shared" si="166"/>
        <v>42375.492352245863</v>
      </c>
      <c r="T1779" s="11">
        <f t="shared" si="167"/>
        <v>42406.130650118204</v>
      </c>
    </row>
    <row r="1780" spans="1:20" s="4" customFormat="1" ht="75" x14ac:dyDescent="0.3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1.9900000000000002</v>
      </c>
      <c r="P1780" s="4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1">
        <f t="shared" si="166"/>
        <v>42396.434929078016</v>
      </c>
      <c r="T1780" s="11">
        <f t="shared" si="167"/>
        <v>42442.349822695032</v>
      </c>
    </row>
    <row r="1781" spans="1:20" s="4" customFormat="1" ht="75" x14ac:dyDescent="0.3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36.236363636363642</v>
      </c>
      <c r="P1781" s="4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1">
        <f t="shared" si="166"/>
        <v>42947.749172576834</v>
      </c>
      <c r="T1781" s="11">
        <f t="shared" si="167"/>
        <v>42978.387470449175</v>
      </c>
    </row>
    <row r="1782" spans="1:20" s="4" customFormat="1" ht="75" x14ac:dyDescent="0.3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39.743333333333339</v>
      </c>
      <c r="P1782" s="4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1">
        <f t="shared" si="166"/>
        <v>42853.698699763598</v>
      </c>
      <c r="T1782" s="11">
        <f t="shared" si="167"/>
        <v>42914.975295508273</v>
      </c>
    </row>
    <row r="1783" spans="1:20" s="4" customFormat="1" ht="93.75" x14ac:dyDescent="0.3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25.763636363636365</v>
      </c>
      <c r="P1783" s="4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1">
        <f t="shared" si="166"/>
        <v>42959.928427895982</v>
      </c>
      <c r="T1783" s="11">
        <f t="shared" si="167"/>
        <v>42991.588002364064</v>
      </c>
    </row>
    <row r="1784" spans="1:20" s="4" customFormat="1" ht="75" x14ac:dyDescent="0.3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15.491428571428573</v>
      </c>
      <c r="P1784" s="4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1">
        <f t="shared" si="166"/>
        <v>42746.438404255314</v>
      </c>
      <c r="T1784" s="11">
        <f t="shared" si="167"/>
        <v>42780.140531914891</v>
      </c>
    </row>
    <row r="1785" spans="1:20" s="4" customFormat="1" ht="75" x14ac:dyDescent="0.3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23.692499999999999</v>
      </c>
      <c r="P1785" s="4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1">
        <f t="shared" si="166"/>
        <v>42468.012742316787</v>
      </c>
      <c r="T1785" s="11">
        <f t="shared" si="167"/>
        <v>42498.651040189128</v>
      </c>
    </row>
    <row r="1786" spans="1:20" s="4" customFormat="1" ht="75" x14ac:dyDescent="0.3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39.76</v>
      </c>
      <c r="P1786" s="4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1">
        <f t="shared" si="166"/>
        <v>42353.329078014183</v>
      </c>
      <c r="T1786" s="11">
        <f t="shared" si="167"/>
        <v>42385.485815602835</v>
      </c>
    </row>
    <row r="1787" spans="1:20" s="4" customFormat="1" ht="75" x14ac:dyDescent="0.3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20.220833333333331</v>
      </c>
      <c r="P1787" s="4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1">
        <f t="shared" si="166"/>
        <v>42244.542021276597</v>
      </c>
      <c r="T1787" s="11">
        <f t="shared" si="167"/>
        <v>42276.063829787236</v>
      </c>
    </row>
    <row r="1788" spans="1:20" s="4" customFormat="1" ht="93.75" x14ac:dyDescent="0.3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47.631578947368418</v>
      </c>
      <c r="P1788" s="4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1">
        <f t="shared" si="166"/>
        <v>42307.264503546103</v>
      </c>
      <c r="T1788" s="11">
        <f t="shared" si="167"/>
        <v>42337.902801418444</v>
      </c>
    </row>
    <row r="1789" spans="1:20" s="4" customFormat="1" ht="75" x14ac:dyDescent="0.3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15.329999999999998</v>
      </c>
      <c r="P1789" s="4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1">
        <f t="shared" si="166"/>
        <v>42419.712021276595</v>
      </c>
      <c r="T1789" s="11">
        <f t="shared" si="167"/>
        <v>42450.307765957448</v>
      </c>
    </row>
    <row r="1790" spans="1:20" s="4" customFormat="1" ht="56.25" x14ac:dyDescent="0.3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</v>
      </c>
      <c r="P1790" s="4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1">
        <f t="shared" si="166"/>
        <v>42261.713262411344</v>
      </c>
      <c r="T1790" s="11">
        <f t="shared" si="167"/>
        <v>42292.351560283685</v>
      </c>
    </row>
    <row r="1791" spans="1:20" s="4" customFormat="1" ht="75" x14ac:dyDescent="0.3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0.5</v>
      </c>
      <c r="P1791" s="4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1">
        <f t="shared" si="166"/>
        <v>42304.914929078019</v>
      </c>
      <c r="T1791" s="11">
        <f t="shared" si="167"/>
        <v>42366.191524822694</v>
      </c>
    </row>
    <row r="1792" spans="1:20" s="4" customFormat="1" ht="75" x14ac:dyDescent="0.3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4.957575757575758</v>
      </c>
      <c r="P1792" s="4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1">
        <f t="shared" si="166"/>
        <v>42360.497375886524</v>
      </c>
      <c r="T1792" s="11">
        <f t="shared" si="167"/>
        <v>42391.135673758865</v>
      </c>
    </row>
    <row r="1793" spans="1:20" s="4" customFormat="1" ht="56.25" x14ac:dyDescent="0.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3.5666666666666664</v>
      </c>
      <c r="P1793" s="4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1">
        <f t="shared" si="166"/>
        <v>42322.777364066191</v>
      </c>
      <c r="T1793" s="11">
        <f t="shared" si="167"/>
        <v>42384.053959810873</v>
      </c>
    </row>
    <row r="1794" spans="1:20" s="4" customFormat="1" ht="56.25" x14ac:dyDescent="0.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61.124000000000002</v>
      </c>
      <c r="P1794" s="4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1">
        <f t="shared" si="166"/>
        <v>42542.648723404258</v>
      </c>
      <c r="T1794" s="11">
        <f t="shared" si="167"/>
        <v>42580.701418439712</v>
      </c>
    </row>
    <row r="1795" spans="1:20" s="4" customFormat="1" ht="75" x14ac:dyDescent="0.3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SUM(E1795/D1795 * 100)</f>
        <v>1.3333333333333335</v>
      </c>
      <c r="P1795" s="4">
        <f t="shared" ref="P1795:P1858" si="169">SUM(E1795/L1795)</f>
        <v>20</v>
      </c>
      <c r="Q1795" s="4" t="str">
        <f t="shared" ref="Q1795:Q1858" si="170">LEFT(N1795,SEARCH("/",N1795)-1)</f>
        <v>photography</v>
      </c>
      <c r="R1795" s="4" t="str">
        <f t="shared" ref="R1795:R1858" si="171">RIGHT(N1795,LEN(N1795)-SEARCH("/",N1795))</f>
        <v>photobooks</v>
      </c>
      <c r="S1795" s="11">
        <f t="shared" ref="S1795:S1858" si="172">(J1795/84600) + DATE(1970,1,1)</f>
        <v>42289.229787234042</v>
      </c>
      <c r="T1795" s="11">
        <f t="shared" ref="T1795:T1858" si="173">(I1795/84600)+DATE(1970,1,1)</f>
        <v>42319.910638297872</v>
      </c>
    </row>
    <row r="1796" spans="1:20" s="4" customFormat="1" ht="93.75" x14ac:dyDescent="0.3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11.077777777777778</v>
      </c>
      <c r="P1796" s="4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1">
        <f t="shared" si="172"/>
        <v>42361.392695035465</v>
      </c>
      <c r="T1796" s="11">
        <f t="shared" si="173"/>
        <v>42397.137375886523</v>
      </c>
    </row>
    <row r="1797" spans="1:20" s="4" customFormat="1" ht="75" x14ac:dyDescent="0.3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38.735714285714288</v>
      </c>
      <c r="P1797" s="4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1">
        <f t="shared" si="172"/>
        <v>42991.252257683213</v>
      </c>
      <c r="T1797" s="11">
        <f t="shared" si="173"/>
        <v>43021.255319148935</v>
      </c>
    </row>
    <row r="1798" spans="1:20" s="4" customFormat="1" ht="93.75" x14ac:dyDescent="0.3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22.05263157894737</v>
      </c>
      <c r="P1798" s="4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1">
        <f t="shared" si="172"/>
        <v>42876.001962174938</v>
      </c>
      <c r="T1798" s="11">
        <f t="shared" si="173"/>
        <v>42937.278557919621</v>
      </c>
    </row>
    <row r="1799" spans="1:20" s="4" customFormat="1" ht="75" x14ac:dyDescent="0.3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67.55</v>
      </c>
      <c r="P1799" s="4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1">
        <f t="shared" si="172"/>
        <v>43053.836749408983</v>
      </c>
      <c r="T1799" s="11">
        <f t="shared" si="173"/>
        <v>43084.475047281325</v>
      </c>
    </row>
    <row r="1800" spans="1:20" s="4" customFormat="1" ht="75" x14ac:dyDescent="0.3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13.637499999999999</v>
      </c>
      <c r="P1800" s="4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1">
        <f t="shared" si="172"/>
        <v>42701.24861702128</v>
      </c>
      <c r="T1800" s="11">
        <f t="shared" si="173"/>
        <v>42762.525212765962</v>
      </c>
    </row>
    <row r="1801" spans="1:20" s="4" customFormat="1" ht="56.25" x14ac:dyDescent="0.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</v>
      </c>
      <c r="P1801" s="4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1">
        <f t="shared" si="172"/>
        <v>42283.052104018912</v>
      </c>
      <c r="T1801" s="11">
        <f t="shared" si="173"/>
        <v>42303.520189125295</v>
      </c>
    </row>
    <row r="1802" spans="1:20" s="4" customFormat="1" ht="93.75" x14ac:dyDescent="0.3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20.44963251188932</v>
      </c>
      <c r="P1802" s="4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1">
        <f t="shared" si="172"/>
        <v>42986.470094562646</v>
      </c>
      <c r="T1802" s="11">
        <f t="shared" si="173"/>
        <v>43017.108392434988</v>
      </c>
    </row>
    <row r="1803" spans="1:20" s="4" customFormat="1" ht="93.75" x14ac:dyDescent="0.3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13.852941176470587</v>
      </c>
      <c r="P1803" s="4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1">
        <f t="shared" si="172"/>
        <v>42678.100094562644</v>
      </c>
      <c r="T1803" s="11">
        <f t="shared" si="173"/>
        <v>42710.624113475176</v>
      </c>
    </row>
    <row r="1804" spans="1:20" s="4" customFormat="1" ht="56.25" x14ac:dyDescent="0.3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48.485714285714288</v>
      </c>
      <c r="P1804" s="4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1">
        <f t="shared" si="172"/>
        <v>42512.461347517732</v>
      </c>
      <c r="T1804" s="11">
        <f t="shared" si="173"/>
        <v>42536.403546099289</v>
      </c>
    </row>
    <row r="1805" spans="1:20" s="4" customFormat="1" ht="75" x14ac:dyDescent="0.3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30.8</v>
      </c>
      <c r="P1805" s="4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1">
        <f t="shared" si="172"/>
        <v>42368.051796690306</v>
      </c>
      <c r="T1805" s="11">
        <f t="shared" si="173"/>
        <v>42399.711371158395</v>
      </c>
    </row>
    <row r="1806" spans="1:20" s="4" customFormat="1" ht="75" x14ac:dyDescent="0.3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35.174193548387095</v>
      </c>
      <c r="P1806" s="4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1">
        <f t="shared" si="172"/>
        <v>42638.288463356977</v>
      </c>
      <c r="T1806" s="11">
        <f t="shared" si="173"/>
        <v>42679.182080378247</v>
      </c>
    </row>
    <row r="1807" spans="1:20" s="4" customFormat="1" ht="93.75" x14ac:dyDescent="0.3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36.404444444444444</v>
      </c>
      <c r="P1807" s="4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1">
        <f t="shared" si="172"/>
        <v>42602.672080378252</v>
      </c>
      <c r="T1807" s="11">
        <f t="shared" si="173"/>
        <v>42635.297872340423</v>
      </c>
    </row>
    <row r="1808" spans="1:20" s="4" customFormat="1" ht="75" x14ac:dyDescent="0.3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2.9550000000000001</v>
      </c>
      <c r="P1808" s="4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1">
        <f t="shared" si="172"/>
        <v>42224.630602836878</v>
      </c>
      <c r="T1808" s="11">
        <f t="shared" si="173"/>
        <v>42260.375283687943</v>
      </c>
    </row>
    <row r="1809" spans="1:20" s="4" customFormat="1" ht="37.5" x14ac:dyDescent="0.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11.06</v>
      </c>
      <c r="P1809" s="4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1">
        <f t="shared" si="172"/>
        <v>42227.112446808511</v>
      </c>
      <c r="T1809" s="11">
        <f t="shared" si="173"/>
        <v>42257.750744680852</v>
      </c>
    </row>
    <row r="1810" spans="1:20" s="4" customFormat="1" ht="93.75" x14ac:dyDescent="0.3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41.407142857142858</v>
      </c>
      <c r="P1810" s="4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1">
        <f t="shared" si="172"/>
        <v>43108.078368794326</v>
      </c>
      <c r="T1810" s="11">
        <f t="shared" si="173"/>
        <v>43143.823049645391</v>
      </c>
    </row>
    <row r="1811" spans="1:20" s="4" customFormat="1" ht="75" x14ac:dyDescent="0.3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10.857142857142858</v>
      </c>
      <c r="P1811" s="4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1">
        <f t="shared" si="172"/>
        <v>42380.139940898342</v>
      </c>
      <c r="T1811" s="11">
        <f t="shared" si="173"/>
        <v>42415.884621749414</v>
      </c>
    </row>
    <row r="1812" spans="1:20" s="4" customFormat="1" ht="75" x14ac:dyDescent="0.3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3.3333333333333335</v>
      </c>
      <c r="P1812" s="4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1">
        <f t="shared" si="172"/>
        <v>42207.546406619382</v>
      </c>
      <c r="T1812" s="11">
        <f t="shared" si="173"/>
        <v>42219.801725768324</v>
      </c>
    </row>
    <row r="1813" spans="1:20" s="4" customFormat="1" ht="75" x14ac:dyDescent="0.3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7.407407407407407E-2</v>
      </c>
      <c r="P1813" s="4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1">
        <f t="shared" si="172"/>
        <v>42223.400354609927</v>
      </c>
      <c r="T1813" s="11">
        <f t="shared" si="173"/>
        <v>42284.404255319154</v>
      </c>
    </row>
    <row r="1814" spans="1:20" s="4" customFormat="1" ht="93.75" x14ac:dyDescent="0.3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13.307692307692307</v>
      </c>
      <c r="P1814" s="4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1">
        <f t="shared" si="172"/>
        <v>42885.070165484634</v>
      </c>
      <c r="T1814" s="11">
        <f t="shared" si="173"/>
        <v>42915.708463356976</v>
      </c>
    </row>
    <row r="1815" spans="1:20" s="4" customFormat="1" ht="75" x14ac:dyDescent="0.3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4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1">
        <f t="shared" si="172"/>
        <v>42175.865390070918</v>
      </c>
      <c r="T1815" s="11">
        <f t="shared" si="173"/>
        <v>42206.503687943259</v>
      </c>
    </row>
    <row r="1816" spans="1:20" s="4" customFormat="1" ht="75" x14ac:dyDescent="0.3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49.183333333333337</v>
      </c>
      <c r="P1816" s="4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1">
        <f t="shared" si="172"/>
        <v>42383.618628841607</v>
      </c>
      <c r="T1816" s="11">
        <f t="shared" si="173"/>
        <v>42414.256926713948</v>
      </c>
    </row>
    <row r="1817" spans="1:20" s="4" customFormat="1" ht="93.75" x14ac:dyDescent="0.3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4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1">
        <f t="shared" si="172"/>
        <v>42526.181288416075</v>
      </c>
      <c r="T1817" s="11">
        <f t="shared" si="173"/>
        <v>42540.479160756498</v>
      </c>
    </row>
    <row r="1818" spans="1:20" s="4" customFormat="1" ht="75" x14ac:dyDescent="0.3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</v>
      </c>
      <c r="P1818" s="4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1">
        <f t="shared" si="172"/>
        <v>42910.150153664305</v>
      </c>
      <c r="T1818" s="11">
        <f t="shared" si="173"/>
        <v>42938.659574468082</v>
      </c>
    </row>
    <row r="1819" spans="1:20" s="4" customFormat="1" ht="56.25" x14ac:dyDescent="0.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52.327777777777776</v>
      </c>
      <c r="P1819" s="4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1">
        <f t="shared" si="172"/>
        <v>43070.27195035461</v>
      </c>
      <c r="T1819" s="11">
        <f t="shared" si="173"/>
        <v>43131.169503546102</v>
      </c>
    </row>
    <row r="1820" spans="1:20" s="4" customFormat="1" ht="56.25" x14ac:dyDescent="0.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4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1">
        <f t="shared" si="172"/>
        <v>42418.26063829787</v>
      </c>
      <c r="T1820" s="11">
        <f t="shared" si="173"/>
        <v>42448.856382978724</v>
      </c>
    </row>
    <row r="1821" spans="1:20" s="4" customFormat="1" ht="75" x14ac:dyDescent="0.3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</v>
      </c>
      <c r="P1821" s="4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1">
        <f t="shared" si="172"/>
        <v>42166.534231678488</v>
      </c>
      <c r="T1821" s="11">
        <f t="shared" si="173"/>
        <v>42197.172529550822</v>
      </c>
    </row>
    <row r="1822" spans="1:20" s="4" customFormat="1" ht="93.75" x14ac:dyDescent="0.3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</v>
      </c>
      <c r="P1822" s="4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1">
        <f t="shared" si="172"/>
        <v>42416.064893617018</v>
      </c>
      <c r="T1822" s="11">
        <f t="shared" si="173"/>
        <v>42446.660638297872</v>
      </c>
    </row>
    <row r="1823" spans="1:20" s="4" customFormat="1" ht="75" x14ac:dyDescent="0.3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134.88999999999999</v>
      </c>
      <c r="P1823" s="4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1">
        <f t="shared" si="172"/>
        <v>41253.070531914891</v>
      </c>
      <c r="T1823" s="11">
        <f t="shared" si="173"/>
        <v>41299.027978723403</v>
      </c>
    </row>
    <row r="1824" spans="1:20" s="4" customFormat="1" ht="56.25" x14ac:dyDescent="0.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100</v>
      </c>
      <c r="P1824" s="4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1">
        <f t="shared" si="172"/>
        <v>41976.622482269508</v>
      </c>
      <c r="T1824" s="11">
        <f t="shared" si="173"/>
        <v>42013.383687943264</v>
      </c>
    </row>
    <row r="1825" spans="1:20" s="4" customFormat="1" ht="75" x14ac:dyDescent="0.3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115.85714285714286</v>
      </c>
      <c r="P1825" s="4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1">
        <f t="shared" si="172"/>
        <v>41508.763309692673</v>
      </c>
      <c r="T1825" s="11">
        <f t="shared" si="173"/>
        <v>41539.401607565014</v>
      </c>
    </row>
    <row r="1826" spans="1:20" s="4" customFormat="1" ht="18.75" x14ac:dyDescent="0.3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100.06666666666666</v>
      </c>
      <c r="P1826" s="4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1">
        <f t="shared" si="172"/>
        <v>41968.574078014186</v>
      </c>
      <c r="T1826" s="11">
        <f t="shared" si="173"/>
        <v>41989.175886524827</v>
      </c>
    </row>
    <row r="1827" spans="1:20" s="4" customFormat="1" ht="93.75" x14ac:dyDescent="0.3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105.05</v>
      </c>
      <c r="P1827" s="4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1">
        <f t="shared" si="172"/>
        <v>41781.596962174939</v>
      </c>
      <c r="T1827" s="11">
        <f t="shared" si="173"/>
        <v>41805.086323877069</v>
      </c>
    </row>
    <row r="1828" spans="1:20" s="4" customFormat="1" ht="37.5" x14ac:dyDescent="0.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101</v>
      </c>
      <c r="P1828" s="4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1">
        <f t="shared" si="172"/>
        <v>42000.241335697399</v>
      </c>
      <c r="T1828" s="11">
        <f t="shared" si="173"/>
        <v>42030.879633569741</v>
      </c>
    </row>
    <row r="1829" spans="1:20" s="4" customFormat="1" ht="93.75" x14ac:dyDescent="0.3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100.66250000000001</v>
      </c>
      <c r="P1829" s="4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1">
        <f t="shared" si="172"/>
        <v>40874.183936170215</v>
      </c>
      <c r="T1829" s="11">
        <f t="shared" si="173"/>
        <v>40925.247765957451</v>
      </c>
    </row>
    <row r="1830" spans="1:20" s="4" customFormat="1" ht="93.75" x14ac:dyDescent="0.3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100.16000000000001</v>
      </c>
      <c r="P1830" s="4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1">
        <f t="shared" si="172"/>
        <v>42080.897517730496</v>
      </c>
      <c r="T1830" s="11">
        <f t="shared" si="173"/>
        <v>42113.595744680846</v>
      </c>
    </row>
    <row r="1831" spans="1:20" s="4" customFormat="1" ht="75" x14ac:dyDescent="0.3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166.68333333333334</v>
      </c>
      <c r="P1831" s="4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1">
        <f t="shared" si="172"/>
        <v>40834.110768321509</v>
      </c>
      <c r="T1831" s="11">
        <f t="shared" si="173"/>
        <v>40883.97872340426</v>
      </c>
    </row>
    <row r="1832" spans="1:20" s="4" customFormat="1" ht="75" x14ac:dyDescent="0.3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101.53333333333335</v>
      </c>
      <c r="P1832" s="4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1">
        <f t="shared" si="172"/>
        <v>42007.145472813238</v>
      </c>
      <c r="T1832" s="11">
        <f t="shared" si="173"/>
        <v>42037.783770685579</v>
      </c>
    </row>
    <row r="1833" spans="1:20" s="4" customFormat="1" ht="75" x14ac:dyDescent="0.3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103</v>
      </c>
      <c r="P1833" s="4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1">
        <f t="shared" si="172"/>
        <v>41355.889633569735</v>
      </c>
      <c r="T1833" s="11">
        <f t="shared" si="173"/>
        <v>41371.208782505913</v>
      </c>
    </row>
    <row r="1834" spans="1:20" s="4" customFormat="1" ht="75" x14ac:dyDescent="0.3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142.85714285714286</v>
      </c>
      <c r="P1834" s="4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1">
        <f t="shared" si="172"/>
        <v>40895.84901891253</v>
      </c>
      <c r="T1834" s="11">
        <f t="shared" si="173"/>
        <v>40926.487316784871</v>
      </c>
    </row>
    <row r="1835" spans="1:20" s="4" customFormat="1" ht="93.75" x14ac:dyDescent="0.3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262.5</v>
      </c>
      <c r="P1835" s="4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1">
        <f t="shared" si="172"/>
        <v>41637.810910165485</v>
      </c>
      <c r="T1835" s="11">
        <f t="shared" si="173"/>
        <v>41670.786524822695</v>
      </c>
    </row>
    <row r="1836" spans="1:20" s="4" customFormat="1" ht="37.5" x14ac:dyDescent="0.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118.05000000000001</v>
      </c>
      <c r="P1836" s="4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1">
        <f t="shared" si="172"/>
        <v>42338.324999999997</v>
      </c>
      <c r="T1836" s="11">
        <f t="shared" si="173"/>
        <v>42379.176063829786</v>
      </c>
    </row>
    <row r="1837" spans="1:20" s="4" customFormat="1" ht="112.5" x14ac:dyDescent="0.3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104</v>
      </c>
      <c r="P1837" s="4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1">
        <f t="shared" si="172"/>
        <v>42789.461832151297</v>
      </c>
      <c r="T1837" s="11">
        <f t="shared" si="173"/>
        <v>42820.057576832151</v>
      </c>
    </row>
    <row r="1838" spans="1:20" s="4" customFormat="1" ht="37.5" x14ac:dyDescent="0.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200.34</v>
      </c>
      <c r="P1838" s="4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1">
        <f t="shared" si="172"/>
        <v>41640.635094562647</v>
      </c>
      <c r="T1838" s="11">
        <f t="shared" si="173"/>
        <v>41657.996796690306</v>
      </c>
    </row>
    <row r="1839" spans="1:20" s="4" customFormat="1" ht="93.75" x14ac:dyDescent="0.3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306.83333333333331</v>
      </c>
      <c r="P1839" s="4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1">
        <f t="shared" si="172"/>
        <v>41252.79355791962</v>
      </c>
      <c r="T1839" s="11">
        <f t="shared" si="173"/>
        <v>41314.027600472815</v>
      </c>
    </row>
    <row r="1840" spans="1:20" s="4" customFormat="1" ht="75" x14ac:dyDescent="0.3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100.149</v>
      </c>
      <c r="P1840" s="4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1">
        <f t="shared" si="172"/>
        <v>41112.61178486998</v>
      </c>
      <c r="T1840" s="11">
        <f t="shared" si="173"/>
        <v>41141.553191489365</v>
      </c>
    </row>
    <row r="1841" spans="1:20" s="4" customFormat="1" ht="75" x14ac:dyDescent="0.3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205.29999999999998</v>
      </c>
      <c r="P1841" s="4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1">
        <f t="shared" si="172"/>
        <v>42977.39695035461</v>
      </c>
      <c r="T1841" s="11">
        <f t="shared" si="173"/>
        <v>43008.035248226952</v>
      </c>
    </row>
    <row r="1842" spans="1:20" s="4" customFormat="1" ht="93.75" x14ac:dyDescent="0.3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108.88888888888889</v>
      </c>
      <c r="P1842" s="4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1">
        <f t="shared" si="172"/>
        <v>41718.545035460993</v>
      </c>
      <c r="T1842" s="11">
        <f t="shared" si="173"/>
        <v>41738.063120567378</v>
      </c>
    </row>
    <row r="1843" spans="1:20" s="4" customFormat="1" ht="56.25" x14ac:dyDescent="0.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101.75</v>
      </c>
      <c r="P1843" s="4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1">
        <f t="shared" si="172"/>
        <v>42090.033628841607</v>
      </c>
      <c r="T1843" s="11">
        <f t="shared" si="173"/>
        <v>42124.105673758866</v>
      </c>
    </row>
    <row r="1844" spans="1:20" s="4" customFormat="1" ht="75" x14ac:dyDescent="0.3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125.25</v>
      </c>
      <c r="P1844" s="4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1">
        <f t="shared" si="172"/>
        <v>42381.900484633574</v>
      </c>
      <c r="T1844" s="11">
        <f t="shared" si="173"/>
        <v>42416.233333333337</v>
      </c>
    </row>
    <row r="1845" spans="1:20" s="4" customFormat="1" ht="93.75" x14ac:dyDescent="0.3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124.0061</v>
      </c>
      <c r="P1845" s="4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1">
        <f t="shared" si="172"/>
        <v>40884.058557919619</v>
      </c>
      <c r="T1845" s="11">
        <f t="shared" si="173"/>
        <v>40914.696855791961</v>
      </c>
    </row>
    <row r="1846" spans="1:20" s="4" customFormat="1" ht="75" x14ac:dyDescent="0.3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101.4</v>
      </c>
      <c r="P1846" s="4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1">
        <f t="shared" si="172"/>
        <v>40988.207021276598</v>
      </c>
      <c r="T1846" s="11">
        <f t="shared" si="173"/>
        <v>41027.170212765959</v>
      </c>
    </row>
    <row r="1847" spans="1:20" s="4" customFormat="1" ht="131.25" x14ac:dyDescent="0.3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100</v>
      </c>
      <c r="P1847" s="4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1">
        <f t="shared" si="172"/>
        <v>42884.063806146572</v>
      </c>
      <c r="T1847" s="11">
        <f t="shared" si="173"/>
        <v>42899.251773049647</v>
      </c>
    </row>
    <row r="1848" spans="1:20" s="4" customFormat="1" ht="75" x14ac:dyDescent="0.3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137.92666666666668</v>
      </c>
      <c r="P1848" s="4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1">
        <f t="shared" si="172"/>
        <v>41561.834243498815</v>
      </c>
      <c r="T1848" s="11">
        <f t="shared" si="173"/>
        <v>41592.472541371157</v>
      </c>
    </row>
    <row r="1849" spans="1:20" s="4" customFormat="1" ht="93.75" x14ac:dyDescent="0.3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120.88000000000001</v>
      </c>
      <c r="P1849" s="4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1">
        <f t="shared" si="172"/>
        <v>42445.837257683219</v>
      </c>
      <c r="T1849" s="11">
        <f t="shared" si="173"/>
        <v>42467.284066193854</v>
      </c>
    </row>
    <row r="1850" spans="1:20" s="4" customFormat="1" ht="75" x14ac:dyDescent="0.3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107.36666666666667</v>
      </c>
      <c r="P1850" s="4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1">
        <f t="shared" si="172"/>
        <v>41013.549503546099</v>
      </c>
      <c r="T1850" s="11">
        <f t="shared" si="173"/>
        <v>41078.403546099289</v>
      </c>
    </row>
    <row r="1851" spans="1:20" s="4" customFormat="1" ht="56.25" x14ac:dyDescent="0.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100.33333333333334</v>
      </c>
      <c r="P1851" s="4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1">
        <f t="shared" si="172"/>
        <v>41501.778475177307</v>
      </c>
      <c r="T1851" s="11">
        <f t="shared" si="173"/>
        <v>41532.416773049641</v>
      </c>
    </row>
    <row r="1852" spans="1:20" s="4" customFormat="1" ht="75" x14ac:dyDescent="0.3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101.52222222222223</v>
      </c>
      <c r="P1852" s="4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1">
        <f t="shared" si="172"/>
        <v>42146.320330969262</v>
      </c>
      <c r="T1852" s="11">
        <f t="shared" si="173"/>
        <v>42176.958628841603</v>
      </c>
    </row>
    <row r="1853" spans="1:20" s="4" customFormat="1" ht="93.75" x14ac:dyDescent="0.3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100.07692307692308</v>
      </c>
      <c r="P1853" s="4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1">
        <f t="shared" si="172"/>
        <v>42173.840874704489</v>
      </c>
      <c r="T1853" s="11">
        <f t="shared" si="173"/>
        <v>42194.404255319154</v>
      </c>
    </row>
    <row r="1854" spans="1:20" s="4" customFormat="1" ht="75" x14ac:dyDescent="0.3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116.96666666666667</v>
      </c>
      <c r="P1854" s="4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1">
        <f t="shared" si="172"/>
        <v>42433.106997635929</v>
      </c>
      <c r="T1854" s="11">
        <f t="shared" si="173"/>
        <v>42471.127659574471</v>
      </c>
    </row>
    <row r="1855" spans="1:20" s="4" customFormat="1" ht="75" x14ac:dyDescent="0.3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101.875</v>
      </c>
      <c r="P1855" s="4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1">
        <f t="shared" si="172"/>
        <v>41509.146773049644</v>
      </c>
      <c r="T1855" s="11">
        <f t="shared" si="173"/>
        <v>41560.253156028368</v>
      </c>
    </row>
    <row r="1856" spans="1:20" s="4" customFormat="1" ht="75" x14ac:dyDescent="0.3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102.12366666666665</v>
      </c>
      <c r="P1856" s="4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1">
        <f t="shared" si="172"/>
        <v>41724.596182033099</v>
      </c>
      <c r="T1856" s="11">
        <f t="shared" si="173"/>
        <v>41755.234479905441</v>
      </c>
    </row>
    <row r="1857" spans="1:20" s="4" customFormat="1" ht="75" x14ac:dyDescent="0.3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154.05897142857143</v>
      </c>
      <c r="P1857" s="4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1">
        <f t="shared" si="172"/>
        <v>41941.635224586287</v>
      </c>
      <c r="T1857" s="11">
        <f t="shared" si="173"/>
        <v>41987.592671394799</v>
      </c>
    </row>
    <row r="1858" spans="1:20" s="4" customFormat="1" ht="93.75" x14ac:dyDescent="0.3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101.25</v>
      </c>
      <c r="P1858" s="4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1">
        <f t="shared" si="172"/>
        <v>42163.575319148935</v>
      </c>
      <c r="T1858" s="11">
        <f t="shared" si="173"/>
        <v>42185.022127659569</v>
      </c>
    </row>
    <row r="1859" spans="1:20" s="4" customFormat="1" ht="75" x14ac:dyDescent="0.3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SUM(E1859/D1859 * 100)</f>
        <v>100</v>
      </c>
      <c r="P1859" s="4">
        <f t="shared" ref="P1859:P1922" si="175">SUM(E1859/L1859)</f>
        <v>136.36363636363637</v>
      </c>
      <c r="Q1859" s="4" t="str">
        <f t="shared" ref="Q1859:Q1922" si="176">LEFT(N1859,SEARCH("/",N1859)-1)</f>
        <v>music</v>
      </c>
      <c r="R1859" s="4" t="str">
        <f t="shared" ref="R1859:R1922" si="177">RIGHT(N1859,LEN(N1859)-SEARCH("/",N1859))</f>
        <v>rock</v>
      </c>
      <c r="S1859" s="11">
        <f t="shared" ref="S1859:S1922" si="178">(J1859/84600) + DATE(1970,1,1)</f>
        <v>42211.487151300236</v>
      </c>
      <c r="T1859" s="11">
        <f t="shared" ref="T1859:T1922" si="179">(I1859/84600)+DATE(1970,1,1)</f>
        <v>42242.125449172578</v>
      </c>
    </row>
    <row r="1860" spans="1:20" s="4" customFormat="1" ht="93.75" x14ac:dyDescent="0.3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108.74800874800874</v>
      </c>
      <c r="P1860" s="4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1">
        <f t="shared" si="178"/>
        <v>41157.970697399527</v>
      </c>
      <c r="T1860" s="11">
        <f t="shared" si="179"/>
        <v>41219.289846335698</v>
      </c>
    </row>
    <row r="1861" spans="1:20" s="4" customFormat="1" ht="37.5" x14ac:dyDescent="0.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131.83333333333334</v>
      </c>
      <c r="P1861" s="4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1">
        <f t="shared" si="178"/>
        <v>41102.382139479902</v>
      </c>
      <c r="T1861" s="11">
        <f t="shared" si="179"/>
        <v>41133.020437352243</v>
      </c>
    </row>
    <row r="1862" spans="1:20" s="4" customFormat="1" ht="75" x14ac:dyDescent="0.3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133.46666666666667</v>
      </c>
      <c r="P1862" s="4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1">
        <f t="shared" si="178"/>
        <v>41997.979716312053</v>
      </c>
      <c r="T1862" s="11">
        <f t="shared" si="179"/>
        <v>42019.426524822695</v>
      </c>
    </row>
    <row r="1863" spans="1:20" s="4" customFormat="1" ht="93.75" x14ac:dyDescent="0.3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4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1">
        <f t="shared" si="178"/>
        <v>42349.902375886522</v>
      </c>
      <c r="T1863" s="11">
        <f t="shared" si="179"/>
        <v>42380.540673758864</v>
      </c>
    </row>
    <row r="1864" spans="1:20" s="4" customFormat="1" ht="75" x14ac:dyDescent="0.3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8.0833333333333321</v>
      </c>
      <c r="P1864" s="4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1">
        <f t="shared" si="178"/>
        <v>43121.16281323877</v>
      </c>
      <c r="T1864" s="11">
        <f t="shared" si="179"/>
        <v>43168.97872340426</v>
      </c>
    </row>
    <row r="1865" spans="1:20" s="4" customFormat="1" ht="75" x14ac:dyDescent="0.3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0.4</v>
      </c>
      <c r="P1865" s="4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1">
        <f t="shared" si="178"/>
        <v>42117.558924349883</v>
      </c>
      <c r="T1865" s="11">
        <f t="shared" si="179"/>
        <v>42148.197222222225</v>
      </c>
    </row>
    <row r="1866" spans="1:20" s="4" customFormat="1" ht="93.75" x14ac:dyDescent="0.3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42.892307692307689</v>
      </c>
      <c r="P1866" s="4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1">
        <f t="shared" si="178"/>
        <v>42077.646572104015</v>
      </c>
      <c r="T1866" s="11">
        <f t="shared" si="179"/>
        <v>42108.284869976356</v>
      </c>
    </row>
    <row r="1867" spans="1:20" s="4" customFormat="1" ht="93.75" x14ac:dyDescent="0.3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3.6363636363636364E-3</v>
      </c>
      <c r="P1867" s="4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1">
        <f t="shared" si="178"/>
        <v>43008.694408983451</v>
      </c>
      <c r="T1867" s="11">
        <f t="shared" si="179"/>
        <v>43044.481643026003</v>
      </c>
    </row>
    <row r="1868" spans="1:20" s="4" customFormat="1" ht="75" x14ac:dyDescent="0.3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0.5</v>
      </c>
      <c r="P1868" s="4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1">
        <f t="shared" si="178"/>
        <v>43107.634716312052</v>
      </c>
      <c r="T1868" s="11">
        <f t="shared" si="179"/>
        <v>43161.680851063829</v>
      </c>
    </row>
    <row r="1869" spans="1:20" s="4" customFormat="1" ht="93.75" x14ac:dyDescent="0.3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0.05</v>
      </c>
      <c r="P1869" s="4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1">
        <f t="shared" si="178"/>
        <v>43013.348841607563</v>
      </c>
      <c r="T1869" s="11">
        <f t="shared" si="179"/>
        <v>43043.987139479905</v>
      </c>
    </row>
    <row r="1870" spans="1:20" s="4" customFormat="1" ht="93.75" x14ac:dyDescent="0.3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4.8680000000000003</v>
      </c>
      <c r="P1870" s="4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1">
        <f t="shared" si="178"/>
        <v>42685.370271867614</v>
      </c>
      <c r="T1870" s="11">
        <f t="shared" si="179"/>
        <v>42710.446099290784</v>
      </c>
    </row>
    <row r="1871" spans="1:20" s="4" customFormat="1" ht="75" x14ac:dyDescent="0.3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4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1">
        <f t="shared" si="178"/>
        <v>43073.683794326236</v>
      </c>
      <c r="T1871" s="11">
        <f t="shared" si="179"/>
        <v>43104.322092198578</v>
      </c>
    </row>
    <row r="1872" spans="1:20" s="4" customFormat="1" ht="75" x14ac:dyDescent="0.3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10.314285714285715</v>
      </c>
      <c r="P1872" s="4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1">
        <f t="shared" si="178"/>
        <v>42728.85265957447</v>
      </c>
      <c r="T1872" s="11">
        <f t="shared" si="179"/>
        <v>42758.288652482268</v>
      </c>
    </row>
    <row r="1873" spans="1:20" s="4" customFormat="1" ht="93.75" x14ac:dyDescent="0.3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71.784615384615378</v>
      </c>
      <c r="P1873" s="4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1">
        <f t="shared" si="178"/>
        <v>42271.757695035456</v>
      </c>
      <c r="T1873" s="11">
        <f t="shared" si="179"/>
        <v>42312.65131205674</v>
      </c>
    </row>
    <row r="1874" spans="1:20" s="4" customFormat="1" ht="75" x14ac:dyDescent="0.3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</v>
      </c>
      <c r="P1874" s="4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1">
        <f t="shared" si="178"/>
        <v>42508.026028368797</v>
      </c>
      <c r="T1874" s="11">
        <f t="shared" si="179"/>
        <v>42538.664326241138</v>
      </c>
    </row>
    <row r="1875" spans="1:20" s="4" customFormat="1" ht="93.75" x14ac:dyDescent="0.3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0.44999999999999996</v>
      </c>
      <c r="P1875" s="4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1">
        <f t="shared" si="178"/>
        <v>42517.714066193854</v>
      </c>
      <c r="T1875" s="11">
        <f t="shared" si="179"/>
        <v>42547.414893617024</v>
      </c>
    </row>
    <row r="1876" spans="1:20" s="4" customFormat="1" ht="93.75" x14ac:dyDescent="0.3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1.6250000000000001E-2</v>
      </c>
      <c r="P1876" s="4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1">
        <f t="shared" si="178"/>
        <v>42890.840815602838</v>
      </c>
      <c r="T1876" s="11">
        <f t="shared" si="179"/>
        <v>42911.266347517725</v>
      </c>
    </row>
    <row r="1877" spans="1:20" s="4" customFormat="1" ht="56.25" x14ac:dyDescent="0.3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0.51</v>
      </c>
      <c r="P1877" s="4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1">
        <f t="shared" si="178"/>
        <v>42889.748321513005</v>
      </c>
      <c r="T1877" s="11">
        <f t="shared" si="179"/>
        <v>42951.024917257688</v>
      </c>
    </row>
    <row r="1878" spans="1:20" s="4" customFormat="1" ht="75" x14ac:dyDescent="0.3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4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1">
        <f t="shared" si="178"/>
        <v>42121.120626477539</v>
      </c>
      <c r="T1878" s="11">
        <f t="shared" si="179"/>
        <v>42151.758924349881</v>
      </c>
    </row>
    <row r="1879" spans="1:20" s="4" customFormat="1" ht="56.25" x14ac:dyDescent="0.3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4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1">
        <f t="shared" si="178"/>
        <v>42385.370271867614</v>
      </c>
      <c r="T1879" s="11">
        <f t="shared" si="179"/>
        <v>42414.987293144208</v>
      </c>
    </row>
    <row r="1880" spans="1:20" s="4" customFormat="1" ht="93.75" x14ac:dyDescent="0.3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4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1">
        <f t="shared" si="178"/>
        <v>42117.774881796693</v>
      </c>
      <c r="T1880" s="11">
        <f t="shared" si="179"/>
        <v>42148.413179669034</v>
      </c>
    </row>
    <row r="1881" spans="1:20" s="4" customFormat="1" ht="93.75" x14ac:dyDescent="0.3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0.12</v>
      </c>
      <c r="P1881" s="4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1">
        <f t="shared" si="178"/>
        <v>42772.046442080376</v>
      </c>
      <c r="T1881" s="11">
        <f t="shared" si="179"/>
        <v>42802.64218676123</v>
      </c>
    </row>
    <row r="1882" spans="1:20" s="4" customFormat="1" ht="56.25" x14ac:dyDescent="0.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20.080000000000002</v>
      </c>
      <c r="P1882" s="4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1">
        <f t="shared" si="178"/>
        <v>42789.32364066194</v>
      </c>
      <c r="T1882" s="11">
        <f t="shared" si="179"/>
        <v>42818.898108747046</v>
      </c>
    </row>
    <row r="1883" spans="1:20" s="4" customFormat="1" ht="75" x14ac:dyDescent="0.3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172.68449999999999</v>
      </c>
      <c r="P1883" s="4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1">
        <f t="shared" si="178"/>
        <v>42393.666536643024</v>
      </c>
      <c r="T1883" s="11">
        <f t="shared" si="179"/>
        <v>42424.262281323878</v>
      </c>
    </row>
    <row r="1884" spans="1:20" s="4" customFormat="1" ht="75" x14ac:dyDescent="0.3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100.8955223880597</v>
      </c>
      <c r="P1884" s="4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1">
        <f t="shared" si="178"/>
        <v>41397.714089834517</v>
      </c>
      <c r="T1884" s="11">
        <f t="shared" si="179"/>
        <v>41431.459574468085</v>
      </c>
    </row>
    <row r="1885" spans="1:20" s="4" customFormat="1" ht="75" x14ac:dyDescent="0.3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104.8048048048048</v>
      </c>
      <c r="P1885" s="4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1">
        <f t="shared" si="178"/>
        <v>41305.797966903076</v>
      </c>
      <c r="T1885" s="11">
        <f t="shared" si="179"/>
        <v>41336.393711583922</v>
      </c>
    </row>
    <row r="1886" spans="1:20" s="4" customFormat="1" ht="75" x14ac:dyDescent="0.3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135.1</v>
      </c>
      <c r="P1886" s="4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1">
        <f t="shared" si="178"/>
        <v>41537.883392434989</v>
      </c>
      <c r="T1886" s="11">
        <f t="shared" si="179"/>
        <v>41573.936170212764</v>
      </c>
    </row>
    <row r="1887" spans="1:20" s="4" customFormat="1" ht="75" x14ac:dyDescent="0.3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116.32786885245903</v>
      </c>
      <c r="P1887" s="4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1">
        <f t="shared" si="178"/>
        <v>41429.521394799056</v>
      </c>
      <c r="T1887" s="11">
        <f t="shared" si="179"/>
        <v>41463.042553191488</v>
      </c>
    </row>
    <row r="1888" spans="1:20" s="4" customFormat="1" ht="93.75" x14ac:dyDescent="0.3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102.08333333333333</v>
      </c>
      <c r="P1888" s="4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1">
        <f t="shared" si="178"/>
        <v>42273.925981087472</v>
      </c>
      <c r="T1888" s="11">
        <f t="shared" si="179"/>
        <v>42304.606832151301</v>
      </c>
    </row>
    <row r="1889" spans="1:20" s="4" customFormat="1" ht="93.75" x14ac:dyDescent="0.3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111.16666666666666</v>
      </c>
      <c r="P1889" s="4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1">
        <f t="shared" si="178"/>
        <v>42680.285248226952</v>
      </c>
      <c r="T1889" s="11">
        <f t="shared" si="179"/>
        <v>42698.765957446813</v>
      </c>
    </row>
    <row r="1890" spans="1:20" s="4" customFormat="1" ht="93.75" x14ac:dyDescent="0.3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166.08</v>
      </c>
      <c r="P1890" s="4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1">
        <f t="shared" si="178"/>
        <v>40612.649314420807</v>
      </c>
      <c r="T1890" s="11">
        <f t="shared" si="179"/>
        <v>40644.275886524825</v>
      </c>
    </row>
    <row r="1891" spans="1:20" s="4" customFormat="1" ht="75" x14ac:dyDescent="0.3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106.60000000000001</v>
      </c>
      <c r="P1891" s="4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1">
        <f t="shared" si="178"/>
        <v>41634.491087470451</v>
      </c>
      <c r="T1891" s="11">
        <f t="shared" si="179"/>
        <v>41680.405981087468</v>
      </c>
    </row>
    <row r="1892" spans="1:20" s="4" customFormat="1" ht="75" x14ac:dyDescent="0.3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144.58441666666667</v>
      </c>
      <c r="P1892" s="4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1">
        <f t="shared" si="178"/>
        <v>41561.973144208037</v>
      </c>
      <c r="T1892" s="11">
        <f t="shared" si="179"/>
        <v>41592.611442080379</v>
      </c>
    </row>
    <row r="1893" spans="1:20" s="4" customFormat="1" ht="93.75" x14ac:dyDescent="0.3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105.55000000000001</v>
      </c>
      <c r="P1893" s="4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1">
        <f t="shared" si="178"/>
        <v>40649.985271867612</v>
      </c>
      <c r="T1893" s="11">
        <f t="shared" si="179"/>
        <v>40696.404255319147</v>
      </c>
    </row>
    <row r="1894" spans="1:20" s="4" customFormat="1" ht="75" x14ac:dyDescent="0.3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136.60000000000002</v>
      </c>
      <c r="P1894" s="4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1">
        <f t="shared" si="178"/>
        <v>40992.970224586286</v>
      </c>
      <c r="T1894" s="11">
        <f t="shared" si="179"/>
        <v>41023.608522458628</v>
      </c>
    </row>
    <row r="1895" spans="1:20" s="4" customFormat="1" ht="75" x14ac:dyDescent="0.3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104</v>
      </c>
      <c r="P1895" s="4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1">
        <f t="shared" si="178"/>
        <v>40953.451359338062</v>
      </c>
      <c r="T1895" s="11">
        <f t="shared" si="179"/>
        <v>40970.02056737589</v>
      </c>
    </row>
    <row r="1896" spans="1:20" s="4" customFormat="1" ht="37.5" x14ac:dyDescent="0.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114.5</v>
      </c>
      <c r="P1896" s="4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1">
        <f t="shared" si="178"/>
        <v>41247.541170212768</v>
      </c>
      <c r="T1896" s="11">
        <f t="shared" si="179"/>
        <v>41279.200744680849</v>
      </c>
    </row>
    <row r="1897" spans="1:20" s="4" customFormat="1" ht="93.75" x14ac:dyDescent="0.3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101.71957671957672</v>
      </c>
      <c r="P1897" s="4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1">
        <f t="shared" si="178"/>
        <v>42623.03926713948</v>
      </c>
      <c r="T1897" s="11">
        <f t="shared" si="179"/>
        <v>42653.677565011822</v>
      </c>
    </row>
    <row r="1898" spans="1:20" s="4" customFormat="1" ht="75" x14ac:dyDescent="0.3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123.94678492239468</v>
      </c>
      <c r="P1898" s="4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1">
        <f t="shared" si="178"/>
        <v>41309.640248226948</v>
      </c>
      <c r="T1898" s="11">
        <f t="shared" si="179"/>
        <v>41340.278546099289</v>
      </c>
    </row>
    <row r="1899" spans="1:20" s="4" customFormat="1" ht="75" x14ac:dyDescent="0.3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102.45669291338582</v>
      </c>
      <c r="P1899" s="4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1">
        <f t="shared" si="178"/>
        <v>42023.383049645388</v>
      </c>
      <c r="T1899" s="11">
        <f t="shared" si="179"/>
        <v>42046.148936170212</v>
      </c>
    </row>
    <row r="1900" spans="1:20" s="4" customFormat="1" ht="93.75" x14ac:dyDescent="0.3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144.5</v>
      </c>
      <c r="P1900" s="4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1">
        <f t="shared" si="178"/>
        <v>42723.58005910166</v>
      </c>
      <c r="T1900" s="11">
        <f t="shared" si="179"/>
        <v>42759.893617021276</v>
      </c>
    </row>
    <row r="1901" spans="1:20" s="4" customFormat="1" ht="93.75" x14ac:dyDescent="0.3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133.33333333333331</v>
      </c>
      <c r="P1901" s="4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1">
        <f t="shared" si="178"/>
        <v>42409.791560283687</v>
      </c>
      <c r="T1901" s="11">
        <f t="shared" si="179"/>
        <v>42440.387304964541</v>
      </c>
    </row>
    <row r="1902" spans="1:20" s="4" customFormat="1" ht="93.75" x14ac:dyDescent="0.3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109.3644</v>
      </c>
      <c r="P1902" s="4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1">
        <f t="shared" si="178"/>
        <v>41492.613841607563</v>
      </c>
      <c r="T1902" s="11">
        <f t="shared" si="179"/>
        <v>41520.743971631207</v>
      </c>
    </row>
    <row r="1903" spans="1:20" s="4" customFormat="1" ht="75" x14ac:dyDescent="0.3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2.6969696969696968</v>
      </c>
      <c r="P1903" s="4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1">
        <f t="shared" si="178"/>
        <v>42468.618546099286</v>
      </c>
      <c r="T1903" s="11">
        <f t="shared" si="179"/>
        <v>42499.255319148935</v>
      </c>
    </row>
    <row r="1904" spans="1:20" s="4" customFormat="1" ht="75" x14ac:dyDescent="0.3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</v>
      </c>
      <c r="P1904" s="4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1">
        <f t="shared" si="178"/>
        <v>42388.189680851065</v>
      </c>
      <c r="T1904" s="11">
        <f t="shared" si="179"/>
        <v>42418.827978723406</v>
      </c>
    </row>
    <row r="1905" spans="1:20" s="4" customFormat="1" ht="93.75" x14ac:dyDescent="0.3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46.6</v>
      </c>
      <c r="P1905" s="4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1">
        <f t="shared" si="178"/>
        <v>43067.319042553194</v>
      </c>
      <c r="T1905" s="11">
        <f t="shared" si="179"/>
        <v>43128.595638297877</v>
      </c>
    </row>
    <row r="1906" spans="1:20" s="4" customFormat="1" ht="75" x14ac:dyDescent="0.3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0.1</v>
      </c>
      <c r="P1906" s="4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1">
        <f t="shared" si="178"/>
        <v>42683.231926713946</v>
      </c>
      <c r="T1906" s="11">
        <f t="shared" si="179"/>
        <v>42729.189373522458</v>
      </c>
    </row>
    <row r="1907" spans="1:20" s="4" customFormat="1" ht="93.75" x14ac:dyDescent="0.3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0.16800000000000001</v>
      </c>
      <c r="P1907" s="4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1">
        <f t="shared" si="178"/>
        <v>42206.541300236408</v>
      </c>
      <c r="T1907" s="11">
        <f t="shared" si="179"/>
        <v>42237.179598108749</v>
      </c>
    </row>
    <row r="1908" spans="1:20" s="4" customFormat="1" ht="75" x14ac:dyDescent="0.3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42.76</v>
      </c>
      <c r="P1908" s="4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1">
        <f t="shared" si="178"/>
        <v>42875.217293144204</v>
      </c>
      <c r="T1908" s="11">
        <f t="shared" si="179"/>
        <v>42905.855591016545</v>
      </c>
    </row>
    <row r="1909" spans="1:20" s="4" customFormat="1" ht="75" x14ac:dyDescent="0.3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0.28333333333333333</v>
      </c>
      <c r="P1909" s="4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1">
        <f t="shared" si="178"/>
        <v>42112.237884160757</v>
      </c>
      <c r="T1909" s="11">
        <f t="shared" si="179"/>
        <v>42127.557033096928</v>
      </c>
    </row>
    <row r="1910" spans="1:20" s="4" customFormat="1" ht="93.75" x14ac:dyDescent="0.3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1.7319999999999998</v>
      </c>
      <c r="P1910" s="4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1">
        <f t="shared" si="178"/>
        <v>43068.490543735228</v>
      </c>
      <c r="T1910" s="11">
        <f t="shared" si="179"/>
        <v>43099.128841607569</v>
      </c>
    </row>
    <row r="1911" spans="1:20" s="4" customFormat="1" ht="93.75" x14ac:dyDescent="0.3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14.111428571428572</v>
      </c>
      <c r="P1911" s="4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1">
        <f t="shared" si="178"/>
        <v>42253.012754137118</v>
      </c>
      <c r="T1911" s="11">
        <f t="shared" si="179"/>
        <v>42283.65105200946</v>
      </c>
    </row>
    <row r="1912" spans="1:20" s="4" customFormat="1" ht="75" x14ac:dyDescent="0.3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39.395294117647055</v>
      </c>
      <c r="P1912" s="4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1">
        <f t="shared" si="178"/>
        <v>42620.196418439715</v>
      </c>
      <c r="T1912" s="11">
        <f t="shared" si="179"/>
        <v>42665.117021276601</v>
      </c>
    </row>
    <row r="1913" spans="1:20" s="4" customFormat="1" ht="75" x14ac:dyDescent="0.3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2.3529411764705882E-2</v>
      </c>
      <c r="P1913" s="4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1">
        <f t="shared" si="178"/>
        <v>42176.013404255318</v>
      </c>
      <c r="T1913" s="11">
        <f t="shared" si="179"/>
        <v>42206.65170212766</v>
      </c>
    </row>
    <row r="1914" spans="1:20" s="4" customFormat="1" ht="75" x14ac:dyDescent="0.3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59.3</v>
      </c>
      <c r="P1914" s="4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1">
        <f t="shared" si="178"/>
        <v>42481.571631205676</v>
      </c>
      <c r="T1914" s="11">
        <f t="shared" si="179"/>
        <v>42512.209929078017</v>
      </c>
    </row>
    <row r="1915" spans="1:20" s="4" customFormat="1" ht="56.25" x14ac:dyDescent="0.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</v>
      </c>
      <c r="P1915" s="4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1">
        <f t="shared" si="178"/>
        <v>42237.777517730501</v>
      </c>
      <c r="T1915" s="11">
        <f t="shared" si="179"/>
        <v>42268.415815602835</v>
      </c>
    </row>
    <row r="1916" spans="1:20" s="4" customFormat="1" ht="93.75" x14ac:dyDescent="0.3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9.0090090090090094</v>
      </c>
      <c r="P1916" s="4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1">
        <f t="shared" si="178"/>
        <v>42277.263274231678</v>
      </c>
      <c r="T1916" s="11">
        <f t="shared" si="179"/>
        <v>42292.573758865248</v>
      </c>
    </row>
    <row r="1917" spans="1:20" s="4" customFormat="1" ht="75" x14ac:dyDescent="0.3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</v>
      </c>
      <c r="P1917" s="4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1">
        <f t="shared" si="178"/>
        <v>42210.752033096927</v>
      </c>
      <c r="T1917" s="11">
        <f t="shared" si="179"/>
        <v>42231.177565011822</v>
      </c>
    </row>
    <row r="1918" spans="1:20" s="4" customFormat="1" ht="56.25" x14ac:dyDescent="0.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0.51</v>
      </c>
      <c r="P1918" s="4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1">
        <f t="shared" si="178"/>
        <v>43020.28575650118</v>
      </c>
      <c r="T1918" s="11">
        <f t="shared" si="179"/>
        <v>43045.860224586286</v>
      </c>
    </row>
    <row r="1919" spans="1:20" s="4" customFormat="1" ht="56.25" x14ac:dyDescent="0.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52.570512820512818</v>
      </c>
      <c r="P1919" s="4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1">
        <f t="shared" si="178"/>
        <v>43111.743888888886</v>
      </c>
      <c r="T1919" s="11">
        <f t="shared" si="179"/>
        <v>43142.382186761228</v>
      </c>
    </row>
    <row r="1920" spans="1:20" s="4" customFormat="1" ht="75" x14ac:dyDescent="0.3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</v>
      </c>
      <c r="P1920" s="4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1">
        <f t="shared" si="178"/>
        <v>42174.742919621749</v>
      </c>
      <c r="T1920" s="11">
        <f t="shared" si="179"/>
        <v>42210.487600472814</v>
      </c>
    </row>
    <row r="1921" spans="1:20" s="4" customFormat="1" ht="93.75" x14ac:dyDescent="0.3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47.4</v>
      </c>
      <c r="P1921" s="4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1">
        <f t="shared" si="178"/>
        <v>42465.894196217494</v>
      </c>
      <c r="T1921" s="11">
        <f t="shared" si="179"/>
        <v>42496.532494089835</v>
      </c>
    </row>
    <row r="1922" spans="1:20" s="4" customFormat="1" ht="75" x14ac:dyDescent="0.3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43.03</v>
      </c>
      <c r="P1922" s="4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1">
        <f t="shared" si="178"/>
        <v>42626.234763593384</v>
      </c>
      <c r="T1922" s="11">
        <f t="shared" si="179"/>
        <v>42654.914893617024</v>
      </c>
    </row>
    <row r="1923" spans="1:20" s="4" customFormat="1" ht="37.5" x14ac:dyDescent="0.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SUM(E1923/D1923 * 100)</f>
        <v>136.80000000000001</v>
      </c>
      <c r="P1923" s="4">
        <f t="shared" ref="P1923:P1986" si="181">SUM(E1923/L1923)</f>
        <v>54</v>
      </c>
      <c r="Q1923" s="4" t="str">
        <f t="shared" ref="Q1923:Q1986" si="182">LEFT(N1923,SEARCH("/",N1923)-1)</f>
        <v>music</v>
      </c>
      <c r="R1923" s="4" t="str">
        <f t="shared" ref="R1923:R1986" si="183">RIGHT(N1923,LEN(N1923)-SEARCH("/",N1923))</f>
        <v>indie rock</v>
      </c>
      <c r="S1923" s="11">
        <f t="shared" ref="S1923:S1986" si="184">(J1923/84600) + DATE(1970,1,1)</f>
        <v>41404.119893617026</v>
      </c>
      <c r="T1923" s="11">
        <f t="shared" ref="T1923:T1986" si="185">(I1923/84600)+DATE(1970,1,1)</f>
        <v>41434.75819148936</v>
      </c>
    </row>
    <row r="1924" spans="1:20" s="4" customFormat="1" ht="75" x14ac:dyDescent="0.3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115.55</v>
      </c>
      <c r="P1924" s="4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1">
        <f t="shared" si="184"/>
        <v>41931.133652482269</v>
      </c>
      <c r="T1924" s="11">
        <f t="shared" si="185"/>
        <v>41961.77195035461</v>
      </c>
    </row>
    <row r="1925" spans="1:20" s="4" customFormat="1" ht="75" x14ac:dyDescent="0.3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240.79999999999998</v>
      </c>
      <c r="P1925" s="4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1">
        <f t="shared" si="184"/>
        <v>41096.334893617022</v>
      </c>
      <c r="T1925" s="11">
        <f t="shared" si="185"/>
        <v>41137.552482269501</v>
      </c>
    </row>
    <row r="1926" spans="1:20" s="4" customFormat="1" ht="93.75" x14ac:dyDescent="0.3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114.39999999999999</v>
      </c>
      <c r="P1926" s="4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1">
        <f t="shared" si="184"/>
        <v>41968.415543735224</v>
      </c>
      <c r="T1926" s="11">
        <f t="shared" si="185"/>
        <v>41997.065957446808</v>
      </c>
    </row>
    <row r="1927" spans="1:20" s="4" customFormat="1" ht="75" x14ac:dyDescent="0.3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110.33333333333333</v>
      </c>
      <c r="P1927" s="4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1">
        <f t="shared" si="184"/>
        <v>41875.622789598106</v>
      </c>
      <c r="T1927" s="11">
        <f t="shared" si="185"/>
        <v>41898.191489361699</v>
      </c>
    </row>
    <row r="1928" spans="1:20" s="4" customFormat="1" ht="93.75" x14ac:dyDescent="0.3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195.37933333333334</v>
      </c>
      <c r="P1928" s="4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1">
        <f t="shared" si="184"/>
        <v>40773.719338061463</v>
      </c>
      <c r="T1928" s="11">
        <f t="shared" si="185"/>
        <v>40801.358865248229</v>
      </c>
    </row>
    <row r="1929" spans="1:20" s="4" customFormat="1" ht="37.5" x14ac:dyDescent="0.3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103.33333333333334</v>
      </c>
      <c r="P1929" s="4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1">
        <f t="shared" si="184"/>
        <v>41288.347978723403</v>
      </c>
      <c r="T1929" s="11">
        <f t="shared" si="185"/>
        <v>41304.02056737589</v>
      </c>
    </row>
    <row r="1930" spans="1:20" s="4" customFormat="1" ht="56.25" x14ac:dyDescent="0.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103.1372549019608</v>
      </c>
      <c r="P1930" s="4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1">
        <f t="shared" si="184"/>
        <v>41707.874633569736</v>
      </c>
      <c r="T1930" s="11">
        <f t="shared" si="185"/>
        <v>41738.512931442077</v>
      </c>
    </row>
    <row r="1931" spans="1:20" s="4" customFormat="1" ht="75" x14ac:dyDescent="0.3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100.3125</v>
      </c>
      <c r="P1931" s="4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1">
        <f t="shared" si="184"/>
        <v>41008.681631205676</v>
      </c>
      <c r="T1931" s="11">
        <f t="shared" si="185"/>
        <v>41051.575248226953</v>
      </c>
    </row>
    <row r="1932" spans="1:20" s="4" customFormat="1" ht="56.25" x14ac:dyDescent="0.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127</v>
      </c>
      <c r="P1932" s="4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1">
        <f t="shared" si="184"/>
        <v>41739.443049645386</v>
      </c>
      <c r="T1932" s="11">
        <f t="shared" si="185"/>
        <v>41800.719645390069</v>
      </c>
    </row>
    <row r="1933" spans="1:20" s="4" customFormat="1" ht="56.25" x14ac:dyDescent="0.3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120.601</v>
      </c>
      <c r="P1933" s="4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1">
        <f t="shared" si="184"/>
        <v>41367.01783687943</v>
      </c>
      <c r="T1933" s="11">
        <f t="shared" si="185"/>
        <v>41380.553191489365</v>
      </c>
    </row>
    <row r="1934" spans="1:20" s="4" customFormat="1" ht="75" x14ac:dyDescent="0.3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106.99047619047619</v>
      </c>
      <c r="P1934" s="4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1">
        <f t="shared" si="184"/>
        <v>41238.252635933808</v>
      </c>
      <c r="T1934" s="11">
        <f t="shared" si="185"/>
        <v>41259.699444444443</v>
      </c>
    </row>
    <row r="1935" spans="1:20" s="4" customFormat="1" ht="75" x14ac:dyDescent="0.3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172.43333333333334</v>
      </c>
      <c r="P1935" s="4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1">
        <f t="shared" si="184"/>
        <v>42226.154929078009</v>
      </c>
      <c r="T1935" s="11">
        <f t="shared" si="185"/>
        <v>42256.793226950351</v>
      </c>
    </row>
    <row r="1936" spans="1:20" s="4" customFormat="1" ht="75" x14ac:dyDescent="0.3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123.61999999999999</v>
      </c>
      <c r="P1936" s="4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1">
        <f t="shared" si="184"/>
        <v>41191.332399527186</v>
      </c>
      <c r="T1936" s="11">
        <f t="shared" si="185"/>
        <v>41228.446808510635</v>
      </c>
    </row>
    <row r="1937" spans="1:20" s="4" customFormat="1" ht="93.75" x14ac:dyDescent="0.3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108.4</v>
      </c>
      <c r="P1937" s="4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1">
        <f t="shared" si="184"/>
        <v>42118.718333333338</v>
      </c>
      <c r="T1937" s="11">
        <f t="shared" si="185"/>
        <v>42156.786524822695</v>
      </c>
    </row>
    <row r="1938" spans="1:20" s="4" customFormat="1" ht="75" x14ac:dyDescent="0.3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116.52013333333333</v>
      </c>
      <c r="P1938" s="4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1">
        <f t="shared" si="184"/>
        <v>41178.078841607567</v>
      </c>
      <c r="T1938" s="11">
        <f t="shared" si="185"/>
        <v>41209.084397163118</v>
      </c>
    </row>
    <row r="1939" spans="1:20" s="4" customFormat="1" ht="75" x14ac:dyDescent="0.3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187.245</v>
      </c>
      <c r="P1939" s="4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1">
        <f t="shared" si="184"/>
        <v>41388.6959929078</v>
      </c>
      <c r="T1939" s="11">
        <f t="shared" si="185"/>
        <v>41405.084397163118</v>
      </c>
    </row>
    <row r="1940" spans="1:20" s="4" customFormat="1" ht="75" x14ac:dyDescent="0.3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115.93333333333334</v>
      </c>
      <c r="P1940" s="4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1">
        <f t="shared" si="184"/>
        <v>41763.648120567377</v>
      </c>
      <c r="T1940" s="11">
        <f t="shared" si="185"/>
        <v>41795.255319148935</v>
      </c>
    </row>
    <row r="1941" spans="1:20" s="4" customFormat="1" ht="75" x14ac:dyDescent="0.3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110.7</v>
      </c>
      <c r="P1941" s="4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1">
        <f t="shared" si="184"/>
        <v>41648.984728132389</v>
      </c>
      <c r="T1941" s="11">
        <f t="shared" si="185"/>
        <v>41679.580472813235</v>
      </c>
    </row>
    <row r="1942" spans="1:20" s="4" customFormat="1" ht="75" x14ac:dyDescent="0.3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170.92307692307693</v>
      </c>
      <c r="P1942" s="4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1">
        <f t="shared" si="184"/>
        <v>40991.815992907803</v>
      </c>
      <c r="T1942" s="11">
        <f t="shared" si="185"/>
        <v>41031.297163120566</v>
      </c>
    </row>
    <row r="1943" spans="1:20" s="4" customFormat="1" ht="93.75" x14ac:dyDescent="0.3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126.11835600000001</v>
      </c>
      <c r="P1943" s="4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1">
        <f t="shared" si="184"/>
        <v>42088.4459929078</v>
      </c>
      <c r="T1943" s="11">
        <f t="shared" si="185"/>
        <v>42119.084290780142</v>
      </c>
    </row>
    <row r="1944" spans="1:20" s="4" customFormat="1" ht="93.75" x14ac:dyDescent="0.3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138.44033333333334</v>
      </c>
      <c r="P1944" s="4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1">
        <f t="shared" si="184"/>
        <v>40959.462647754139</v>
      </c>
      <c r="T1944" s="11">
        <f t="shared" si="185"/>
        <v>41051.377541371156</v>
      </c>
    </row>
    <row r="1945" spans="1:20" s="4" customFormat="1" ht="75" x14ac:dyDescent="0.3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1705.2499999999998</v>
      </c>
      <c r="P1945" s="4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1">
        <f t="shared" si="184"/>
        <v>42909.530921985817</v>
      </c>
      <c r="T1945" s="11">
        <f t="shared" si="185"/>
        <v>42955.488368794322</v>
      </c>
    </row>
    <row r="1946" spans="1:20" s="4" customFormat="1" ht="75" x14ac:dyDescent="0.3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788.05550000000005</v>
      </c>
      <c r="P1946" s="4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1">
        <f t="shared" si="184"/>
        <v>42074.447872340425</v>
      </c>
      <c r="T1946" s="11">
        <f t="shared" si="185"/>
        <v>42105.086170212766</v>
      </c>
    </row>
    <row r="1947" spans="1:20" s="4" customFormat="1" ht="75" x14ac:dyDescent="0.3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348.01799999999997</v>
      </c>
      <c r="P1947" s="4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1">
        <f t="shared" si="184"/>
        <v>42510.193356973992</v>
      </c>
      <c r="T1947" s="11">
        <f t="shared" si="185"/>
        <v>42551.044420803781</v>
      </c>
    </row>
    <row r="1948" spans="1:20" s="4" customFormat="1" ht="93.75" x14ac:dyDescent="0.3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149.74666666666667</v>
      </c>
      <c r="P1948" s="4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1">
        <f t="shared" si="184"/>
        <v>42032.131926713948</v>
      </c>
      <c r="T1948" s="11">
        <f t="shared" si="185"/>
        <v>42093.365969267135</v>
      </c>
    </row>
    <row r="1949" spans="1:20" s="4" customFormat="1" ht="93.75" x14ac:dyDescent="0.3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100.63375000000001</v>
      </c>
      <c r="P1949" s="4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1">
        <f t="shared" si="184"/>
        <v>40412.150354609927</v>
      </c>
      <c r="T1949" s="11">
        <f t="shared" si="185"/>
        <v>40450.275886524825</v>
      </c>
    </row>
    <row r="1950" spans="1:20" s="4" customFormat="1" ht="56.25" x14ac:dyDescent="0.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800.21100000000001</v>
      </c>
      <c r="P1950" s="4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1">
        <f t="shared" si="184"/>
        <v>42833.27670212766</v>
      </c>
      <c r="T1950" s="11">
        <f t="shared" si="185"/>
        <v>42888.533333333333</v>
      </c>
    </row>
    <row r="1951" spans="1:20" s="4" customFormat="1" ht="75" x14ac:dyDescent="0.3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106.00260000000002</v>
      </c>
      <c r="P1951" s="4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1">
        <f t="shared" si="184"/>
        <v>42145.77247044917</v>
      </c>
      <c r="T1951" s="11">
        <f t="shared" si="185"/>
        <v>42176.410768321512</v>
      </c>
    </row>
    <row r="1952" spans="1:20" s="4" customFormat="1" ht="75" x14ac:dyDescent="0.3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200.51866666666669</v>
      </c>
      <c r="P1952" s="4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1">
        <f t="shared" si="184"/>
        <v>40944.504408983456</v>
      </c>
      <c r="T1952" s="11">
        <f t="shared" si="185"/>
        <v>40976.163983451537</v>
      </c>
    </row>
    <row r="1953" spans="1:20" s="4" customFormat="1" ht="93.75" x14ac:dyDescent="0.3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212.44399999999999</v>
      </c>
      <c r="P1953" s="4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1">
        <f t="shared" si="184"/>
        <v>43014.87632387707</v>
      </c>
      <c r="T1953" s="11">
        <f t="shared" si="185"/>
        <v>43045.557174940899</v>
      </c>
    </row>
    <row r="1954" spans="1:20" s="4" customFormat="1" ht="75" x14ac:dyDescent="0.3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198.47237142857145</v>
      </c>
      <c r="P1954" s="4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1">
        <f t="shared" si="184"/>
        <v>41866.130200945627</v>
      </c>
      <c r="T1954" s="11">
        <f t="shared" si="185"/>
        <v>41903.91743498818</v>
      </c>
    </row>
    <row r="1955" spans="1:20" s="4" customFormat="1" ht="75" x14ac:dyDescent="0.3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225.94666666666666</v>
      </c>
      <c r="P1955" s="4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1">
        <f t="shared" si="184"/>
        <v>41268.267907801419</v>
      </c>
      <c r="T1955" s="11">
        <f t="shared" si="185"/>
        <v>41297.808510638301</v>
      </c>
    </row>
    <row r="1956" spans="1:20" s="4" customFormat="1" ht="37.5" x14ac:dyDescent="0.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698.94800000000009</v>
      </c>
      <c r="P1956" s="4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1">
        <f t="shared" si="184"/>
        <v>42752.571820330966</v>
      </c>
      <c r="T1956" s="11">
        <f t="shared" si="185"/>
        <v>42800.191489361707</v>
      </c>
    </row>
    <row r="1957" spans="1:20" s="4" customFormat="1" ht="93.75" x14ac:dyDescent="0.3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398.59528571428569</v>
      </c>
      <c r="P1957" s="4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1">
        <f t="shared" si="184"/>
        <v>41349.022234042553</v>
      </c>
      <c r="T1957" s="11">
        <f t="shared" si="185"/>
        <v>41382.234042553187</v>
      </c>
    </row>
    <row r="1958" spans="1:20" s="4" customFormat="1" ht="93.75" x14ac:dyDescent="0.3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294.0333333333333</v>
      </c>
      <c r="P1958" s="4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1">
        <f t="shared" si="184"/>
        <v>42418.964598108752</v>
      </c>
      <c r="T1958" s="11">
        <f t="shared" si="185"/>
        <v>42464.879491725769</v>
      </c>
    </row>
    <row r="1959" spans="1:20" s="4" customFormat="1" ht="56.25" x14ac:dyDescent="0.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167.50470000000001</v>
      </c>
      <c r="P1959" s="4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1">
        <f t="shared" si="184"/>
        <v>41511.228286052006</v>
      </c>
      <c r="T1959" s="11">
        <f t="shared" si="185"/>
        <v>41541.866583924348</v>
      </c>
    </row>
    <row r="1960" spans="1:20" s="4" customFormat="1" ht="75" x14ac:dyDescent="0.3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1435.5717142857143</v>
      </c>
      <c r="P1960" s="4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1">
        <f t="shared" si="184"/>
        <v>41662.264314420805</v>
      </c>
      <c r="T1960" s="11">
        <f t="shared" si="185"/>
        <v>41692.860059101658</v>
      </c>
    </row>
    <row r="1961" spans="1:20" s="4" customFormat="1" ht="75" x14ac:dyDescent="0.3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156.73439999999999</v>
      </c>
      <c r="P1961" s="4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1">
        <f t="shared" si="184"/>
        <v>42218.714657210403</v>
      </c>
      <c r="T1961" s="11">
        <f t="shared" si="185"/>
        <v>42260.744680851065</v>
      </c>
    </row>
    <row r="1962" spans="1:20" s="4" customFormat="1" ht="75" x14ac:dyDescent="0.3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117.90285714285716</v>
      </c>
      <c r="P1962" s="4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1">
        <f t="shared" si="184"/>
        <v>42313.200248226945</v>
      </c>
      <c r="T1962" s="11">
        <f t="shared" si="185"/>
        <v>42343.838546099287</v>
      </c>
    </row>
    <row r="1963" spans="1:20" s="4" customFormat="1" ht="75" x14ac:dyDescent="0.3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1105.3811999999998</v>
      </c>
      <c r="P1963" s="4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1">
        <f t="shared" si="184"/>
        <v>41479.666867612294</v>
      </c>
      <c r="T1963" s="11">
        <f t="shared" si="185"/>
        <v>41520.488652482265</v>
      </c>
    </row>
    <row r="1964" spans="1:20" s="4" customFormat="1" ht="93.75" x14ac:dyDescent="0.3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192.92499999999998</v>
      </c>
      <c r="P1964" s="4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1">
        <f t="shared" si="184"/>
        <v>42086.903498817963</v>
      </c>
      <c r="T1964" s="11">
        <f t="shared" si="185"/>
        <v>42117.541796690304</v>
      </c>
    </row>
    <row r="1965" spans="1:20" s="4" customFormat="1" ht="93.75" x14ac:dyDescent="0.3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126.8842105263158</v>
      </c>
      <c r="P1965" s="4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1">
        <f t="shared" si="184"/>
        <v>42210.119787234042</v>
      </c>
      <c r="T1965" s="11">
        <f t="shared" si="185"/>
        <v>42245.864468085107</v>
      </c>
    </row>
    <row r="1966" spans="1:20" s="4" customFormat="1" ht="75" x14ac:dyDescent="0.3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259.57748878923763</v>
      </c>
      <c r="P1966" s="4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1">
        <f t="shared" si="184"/>
        <v>42811.491394799057</v>
      </c>
      <c r="T1966" s="11">
        <f t="shared" si="185"/>
        <v>42842.129692671399</v>
      </c>
    </row>
    <row r="1967" spans="1:20" s="4" customFormat="1" ht="75" x14ac:dyDescent="0.3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262.27999999999997</v>
      </c>
      <c r="P1967" s="4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1">
        <f t="shared" si="184"/>
        <v>41224.240070921987</v>
      </c>
      <c r="T1967" s="11">
        <f t="shared" si="185"/>
        <v>41246.659574468082</v>
      </c>
    </row>
    <row r="1968" spans="1:20" s="4" customFormat="1" ht="75" x14ac:dyDescent="0.3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206.74309000000002</v>
      </c>
      <c r="P1968" s="4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1">
        <f t="shared" si="184"/>
        <v>42181.63709219858</v>
      </c>
      <c r="T1968" s="11">
        <f t="shared" si="185"/>
        <v>42212.275390070921</v>
      </c>
    </row>
    <row r="1969" spans="1:20" s="4" customFormat="1" ht="93.75" x14ac:dyDescent="0.3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370.13</v>
      </c>
      <c r="P1969" s="4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1">
        <f t="shared" si="184"/>
        <v>42074.528711583924</v>
      </c>
      <c r="T1969" s="11">
        <f t="shared" si="185"/>
        <v>42105.167009456265</v>
      </c>
    </row>
    <row r="1970" spans="1:20" s="4" customFormat="1" ht="56.25" x14ac:dyDescent="0.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284.96600000000001</v>
      </c>
      <c r="P1970" s="4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1">
        <f t="shared" si="184"/>
        <v>43040.57819148936</v>
      </c>
      <c r="T1970" s="11">
        <f t="shared" si="185"/>
        <v>43072.280319148937</v>
      </c>
    </row>
    <row r="1971" spans="1:20" s="4" customFormat="1" ht="93.75" x14ac:dyDescent="0.3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579.08000000000004</v>
      </c>
      <c r="P1971" s="4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1">
        <f t="shared" si="184"/>
        <v>42919.256122931445</v>
      </c>
      <c r="T1971" s="11">
        <f t="shared" si="185"/>
        <v>42949.894420803786</v>
      </c>
    </row>
    <row r="1972" spans="1:20" s="4" customFormat="1" ht="75" x14ac:dyDescent="0.3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1131.8</v>
      </c>
      <c r="P1972" s="4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1">
        <f t="shared" si="184"/>
        <v>41659.410177304962</v>
      </c>
      <c r="T1972" s="11">
        <f t="shared" si="185"/>
        <v>41720.644219858157</v>
      </c>
    </row>
    <row r="1973" spans="1:20" s="4" customFormat="1" ht="93.75" x14ac:dyDescent="0.3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263.02771750000005</v>
      </c>
      <c r="P1973" s="4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1">
        <f t="shared" si="184"/>
        <v>41901.766678486994</v>
      </c>
      <c r="T1973" s="11">
        <f t="shared" si="185"/>
        <v>41934.106382978724</v>
      </c>
    </row>
    <row r="1974" spans="1:20" s="4" customFormat="1" ht="75" x14ac:dyDescent="0.3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674.48</v>
      </c>
      <c r="P1974" s="4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1">
        <f t="shared" si="184"/>
        <v>41533.608085106382</v>
      </c>
      <c r="T1974" s="11">
        <f t="shared" si="185"/>
        <v>41564.288936170211</v>
      </c>
    </row>
    <row r="1975" spans="1:20" s="4" customFormat="1" ht="75" x14ac:dyDescent="0.3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256.83081313131316</v>
      </c>
      <c r="P1975" s="4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1">
        <f t="shared" si="184"/>
        <v>42911.014940898342</v>
      </c>
      <c r="T1975" s="11">
        <f t="shared" si="185"/>
        <v>42950.404255319154</v>
      </c>
    </row>
    <row r="1976" spans="1:20" s="4" customFormat="1" ht="93.75" x14ac:dyDescent="0.3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375.49599999999998</v>
      </c>
      <c r="P1976" s="4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1">
        <f t="shared" si="184"/>
        <v>41783.128475177306</v>
      </c>
      <c r="T1976" s="11">
        <f t="shared" si="185"/>
        <v>41844.405070921988</v>
      </c>
    </row>
    <row r="1977" spans="1:20" s="4" customFormat="1" ht="56.25" x14ac:dyDescent="0.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208.70837499999996</v>
      </c>
      <c r="P1977" s="4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1">
        <f t="shared" si="184"/>
        <v>41648.750011820332</v>
      </c>
      <c r="T1977" s="11">
        <f t="shared" si="185"/>
        <v>41679.388309692673</v>
      </c>
    </row>
    <row r="1978" spans="1:20" s="4" customFormat="1" ht="37.5" x14ac:dyDescent="0.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346.6</v>
      </c>
      <c r="P1978" s="4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1">
        <f t="shared" si="184"/>
        <v>41776.557033096928</v>
      </c>
      <c r="T1978" s="11">
        <f t="shared" si="185"/>
        <v>41807.195330969269</v>
      </c>
    </row>
    <row r="1979" spans="1:20" s="4" customFormat="1" ht="56.25" x14ac:dyDescent="0.3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402.33</v>
      </c>
      <c r="P1979" s="4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1">
        <f t="shared" si="184"/>
        <v>42667.434278959816</v>
      </c>
      <c r="T1979" s="11">
        <f t="shared" si="185"/>
        <v>42714.53120567376</v>
      </c>
    </row>
    <row r="1980" spans="1:20" s="4" customFormat="1" ht="75" x14ac:dyDescent="0.3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1026.8451399999999</v>
      </c>
      <c r="P1980" s="4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1">
        <f t="shared" si="184"/>
        <v>41368.379338061466</v>
      </c>
      <c r="T1980" s="11">
        <f t="shared" si="185"/>
        <v>41402.148936170212</v>
      </c>
    </row>
    <row r="1981" spans="1:20" s="4" customFormat="1" ht="75" x14ac:dyDescent="0.3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114.901155</v>
      </c>
      <c r="P1981" s="4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1">
        <f t="shared" si="184"/>
        <v>42646.235768321509</v>
      </c>
      <c r="T1981" s="11">
        <f t="shared" si="185"/>
        <v>42683.765248226948</v>
      </c>
    </row>
    <row r="1982" spans="1:20" s="4" customFormat="1" ht="56.25" x14ac:dyDescent="0.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354.82402000000002</v>
      </c>
      <c r="P1982" s="4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1">
        <f t="shared" si="184"/>
        <v>42782.149669030732</v>
      </c>
      <c r="T1982" s="11">
        <f t="shared" si="185"/>
        <v>42822.958179669033</v>
      </c>
    </row>
    <row r="1983" spans="1:20" s="4" customFormat="1" ht="93.75" x14ac:dyDescent="0.3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5.08</v>
      </c>
      <c r="P1983" s="4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1">
        <f t="shared" si="184"/>
        <v>42145.059869976358</v>
      </c>
      <c r="T1983" s="11">
        <f t="shared" si="185"/>
        <v>42175.698167848699</v>
      </c>
    </row>
    <row r="1984" spans="1:20" s="4" customFormat="1" ht="75" x14ac:dyDescent="0.3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4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1">
        <f t="shared" si="184"/>
        <v>43042.620413711586</v>
      </c>
      <c r="T1984" s="11">
        <f t="shared" si="185"/>
        <v>43073.301264775415</v>
      </c>
    </row>
    <row r="1985" spans="1:20" s="4" customFormat="1" ht="75" x14ac:dyDescent="0.3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4.3</v>
      </c>
      <c r="P1985" s="4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1">
        <f t="shared" si="184"/>
        <v>42955.224799054369</v>
      </c>
      <c r="T1985" s="11">
        <f t="shared" si="185"/>
        <v>42977.97872340426</v>
      </c>
    </row>
    <row r="1986" spans="1:20" s="4" customFormat="1" ht="112.5" x14ac:dyDescent="0.3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21.146666666666665</v>
      </c>
      <c r="P1986" s="4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1">
        <f t="shared" si="184"/>
        <v>42261.551784869975</v>
      </c>
      <c r="T1986" s="11">
        <f t="shared" si="185"/>
        <v>42322.870933806145</v>
      </c>
    </row>
    <row r="1987" spans="1:20" s="4" customFormat="1" ht="93.75" x14ac:dyDescent="0.3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SUM(E1987/D1987 * 100)</f>
        <v>3.1875</v>
      </c>
      <c r="P1987" s="4">
        <f t="shared" ref="P1987:P2050" si="187">SUM(E1987/L1987)</f>
        <v>12.75</v>
      </c>
      <c r="Q1987" s="4" t="str">
        <f t="shared" ref="Q1987:Q2050" si="188">LEFT(N1987,SEARCH("/",N1987)-1)</f>
        <v>photography</v>
      </c>
      <c r="R1987" s="4" t="str">
        <f t="shared" ref="R1987:R2050" si="189">RIGHT(N1987,LEN(N1987)-SEARCH("/",N1987))</f>
        <v>people</v>
      </c>
      <c r="S1987" s="11">
        <f t="shared" ref="S1987:S2050" si="190">(J1987/84600) + DATE(1970,1,1)</f>
        <v>42917.117860520098</v>
      </c>
      <c r="T1987" s="11">
        <f t="shared" ref="T1987:T2050" si="191">(I1987/84600)+DATE(1970,1,1)</f>
        <v>42947</v>
      </c>
    </row>
    <row r="1988" spans="1:20" s="4" customFormat="1" ht="93.75" x14ac:dyDescent="0.3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0.05</v>
      </c>
      <c r="P1988" s="4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1">
        <f t="shared" si="190"/>
        <v>42771.826040189124</v>
      </c>
      <c r="T1988" s="11">
        <f t="shared" si="191"/>
        <v>42802.421784869977</v>
      </c>
    </row>
    <row r="1989" spans="1:20" s="4" customFormat="1" ht="56.25" x14ac:dyDescent="0.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42.472727272727276</v>
      </c>
      <c r="P1989" s="4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1">
        <f t="shared" si="190"/>
        <v>42384.972529550825</v>
      </c>
      <c r="T1989" s="11">
        <f t="shared" si="191"/>
        <v>42415.610827423166</v>
      </c>
    </row>
    <row r="1990" spans="1:20" s="4" customFormat="1" ht="18.75" x14ac:dyDescent="0.3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0.41666666666666669</v>
      </c>
      <c r="P1990" s="4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1">
        <f t="shared" si="190"/>
        <v>42560.758179669036</v>
      </c>
      <c r="T1990" s="11">
        <f t="shared" si="191"/>
        <v>42591.39647754137</v>
      </c>
    </row>
    <row r="1991" spans="1:20" s="4" customFormat="1" ht="75" x14ac:dyDescent="0.3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1</v>
      </c>
      <c r="P1991" s="4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1">
        <f t="shared" si="190"/>
        <v>43049.865342789599</v>
      </c>
      <c r="T1991" s="11">
        <f t="shared" si="191"/>
        <v>43080.50364066194</v>
      </c>
    </row>
    <row r="1992" spans="1:20" s="4" customFormat="1" ht="75" x14ac:dyDescent="0.3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16.966666666666665</v>
      </c>
      <c r="P1992" s="4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1">
        <f t="shared" si="190"/>
        <v>42756.263971631204</v>
      </c>
      <c r="T1992" s="11">
        <f t="shared" si="191"/>
        <v>42771.583120567375</v>
      </c>
    </row>
    <row r="1993" spans="1:20" s="4" customFormat="1" ht="56.25" x14ac:dyDescent="0.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7.0000000000000009</v>
      </c>
      <c r="P1993" s="4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1">
        <f t="shared" si="190"/>
        <v>42521.061300236412</v>
      </c>
      <c r="T1993" s="11">
        <f t="shared" si="191"/>
        <v>42542.508108747046</v>
      </c>
    </row>
    <row r="1994" spans="1:20" s="4" customFormat="1" ht="37.5" x14ac:dyDescent="0.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0.13333333333333333</v>
      </c>
      <c r="P1994" s="4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1">
        <f t="shared" si="190"/>
        <v>42373.231572104021</v>
      </c>
      <c r="T1994" s="11">
        <f t="shared" si="191"/>
        <v>42403.869869976363</v>
      </c>
    </row>
    <row r="1995" spans="1:20" s="4" customFormat="1" ht="75" x14ac:dyDescent="0.3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4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1">
        <f t="shared" si="190"/>
        <v>42686.196654846339</v>
      </c>
      <c r="T1995" s="11">
        <f t="shared" si="191"/>
        <v>42716.83495271868</v>
      </c>
    </row>
    <row r="1996" spans="1:20" s="4" customFormat="1" ht="93.75" x14ac:dyDescent="0.3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4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1">
        <f t="shared" si="190"/>
        <v>43014.453215130023</v>
      </c>
      <c r="T1996" s="11">
        <f t="shared" si="191"/>
        <v>43075.772364066193</v>
      </c>
    </row>
    <row r="1997" spans="1:20" s="4" customFormat="1" ht="93.75" x14ac:dyDescent="0.3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</v>
      </c>
      <c r="P1997" s="4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1">
        <f t="shared" si="190"/>
        <v>42535.368037825057</v>
      </c>
      <c r="T1997" s="11">
        <f t="shared" si="191"/>
        <v>42555.793569739952</v>
      </c>
    </row>
    <row r="1998" spans="1:20" s="4" customFormat="1" ht="93.75" x14ac:dyDescent="0.3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4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1">
        <f t="shared" si="190"/>
        <v>42146.177434988174</v>
      </c>
      <c r="T1998" s="11">
        <f t="shared" si="191"/>
        <v>42176.815732860516</v>
      </c>
    </row>
    <row r="1999" spans="1:20" s="4" customFormat="1" ht="75" x14ac:dyDescent="0.3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4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1">
        <f t="shared" si="190"/>
        <v>42194.290921985812</v>
      </c>
      <c r="T1999" s="11">
        <f t="shared" si="191"/>
        <v>42224.929219858153</v>
      </c>
    </row>
    <row r="2000" spans="1:20" s="4" customFormat="1" ht="93.75" x14ac:dyDescent="0.3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26.200000000000003</v>
      </c>
      <c r="P2000" s="4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1">
        <f t="shared" si="190"/>
        <v>42152.610378250596</v>
      </c>
      <c r="T2000" s="11">
        <f t="shared" si="191"/>
        <v>42198.567825059101</v>
      </c>
    </row>
    <row r="2001" spans="1:20" s="4" customFormat="1" ht="75" x14ac:dyDescent="0.3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0.76129032258064511</v>
      </c>
      <c r="P2001" s="4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1">
        <f t="shared" si="190"/>
        <v>42274.51427895981</v>
      </c>
      <c r="T2001" s="11">
        <f t="shared" si="191"/>
        <v>42305.19513002364</v>
      </c>
    </row>
    <row r="2002" spans="1:20" s="4" customFormat="1" ht="93.75" x14ac:dyDescent="0.3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12.5</v>
      </c>
      <c r="P2002" s="4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1">
        <f t="shared" si="190"/>
        <v>42702.907955082745</v>
      </c>
      <c r="T2002" s="11">
        <f t="shared" si="191"/>
        <v>42733.546252955086</v>
      </c>
    </row>
    <row r="2003" spans="1:20" s="4" customFormat="1" ht="56.25" x14ac:dyDescent="0.3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382.12909090909091</v>
      </c>
      <c r="P2003" s="4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1">
        <f t="shared" si="190"/>
        <v>42488.703498817966</v>
      </c>
      <c r="T2003" s="11">
        <f t="shared" si="191"/>
        <v>42521</v>
      </c>
    </row>
    <row r="2004" spans="1:20" s="4" customFormat="1" ht="75" x14ac:dyDescent="0.3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216.79422000000002</v>
      </c>
      <c r="P2004" s="4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1">
        <f t="shared" si="190"/>
        <v>43093.812565011816</v>
      </c>
      <c r="T2004" s="11">
        <f t="shared" si="191"/>
        <v>43124.450862884158</v>
      </c>
    </row>
    <row r="2005" spans="1:20" s="4" customFormat="1" ht="93.75" x14ac:dyDescent="0.3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312</v>
      </c>
      <c r="P2005" s="4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1">
        <f t="shared" si="190"/>
        <v>40661.55380614657</v>
      </c>
      <c r="T2005" s="11">
        <f t="shared" si="191"/>
        <v>40676.702127659577</v>
      </c>
    </row>
    <row r="2006" spans="1:20" s="4" customFormat="1" ht="75" x14ac:dyDescent="0.3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234.42048</v>
      </c>
      <c r="P2006" s="4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1">
        <f t="shared" si="190"/>
        <v>42145.958191489364</v>
      </c>
      <c r="T2006" s="11">
        <f t="shared" si="191"/>
        <v>42176.596489361706</v>
      </c>
    </row>
    <row r="2007" spans="1:20" s="4" customFormat="1" ht="75" x14ac:dyDescent="0.3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123.68010000000001</v>
      </c>
      <c r="P2007" s="4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1">
        <f t="shared" si="190"/>
        <v>41875.532127659579</v>
      </c>
      <c r="T2007" s="11">
        <f t="shared" si="191"/>
        <v>41903.467375886525</v>
      </c>
    </row>
    <row r="2008" spans="1:20" s="4" customFormat="1" ht="93.75" x14ac:dyDescent="0.3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247.84</v>
      </c>
      <c r="P2008" s="4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1">
        <f t="shared" si="190"/>
        <v>42289.85159574468</v>
      </c>
      <c r="T2008" s="11">
        <f t="shared" si="191"/>
        <v>42325.638829787233</v>
      </c>
    </row>
    <row r="2009" spans="1:20" s="4" customFormat="1" ht="93.75" x14ac:dyDescent="0.3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115.7092</v>
      </c>
      <c r="P2009" s="4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1">
        <f t="shared" si="190"/>
        <v>40662.281158392434</v>
      </c>
      <c r="T2009" s="11">
        <f t="shared" si="191"/>
        <v>40730.02127659574</v>
      </c>
    </row>
    <row r="2010" spans="1:20" s="4" customFormat="1" ht="75" x14ac:dyDescent="0.3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117.07484768810599</v>
      </c>
      <c r="P2010" s="4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1">
        <f t="shared" si="190"/>
        <v>41084.851323877068</v>
      </c>
      <c r="T2010" s="11">
        <f t="shared" si="191"/>
        <v>41129.787494089833</v>
      </c>
    </row>
    <row r="2011" spans="1:20" s="4" customFormat="1" ht="75" x14ac:dyDescent="0.3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305.15800000000002</v>
      </c>
      <c r="P2011" s="4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1">
        <f t="shared" si="190"/>
        <v>43024.989869976358</v>
      </c>
      <c r="T2011" s="11">
        <f t="shared" si="191"/>
        <v>43061.798380614659</v>
      </c>
    </row>
    <row r="2012" spans="1:20" s="4" customFormat="1" ht="56.25" x14ac:dyDescent="0.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320.05299999999994</v>
      </c>
      <c r="P2012" s="4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1">
        <f t="shared" si="190"/>
        <v>42932.741028368793</v>
      </c>
      <c r="T2012" s="11">
        <f t="shared" si="191"/>
        <v>42963.379326241135</v>
      </c>
    </row>
    <row r="2013" spans="1:20" s="4" customFormat="1" ht="75" x14ac:dyDescent="0.3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819.56399999999996</v>
      </c>
      <c r="P2013" s="4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1">
        <f t="shared" si="190"/>
        <v>42704.344834515367</v>
      </c>
      <c r="T2013" s="11">
        <f t="shared" si="191"/>
        <v>42738.659574468082</v>
      </c>
    </row>
    <row r="2014" spans="1:20" s="4" customFormat="1" ht="93.75" x14ac:dyDescent="0.3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234.90000000000003</v>
      </c>
      <c r="P2014" s="4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1">
        <f t="shared" si="190"/>
        <v>42360.648238770686</v>
      </c>
      <c r="T2014" s="11">
        <f t="shared" si="191"/>
        <v>42391.286536643027</v>
      </c>
    </row>
    <row r="2015" spans="1:20" s="4" customFormat="1" ht="75" x14ac:dyDescent="0.3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494.91374999999999</v>
      </c>
      <c r="P2015" s="4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1">
        <f t="shared" si="190"/>
        <v>42860.194018912531</v>
      </c>
      <c r="T2015" s="11">
        <f t="shared" si="191"/>
        <v>42921.470614657213</v>
      </c>
    </row>
    <row r="2016" spans="1:20" s="4" customFormat="1" ht="75" x14ac:dyDescent="0.3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7813.7822333333334</v>
      </c>
      <c r="P2016" s="4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1">
        <f t="shared" si="190"/>
        <v>41659.431903073288</v>
      </c>
      <c r="T2016" s="11">
        <f t="shared" si="191"/>
        <v>41694.112754137117</v>
      </c>
    </row>
    <row r="2017" spans="1:20" s="4" customFormat="1" ht="75" x14ac:dyDescent="0.3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113.00013888888888</v>
      </c>
      <c r="P2017" s="4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1">
        <f t="shared" si="190"/>
        <v>41089.21469267139</v>
      </c>
      <c r="T2017" s="11">
        <f t="shared" si="191"/>
        <v>41119.852990543732</v>
      </c>
    </row>
    <row r="2018" spans="1:20" s="4" customFormat="1" ht="56.25" x14ac:dyDescent="0.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921.54219999999998</v>
      </c>
      <c r="P2018" s="4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1">
        <f t="shared" si="190"/>
        <v>41647.856962174941</v>
      </c>
      <c r="T2018" s="11">
        <f t="shared" si="191"/>
        <v>41678.495260047282</v>
      </c>
    </row>
    <row r="2019" spans="1:20" s="4" customFormat="1" ht="75" x14ac:dyDescent="0.3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125.10239999999999</v>
      </c>
      <c r="P2019" s="4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1">
        <f t="shared" si="190"/>
        <v>41288.547931442081</v>
      </c>
      <c r="T2019" s="11">
        <f t="shared" si="191"/>
        <v>41320.319148936171</v>
      </c>
    </row>
    <row r="2020" spans="1:20" s="4" customFormat="1" ht="93.75" x14ac:dyDescent="0.3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102.24343076923077</v>
      </c>
      <c r="P2020" s="4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1">
        <f t="shared" si="190"/>
        <v>42553.203416075645</v>
      </c>
      <c r="T2020" s="11">
        <f t="shared" si="191"/>
        <v>42583.841713947986</v>
      </c>
    </row>
    <row r="2021" spans="1:20" s="4" customFormat="1" ht="93.75" x14ac:dyDescent="0.3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484.90975000000003</v>
      </c>
      <c r="P2021" s="4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1">
        <f t="shared" si="190"/>
        <v>42968.191737588655</v>
      </c>
      <c r="T2021" s="11">
        <f t="shared" si="191"/>
        <v>42998.830035460996</v>
      </c>
    </row>
    <row r="2022" spans="1:20" s="4" customFormat="1" ht="93.75" x14ac:dyDescent="0.3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192.33333333333334</v>
      </c>
      <c r="P2022" s="4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1">
        <f t="shared" si="190"/>
        <v>42081.099574468084</v>
      </c>
      <c r="T2022" s="11">
        <f t="shared" si="191"/>
        <v>42118.747517730495</v>
      </c>
    </row>
    <row r="2023" spans="1:20" s="4" customFormat="1" ht="93.75" x14ac:dyDescent="0.3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281.10000000000002</v>
      </c>
      <c r="P2023" s="4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1">
        <f t="shared" si="190"/>
        <v>42207.710366430256</v>
      </c>
      <c r="T2023" s="11">
        <f t="shared" si="191"/>
        <v>42253.667813238775</v>
      </c>
    </row>
    <row r="2024" spans="1:20" s="4" customFormat="1" ht="75" x14ac:dyDescent="0.3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125.13700000000001</v>
      </c>
      <c r="P2024" s="4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1">
        <f t="shared" si="190"/>
        <v>42862.857825059102</v>
      </c>
      <c r="T2024" s="11">
        <f t="shared" si="191"/>
        <v>42893.496122931443</v>
      </c>
    </row>
    <row r="2025" spans="1:20" s="4" customFormat="1" ht="93.75" x14ac:dyDescent="0.3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161.459</v>
      </c>
      <c r="P2025" s="4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1">
        <f t="shared" si="190"/>
        <v>42488.919066193848</v>
      </c>
      <c r="T2025" s="11">
        <f t="shared" si="191"/>
        <v>42519.55736406619</v>
      </c>
    </row>
    <row r="2026" spans="1:20" s="4" customFormat="1" ht="75" x14ac:dyDescent="0.3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585.35</v>
      </c>
      <c r="P2026" s="4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1">
        <f t="shared" si="190"/>
        <v>41430.413049645387</v>
      </c>
      <c r="T2026" s="11">
        <f t="shared" si="191"/>
        <v>41465.297872340423</v>
      </c>
    </row>
    <row r="2027" spans="1:20" s="4" customFormat="1" ht="75" x14ac:dyDescent="0.3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201.14999999999998</v>
      </c>
      <c r="P2027" s="4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1">
        <f t="shared" si="190"/>
        <v>42488.677848699765</v>
      </c>
      <c r="T2027" s="11">
        <f t="shared" si="191"/>
        <v>42519.316146572106</v>
      </c>
    </row>
    <row r="2028" spans="1:20" s="4" customFormat="1" ht="37.5" x14ac:dyDescent="0.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133.48307999999997</v>
      </c>
      <c r="P2028" s="4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1">
        <f t="shared" si="190"/>
        <v>42048.049468085112</v>
      </c>
      <c r="T2028" s="11">
        <f t="shared" si="191"/>
        <v>42094.446099290784</v>
      </c>
    </row>
    <row r="2029" spans="1:20" s="4" customFormat="1" ht="75" x14ac:dyDescent="0.3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120.24900000000001</v>
      </c>
      <c r="P2029" s="4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1">
        <f t="shared" si="190"/>
        <v>42399.448215130025</v>
      </c>
      <c r="T2029" s="11">
        <f t="shared" si="191"/>
        <v>42445.363108747042</v>
      </c>
    </row>
    <row r="2030" spans="1:20" s="4" customFormat="1" ht="37.5" x14ac:dyDescent="0.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126.16666666666667</v>
      </c>
      <c r="P2030" s="4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1">
        <f t="shared" si="190"/>
        <v>40527.555626477537</v>
      </c>
      <c r="T2030" s="11">
        <f t="shared" si="191"/>
        <v>40565.336879432623</v>
      </c>
    </row>
    <row r="2031" spans="1:20" s="4" customFormat="1" ht="56.25" x14ac:dyDescent="0.3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361.2</v>
      </c>
      <c r="P2031" s="4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1">
        <f t="shared" si="190"/>
        <v>42194.383936170212</v>
      </c>
      <c r="T2031" s="11">
        <f t="shared" si="191"/>
        <v>42225.022234042553</v>
      </c>
    </row>
    <row r="2032" spans="1:20" s="4" customFormat="1" ht="75" x14ac:dyDescent="0.3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226.239013671875</v>
      </c>
      <c r="P2032" s="4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1">
        <f t="shared" si="190"/>
        <v>41545.847470449175</v>
      </c>
      <c r="T2032" s="11">
        <f t="shared" si="191"/>
        <v>41576.485768321509</v>
      </c>
    </row>
    <row r="2033" spans="1:20" s="4" customFormat="1" ht="56.25" x14ac:dyDescent="0.3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120.35</v>
      </c>
      <c r="P2033" s="4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1">
        <f t="shared" si="190"/>
        <v>42324.400153664305</v>
      </c>
      <c r="T2033" s="11">
        <f t="shared" si="191"/>
        <v>42362.914893617024</v>
      </c>
    </row>
    <row r="2034" spans="1:20" s="4" customFormat="1" ht="75" x14ac:dyDescent="0.3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304.18799999999999</v>
      </c>
      <c r="P2034" s="4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1">
        <f t="shared" si="190"/>
        <v>43053.83302600473</v>
      </c>
      <c r="T2034" s="11">
        <f t="shared" si="191"/>
        <v>43084.106382978724</v>
      </c>
    </row>
    <row r="2035" spans="1:20" s="4" customFormat="1" ht="93.75" x14ac:dyDescent="0.3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178.67599999999999</v>
      </c>
      <c r="P2035" s="4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1">
        <f t="shared" si="190"/>
        <v>42068.828817966903</v>
      </c>
      <c r="T2035" s="11">
        <f t="shared" si="191"/>
        <v>42099.467115839245</v>
      </c>
    </row>
    <row r="2036" spans="1:20" s="4" customFormat="1" ht="93.75" x14ac:dyDescent="0.3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386.81998717948721</v>
      </c>
      <c r="P2036" s="4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1">
        <f t="shared" si="190"/>
        <v>42427.345543735224</v>
      </c>
      <c r="T2036" s="11">
        <f t="shared" si="191"/>
        <v>42483.679432624114</v>
      </c>
    </row>
    <row r="2037" spans="1:20" s="4" customFormat="1" ht="93.75" x14ac:dyDescent="0.3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211.03642500000004</v>
      </c>
      <c r="P2037" s="4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1">
        <f t="shared" si="190"/>
        <v>42667.851146572109</v>
      </c>
      <c r="T2037" s="11">
        <f t="shared" si="191"/>
        <v>42714.234042553187</v>
      </c>
    </row>
    <row r="2038" spans="1:20" s="4" customFormat="1" ht="75" x14ac:dyDescent="0.3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131.66833333333335</v>
      </c>
      <c r="P2038" s="4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1">
        <f t="shared" si="190"/>
        <v>42082.904479905439</v>
      </c>
      <c r="T2038" s="11">
        <f t="shared" si="191"/>
        <v>42113.54277777778</v>
      </c>
    </row>
    <row r="2039" spans="1:20" s="4" customFormat="1" ht="75" x14ac:dyDescent="0.3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300.47639999999996</v>
      </c>
      <c r="P2039" s="4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1">
        <f t="shared" si="190"/>
        <v>41918.831595744683</v>
      </c>
      <c r="T2039" s="11">
        <f t="shared" si="191"/>
        <v>41980.150744680854</v>
      </c>
    </row>
    <row r="2040" spans="1:20" s="4" customFormat="1" ht="75" x14ac:dyDescent="0.3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420.51249999999999</v>
      </c>
      <c r="P2040" s="4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1">
        <f t="shared" si="190"/>
        <v>41761.617269503549</v>
      </c>
      <c r="T2040" s="11">
        <f t="shared" si="191"/>
        <v>41794.787234042553</v>
      </c>
    </row>
    <row r="2041" spans="1:20" s="4" customFormat="1" ht="56.25" x14ac:dyDescent="0.3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136.21680000000001</v>
      </c>
      <c r="P2041" s="4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1">
        <f t="shared" si="190"/>
        <v>43039.405732860519</v>
      </c>
      <c r="T2041" s="11">
        <f t="shared" si="191"/>
        <v>43069.807801418443</v>
      </c>
    </row>
    <row r="2042" spans="1:20" s="4" customFormat="1" ht="56.25" x14ac:dyDescent="0.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248.17133333333334</v>
      </c>
      <c r="P2042" s="4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1">
        <f t="shared" si="190"/>
        <v>41919.56386524823</v>
      </c>
      <c r="T2042" s="11">
        <f t="shared" si="191"/>
        <v>41934.925567375889</v>
      </c>
    </row>
    <row r="2043" spans="1:20" s="4" customFormat="1" ht="75" x14ac:dyDescent="0.3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181.86315789473684</v>
      </c>
      <c r="P2043" s="4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1">
        <f t="shared" si="190"/>
        <v>43018.047600472812</v>
      </c>
      <c r="T2043" s="11">
        <f t="shared" si="191"/>
        <v>43048.728451536648</v>
      </c>
    </row>
    <row r="2044" spans="1:20" s="4" customFormat="1" ht="75" x14ac:dyDescent="0.3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123.53</v>
      </c>
      <c r="P2044" s="4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1">
        <f t="shared" si="190"/>
        <v>42688.361394799053</v>
      </c>
      <c r="T2044" s="11">
        <f t="shared" si="191"/>
        <v>42749.637990543735</v>
      </c>
    </row>
    <row r="2045" spans="1:20" s="4" customFormat="1" ht="93.75" x14ac:dyDescent="0.3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506.20938628158842</v>
      </c>
      <c r="P2045" s="4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1">
        <f t="shared" si="190"/>
        <v>43024.840153664307</v>
      </c>
      <c r="T2045" s="11">
        <f t="shared" si="191"/>
        <v>43080.02056737589</v>
      </c>
    </row>
    <row r="2046" spans="1:20" s="4" customFormat="1" ht="75" x14ac:dyDescent="0.3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108.21333333333334</v>
      </c>
      <c r="P2046" s="4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1">
        <f t="shared" si="190"/>
        <v>42491.230661938534</v>
      </c>
      <c r="T2046" s="11">
        <f t="shared" si="191"/>
        <v>42521.868959810876</v>
      </c>
    </row>
    <row r="2047" spans="1:20" s="4" customFormat="1" ht="93.75" x14ac:dyDescent="0.3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819.18387755102037</v>
      </c>
      <c r="P2047" s="4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1">
        <f t="shared" si="190"/>
        <v>41398.877624113476</v>
      </c>
      <c r="T2047" s="11">
        <f t="shared" si="191"/>
        <v>41429.515921985818</v>
      </c>
    </row>
    <row r="2048" spans="1:20" s="4" customFormat="1" ht="75" x14ac:dyDescent="0.3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121.10000000000001</v>
      </c>
      <c r="P2048" s="4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1">
        <f t="shared" si="190"/>
        <v>41723.72865248227</v>
      </c>
      <c r="T2048" s="11">
        <f t="shared" si="191"/>
        <v>41754.366950354612</v>
      </c>
    </row>
    <row r="2049" spans="1:20" s="4" customFormat="1" ht="75" x14ac:dyDescent="0.3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102.99897959183673</v>
      </c>
      <c r="P2049" s="4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1">
        <f t="shared" si="190"/>
        <v>42433.241962174943</v>
      </c>
      <c r="T2049" s="11">
        <f t="shared" si="191"/>
        <v>42462.957446808512</v>
      </c>
    </row>
    <row r="2050" spans="1:20" s="4" customFormat="1" ht="75" x14ac:dyDescent="0.3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148.33229411764705</v>
      </c>
      <c r="P2050" s="4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1">
        <f t="shared" si="190"/>
        <v>41724.218569739955</v>
      </c>
      <c r="T2050" s="11">
        <f t="shared" si="191"/>
        <v>41754.856867612296</v>
      </c>
    </row>
    <row r="2051" spans="1:20" s="4" customFormat="1" ht="37.5" x14ac:dyDescent="0.3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SUM(E2051/D2051 * 100)</f>
        <v>120.19070000000001</v>
      </c>
      <c r="P2051" s="4">
        <f t="shared" ref="P2051:P2114" si="193">SUM(E2051/L2051)</f>
        <v>80.991037735849048</v>
      </c>
      <c r="Q2051" s="4" t="str">
        <f t="shared" ref="Q2051:Q2114" si="194">LEFT(N2051,SEARCH("/",N2051)-1)</f>
        <v>technology</v>
      </c>
      <c r="R2051" s="4" t="str">
        <f t="shared" ref="R2051:R2114" si="195">RIGHT(N2051,LEN(N2051)-SEARCH("/",N2051))</f>
        <v>hardware</v>
      </c>
      <c r="S2051" s="11">
        <f t="shared" ref="S2051:S2114" si="196">(J2051/84600) + DATE(1970,1,1)</f>
        <v>41916.091761229312</v>
      </c>
      <c r="T2051" s="11">
        <f t="shared" ref="T2051:T2114" si="197">(I2051/84600)+DATE(1970,1,1)</f>
        <v>41952.275886524825</v>
      </c>
    </row>
    <row r="2052" spans="1:20" s="4" customFormat="1" ht="93.75" x14ac:dyDescent="0.3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473.27000000000004</v>
      </c>
      <c r="P2052" s="4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1">
        <f t="shared" si="196"/>
        <v>42467.115579196223</v>
      </c>
      <c r="T2052" s="11">
        <f t="shared" si="197"/>
        <v>42507.966643026004</v>
      </c>
    </row>
    <row r="2053" spans="1:20" s="4" customFormat="1" ht="75" x14ac:dyDescent="0.3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130.36250000000001</v>
      </c>
      <c r="P2053" s="4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1">
        <f t="shared" si="196"/>
        <v>41945.193108747044</v>
      </c>
      <c r="T2053" s="11">
        <f t="shared" si="197"/>
        <v>41975.831406619385</v>
      </c>
    </row>
    <row r="2054" spans="1:20" s="4" customFormat="1" ht="75" x14ac:dyDescent="0.3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353.048</v>
      </c>
      <c r="P2054" s="4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1">
        <f t="shared" si="196"/>
        <v>42732.660200945626</v>
      </c>
      <c r="T2054" s="11">
        <f t="shared" si="197"/>
        <v>42778.617647754138</v>
      </c>
    </row>
    <row r="2055" spans="1:20" s="4" customFormat="1" ht="75" x14ac:dyDescent="0.3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101.02</v>
      </c>
      <c r="P2055" s="4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1">
        <f t="shared" si="196"/>
        <v>42659.673179669029</v>
      </c>
      <c r="T2055" s="11">
        <f t="shared" si="197"/>
        <v>42690.354030732866</v>
      </c>
    </row>
    <row r="2056" spans="1:20" s="4" customFormat="1" ht="75" x14ac:dyDescent="0.3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113.59142857142857</v>
      </c>
      <c r="P2056" s="4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1">
        <f t="shared" si="196"/>
        <v>42075.404373522455</v>
      </c>
      <c r="T2056" s="11">
        <f t="shared" si="197"/>
        <v>42106.042671394796</v>
      </c>
    </row>
    <row r="2057" spans="1:20" s="4" customFormat="1" ht="75" x14ac:dyDescent="0.3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167.41666666666666</v>
      </c>
      <c r="P2057" s="4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1">
        <f t="shared" si="196"/>
        <v>42295.135260047282</v>
      </c>
      <c r="T2057" s="11">
        <f t="shared" si="197"/>
        <v>42325.255319148935</v>
      </c>
    </row>
    <row r="2058" spans="1:20" s="4" customFormat="1" ht="75" x14ac:dyDescent="0.3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153.452</v>
      </c>
      <c r="P2058" s="4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1">
        <f t="shared" si="196"/>
        <v>41687.564326241132</v>
      </c>
      <c r="T2058" s="11">
        <f t="shared" si="197"/>
        <v>41718.202624113474</v>
      </c>
    </row>
    <row r="2059" spans="1:20" s="4" customFormat="1" ht="75" x14ac:dyDescent="0.3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202.23220000000001</v>
      </c>
      <c r="P2059" s="4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1">
        <f t="shared" si="196"/>
        <v>42754.526382978722</v>
      </c>
      <c r="T2059" s="11">
        <f t="shared" si="197"/>
        <v>42785.164680851063</v>
      </c>
    </row>
    <row r="2060" spans="1:20" s="4" customFormat="1" ht="37.5" x14ac:dyDescent="0.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168.28125</v>
      </c>
      <c r="P2060" s="4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1">
        <f t="shared" si="196"/>
        <v>42376.527541371157</v>
      </c>
      <c r="T2060" s="11">
        <f t="shared" si="197"/>
        <v>42416.829787234041</v>
      </c>
    </row>
    <row r="2061" spans="1:20" s="4" customFormat="1" ht="93.75" x14ac:dyDescent="0.3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143.45666666666668</v>
      </c>
      <c r="P2061" s="4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1">
        <f t="shared" si="196"/>
        <v>42718.891891252955</v>
      </c>
      <c r="T2061" s="11">
        <f t="shared" si="197"/>
        <v>42759.04184397163</v>
      </c>
    </row>
    <row r="2062" spans="1:20" s="4" customFormat="1" ht="75" x14ac:dyDescent="0.3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196.4</v>
      </c>
      <c r="P2062" s="4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1">
        <f t="shared" si="196"/>
        <v>42128.635342789596</v>
      </c>
      <c r="T2062" s="11">
        <f t="shared" si="197"/>
        <v>42189.911938534278</v>
      </c>
    </row>
    <row r="2063" spans="1:20" s="4" customFormat="1" ht="75" x14ac:dyDescent="0.3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107.91999999999999</v>
      </c>
      <c r="P2063" s="4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1">
        <f t="shared" si="196"/>
        <v>43070.376524822699</v>
      </c>
      <c r="T2063" s="11">
        <f t="shared" si="197"/>
        <v>43101.01482269504</v>
      </c>
    </row>
    <row r="2064" spans="1:20" s="4" customFormat="1" ht="93.75" x14ac:dyDescent="0.3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114.97699999999999</v>
      </c>
      <c r="P2064" s="4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1">
        <f t="shared" si="196"/>
        <v>42781.98697399527</v>
      </c>
      <c r="T2064" s="11">
        <f t="shared" si="197"/>
        <v>42812.582718676123</v>
      </c>
    </row>
    <row r="2065" spans="1:20" s="4" customFormat="1" ht="56.25" x14ac:dyDescent="0.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148.04999999999998</v>
      </c>
      <c r="P2065" s="4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1">
        <f t="shared" si="196"/>
        <v>42832.386536643025</v>
      </c>
      <c r="T2065" s="11">
        <f t="shared" si="197"/>
        <v>42866.088664302602</v>
      </c>
    </row>
    <row r="2066" spans="1:20" s="4" customFormat="1" ht="75" x14ac:dyDescent="0.3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191.16676082790633</v>
      </c>
      <c r="P2066" s="4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1">
        <f t="shared" si="196"/>
        <v>41725.968356973994</v>
      </c>
      <c r="T2066" s="11">
        <f t="shared" si="197"/>
        <v>41762.872340425529</v>
      </c>
    </row>
    <row r="2067" spans="1:20" s="4" customFormat="1" ht="75" x14ac:dyDescent="0.3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199.215125</v>
      </c>
      <c r="P2067" s="4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1">
        <f t="shared" si="196"/>
        <v>41944.489704491723</v>
      </c>
      <c r="T2067" s="11">
        <f t="shared" si="197"/>
        <v>41975.128002364065</v>
      </c>
    </row>
    <row r="2068" spans="1:20" s="4" customFormat="1" ht="75" x14ac:dyDescent="0.3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218.6</v>
      </c>
      <c r="P2068" s="4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1">
        <f t="shared" si="196"/>
        <v>42191.064810874705</v>
      </c>
      <c r="T2068" s="11">
        <f t="shared" si="197"/>
        <v>42221.703108747046</v>
      </c>
    </row>
    <row r="2069" spans="1:20" s="4" customFormat="1" ht="75" x14ac:dyDescent="0.3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126.86868686868686</v>
      </c>
      <c r="P2069" s="4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1">
        <f t="shared" si="196"/>
        <v>42467.914609929081</v>
      </c>
      <c r="T2069" s="11">
        <f t="shared" si="197"/>
        <v>42501.616737588651</v>
      </c>
    </row>
    <row r="2070" spans="1:20" s="4" customFormat="1" ht="93.75" x14ac:dyDescent="0.3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105.22388000000001</v>
      </c>
      <c r="P2070" s="4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1">
        <f t="shared" si="196"/>
        <v>42996.923345153664</v>
      </c>
      <c r="T2070" s="11">
        <f t="shared" si="197"/>
        <v>43027.561643026005</v>
      </c>
    </row>
    <row r="2071" spans="1:20" s="4" customFormat="1" ht="93.75" x14ac:dyDescent="0.3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128.40666000000002</v>
      </c>
      <c r="P2071" s="4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1">
        <f t="shared" si="196"/>
        <v>42697.822588652481</v>
      </c>
      <c r="T2071" s="11">
        <f t="shared" si="197"/>
        <v>42729.48216312057</v>
      </c>
    </row>
    <row r="2072" spans="1:20" s="4" customFormat="1" ht="75" x14ac:dyDescent="0.3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317.3272</v>
      </c>
      <c r="P2072" s="4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1">
        <f t="shared" si="196"/>
        <v>42880.308782505912</v>
      </c>
      <c r="T2072" s="11">
        <f t="shared" si="197"/>
        <v>42910.947080378246</v>
      </c>
    </row>
    <row r="2073" spans="1:20" s="4" customFormat="1" ht="75" x14ac:dyDescent="0.3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280.73</v>
      </c>
      <c r="P2073" s="4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1">
        <f t="shared" si="196"/>
        <v>42962.646382978724</v>
      </c>
      <c r="T2073" s="11">
        <f t="shared" si="197"/>
        <v>43008.603829787229</v>
      </c>
    </row>
    <row r="2074" spans="1:20" s="4" customFormat="1" ht="93.75" x14ac:dyDescent="0.3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110.73146853146854</v>
      </c>
      <c r="P2074" s="4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1">
        <f t="shared" si="196"/>
        <v>42827.12567375887</v>
      </c>
      <c r="T2074" s="11">
        <f t="shared" si="197"/>
        <v>42857.763971631204</v>
      </c>
    </row>
    <row r="2075" spans="1:20" s="4" customFormat="1" ht="75" x14ac:dyDescent="0.3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152.60429999999999</v>
      </c>
      <c r="P2075" s="4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1">
        <f t="shared" si="196"/>
        <v>42439.129054373523</v>
      </c>
      <c r="T2075" s="11">
        <f t="shared" si="197"/>
        <v>42485.086501182028</v>
      </c>
    </row>
    <row r="2076" spans="1:20" s="4" customFormat="1" ht="56.25" x14ac:dyDescent="0.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102.49999999999999</v>
      </c>
      <c r="P2076" s="4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1">
        <f t="shared" si="196"/>
        <v>42826.354397163115</v>
      </c>
      <c r="T2076" s="11">
        <f t="shared" si="197"/>
        <v>42856.992695035457</v>
      </c>
    </row>
    <row r="2077" spans="1:20" s="4" customFormat="1" ht="75" x14ac:dyDescent="0.3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1678.3738373837384</v>
      </c>
      <c r="P2077" s="4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1">
        <f t="shared" si="196"/>
        <v>41788.58969267139</v>
      </c>
      <c r="T2077" s="11">
        <f t="shared" si="197"/>
        <v>41819.227990543732</v>
      </c>
    </row>
    <row r="2078" spans="1:20" s="4" customFormat="1" ht="56.25" x14ac:dyDescent="0.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543.349156424581</v>
      </c>
      <c r="P2078" s="4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1">
        <f t="shared" si="196"/>
        <v>42149.303652482267</v>
      </c>
      <c r="T2078" s="11">
        <f t="shared" si="197"/>
        <v>42190.154716312056</v>
      </c>
    </row>
    <row r="2079" spans="1:20" s="4" customFormat="1" ht="75" x14ac:dyDescent="0.3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115.50800000000001</v>
      </c>
      <c r="P2079" s="4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1">
        <f t="shared" si="196"/>
        <v>42454.830685579196</v>
      </c>
      <c r="T2079" s="11">
        <f t="shared" si="197"/>
        <v>42513.893617021276</v>
      </c>
    </row>
    <row r="2080" spans="1:20" s="4" customFormat="1" ht="75" x14ac:dyDescent="0.3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131.20499999999998</v>
      </c>
      <c r="P2080" s="4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1">
        <f t="shared" si="196"/>
        <v>43057.107056737586</v>
      </c>
      <c r="T2080" s="11">
        <f t="shared" si="197"/>
        <v>43087.745354609928</v>
      </c>
    </row>
    <row r="2081" spans="1:20" s="4" customFormat="1" ht="93.75" x14ac:dyDescent="0.3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288.17</v>
      </c>
      <c r="P2081" s="4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1">
        <f t="shared" si="196"/>
        <v>42503.512919621746</v>
      </c>
      <c r="T2081" s="11">
        <f t="shared" si="197"/>
        <v>42534.234042553187</v>
      </c>
    </row>
    <row r="2082" spans="1:20" s="4" customFormat="1" ht="75" x14ac:dyDescent="0.3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507.8</v>
      </c>
      <c r="P2082" s="4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1">
        <f t="shared" si="196"/>
        <v>42645.722222222219</v>
      </c>
      <c r="T2082" s="11">
        <f t="shared" si="197"/>
        <v>42676.403073286056</v>
      </c>
    </row>
    <row r="2083" spans="1:20" s="4" customFormat="1" ht="93.75" x14ac:dyDescent="0.3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114.57142857142857</v>
      </c>
      <c r="P2083" s="4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1">
        <f t="shared" si="196"/>
        <v>41332.564479905435</v>
      </c>
      <c r="T2083" s="11">
        <f t="shared" si="197"/>
        <v>41374.488652482265</v>
      </c>
    </row>
    <row r="2084" spans="1:20" s="4" customFormat="1" ht="93.75" x14ac:dyDescent="0.3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110.73333333333333</v>
      </c>
      <c r="P2084" s="4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1">
        <f t="shared" si="196"/>
        <v>41135.420756501182</v>
      </c>
      <c r="T2084" s="11">
        <f t="shared" si="197"/>
        <v>41196.739905437353</v>
      </c>
    </row>
    <row r="2085" spans="1:20" s="4" customFormat="1" ht="75" x14ac:dyDescent="0.3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113.33333333333333</v>
      </c>
      <c r="P2085" s="4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1">
        <f t="shared" si="196"/>
        <v>41363.78008274232</v>
      </c>
      <c r="T2085" s="11">
        <f t="shared" si="197"/>
        <v>41394.418380614661</v>
      </c>
    </row>
    <row r="2086" spans="1:20" s="4" customFormat="1" ht="75" x14ac:dyDescent="0.3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108.33333333333333</v>
      </c>
      <c r="P2086" s="4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1">
        <f t="shared" si="196"/>
        <v>42075.723191489364</v>
      </c>
      <c r="T2086" s="11">
        <f t="shared" si="197"/>
        <v>42107.850354609924</v>
      </c>
    </row>
    <row r="2087" spans="1:20" s="4" customFormat="1" ht="93.75" x14ac:dyDescent="0.3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123.53333333333335</v>
      </c>
      <c r="P2087" s="4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1">
        <f t="shared" si="196"/>
        <v>41405.768167848699</v>
      </c>
      <c r="T2087" s="11">
        <f t="shared" si="197"/>
        <v>41436.40646572104</v>
      </c>
    </row>
    <row r="2088" spans="1:20" s="4" customFormat="1" ht="75" x14ac:dyDescent="0.3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100.69999999999999</v>
      </c>
      <c r="P2088" s="4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1">
        <f t="shared" si="196"/>
        <v>41186.025200945631</v>
      </c>
      <c r="T2088" s="11">
        <f t="shared" si="197"/>
        <v>41217.21205673759</v>
      </c>
    </row>
    <row r="2089" spans="1:20" s="4" customFormat="1" ht="93.75" x14ac:dyDescent="0.3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103.53333333333335</v>
      </c>
      <c r="P2089" s="4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1">
        <f t="shared" si="196"/>
        <v>41087.506595744679</v>
      </c>
      <c r="T2089" s="11">
        <f t="shared" si="197"/>
        <v>41118.14489361702</v>
      </c>
    </row>
    <row r="2090" spans="1:20" s="4" customFormat="1" ht="75" x14ac:dyDescent="0.3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115.51066666666668</v>
      </c>
      <c r="P2090" s="4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1">
        <f t="shared" si="196"/>
        <v>40711.176737588656</v>
      </c>
      <c r="T2090" s="11">
        <f t="shared" si="197"/>
        <v>40748.403546099289</v>
      </c>
    </row>
    <row r="2091" spans="1:20" s="4" customFormat="1" ht="56.25" x14ac:dyDescent="0.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120.4004</v>
      </c>
      <c r="P2091" s="4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1">
        <f t="shared" si="196"/>
        <v>41791.035390070923</v>
      </c>
      <c r="T2091" s="11">
        <f t="shared" si="197"/>
        <v>41826.780070921988</v>
      </c>
    </row>
    <row r="2092" spans="1:20" s="4" customFormat="1" ht="93.75" x14ac:dyDescent="0.3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115.040375</v>
      </c>
      <c r="P2092" s="4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1">
        <f t="shared" si="196"/>
        <v>41634.07039007092</v>
      </c>
      <c r="T2092" s="11">
        <f t="shared" si="197"/>
        <v>41664.708687943261</v>
      </c>
    </row>
    <row r="2093" spans="1:20" s="4" customFormat="1" ht="93.75" x14ac:dyDescent="0.3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120.46777777777777</v>
      </c>
      <c r="P2093" s="4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1">
        <f t="shared" si="196"/>
        <v>40874.180591016549</v>
      </c>
      <c r="T2093" s="11">
        <f t="shared" si="197"/>
        <v>40923.723404255317</v>
      </c>
    </row>
    <row r="2094" spans="1:20" s="4" customFormat="1" ht="75" x14ac:dyDescent="0.3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101.28333333333333</v>
      </c>
      <c r="P2094" s="4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1">
        <f t="shared" si="196"/>
        <v>41086.999196217497</v>
      </c>
      <c r="T2094" s="11">
        <f t="shared" si="197"/>
        <v>41148.275791962173</v>
      </c>
    </row>
    <row r="2095" spans="1:20" s="4" customFormat="1" ht="75" x14ac:dyDescent="0.3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102.46666666666667</v>
      </c>
      <c r="P2095" s="4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1">
        <f t="shared" si="196"/>
        <v>41538.553569739954</v>
      </c>
      <c r="T2095" s="11">
        <f t="shared" si="197"/>
        <v>41599.872718676124</v>
      </c>
    </row>
    <row r="2096" spans="1:20" s="4" customFormat="1" ht="93.75" x14ac:dyDescent="0.3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120.54285714285714</v>
      </c>
      <c r="P2096" s="4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1">
        <f t="shared" si="196"/>
        <v>41266.041725768322</v>
      </c>
      <c r="T2096" s="11">
        <f t="shared" si="197"/>
        <v>41300.872340425529</v>
      </c>
    </row>
    <row r="2097" spans="1:20" s="4" customFormat="1" ht="75" x14ac:dyDescent="0.3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100</v>
      </c>
      <c r="P2097" s="4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1">
        <f t="shared" si="196"/>
        <v>41081.919302600472</v>
      </c>
      <c r="T2097" s="11">
        <f t="shared" si="197"/>
        <v>41143.195898345155</v>
      </c>
    </row>
    <row r="2098" spans="1:20" s="4" customFormat="1" ht="75" x14ac:dyDescent="0.3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101.66666666666666</v>
      </c>
      <c r="P2098" s="4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1">
        <f t="shared" si="196"/>
        <v>41525.178900709216</v>
      </c>
      <c r="T2098" s="11">
        <f t="shared" si="197"/>
        <v>41540.914184397159</v>
      </c>
    </row>
    <row r="2099" spans="1:20" s="4" customFormat="1" ht="75" x14ac:dyDescent="0.3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100</v>
      </c>
      <c r="P2099" s="4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1">
        <f t="shared" si="196"/>
        <v>41143.044148936169</v>
      </c>
      <c r="T2099" s="11">
        <f t="shared" si="197"/>
        <v>41204.36329787234</v>
      </c>
    </row>
    <row r="2100" spans="1:20" s="4" customFormat="1" ht="75" x14ac:dyDescent="0.3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100.33333333333334</v>
      </c>
      <c r="P2100" s="4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1">
        <f t="shared" si="196"/>
        <v>41273.286465721038</v>
      </c>
      <c r="T2100" s="11">
        <f t="shared" si="197"/>
        <v>41303.924763593379</v>
      </c>
    </row>
    <row r="2101" spans="1:20" s="4" customFormat="1" ht="18.75" x14ac:dyDescent="0.3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132.36666666666667</v>
      </c>
      <c r="P2101" s="4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1">
        <f t="shared" si="196"/>
        <v>42527.038817966903</v>
      </c>
      <c r="T2101" s="11">
        <f t="shared" si="197"/>
        <v>42540.7304964539</v>
      </c>
    </row>
    <row r="2102" spans="1:20" s="4" customFormat="1" ht="93.75" x14ac:dyDescent="0.3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136.66666666666666</v>
      </c>
      <c r="P2102" s="4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1">
        <f t="shared" si="196"/>
        <v>41404.746347517728</v>
      </c>
      <c r="T2102" s="11">
        <f t="shared" si="197"/>
        <v>41420.403546099289</v>
      </c>
    </row>
    <row r="2103" spans="1:20" s="4" customFormat="1" ht="75" x14ac:dyDescent="0.3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113.25</v>
      </c>
      <c r="P2103" s="4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1">
        <f t="shared" si="196"/>
        <v>41218.173924349881</v>
      </c>
      <c r="T2103" s="11">
        <f t="shared" si="197"/>
        <v>41279.450520094564</v>
      </c>
    </row>
    <row r="2104" spans="1:20" s="4" customFormat="1" ht="75" x14ac:dyDescent="0.3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136</v>
      </c>
      <c r="P2104" s="4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1">
        <f t="shared" si="196"/>
        <v>40959.504113475181</v>
      </c>
      <c r="T2104" s="11">
        <f t="shared" si="197"/>
        <v>40990.142411347515</v>
      </c>
    </row>
    <row r="2105" spans="1:20" s="4" customFormat="1" ht="37.5" x14ac:dyDescent="0.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146.12318374694613</v>
      </c>
      <c r="P2105" s="4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1">
        <f t="shared" si="196"/>
        <v>41525.175260047283</v>
      </c>
      <c r="T2105" s="11">
        <f t="shared" si="197"/>
        <v>41555.856111111112</v>
      </c>
    </row>
    <row r="2106" spans="1:20" s="4" customFormat="1" ht="75" x14ac:dyDescent="0.3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129.5</v>
      </c>
      <c r="P2106" s="4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1">
        <f t="shared" si="196"/>
        <v>41730.778179669032</v>
      </c>
      <c r="T2106" s="11">
        <f t="shared" si="197"/>
        <v>41762.361702127659</v>
      </c>
    </row>
    <row r="2107" spans="1:20" s="4" customFormat="1" ht="56.25" x14ac:dyDescent="0.3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254</v>
      </c>
      <c r="P2107" s="4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1">
        <f t="shared" si="196"/>
        <v>42300.358782505908</v>
      </c>
      <c r="T2107" s="11">
        <f t="shared" si="197"/>
        <v>42313</v>
      </c>
    </row>
    <row r="2108" spans="1:20" s="4" customFormat="1" ht="75" x14ac:dyDescent="0.3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107.04545454545456</v>
      </c>
      <c r="P2108" s="4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1">
        <f t="shared" si="196"/>
        <v>41604.283380614659</v>
      </c>
      <c r="T2108" s="11">
        <f t="shared" si="197"/>
        <v>41634.921678486993</v>
      </c>
    </row>
    <row r="2109" spans="1:20" s="4" customFormat="1" ht="75" x14ac:dyDescent="0.3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107.73299999999999</v>
      </c>
      <c r="P2109" s="4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1">
        <f t="shared" si="196"/>
        <v>42282.9171749409</v>
      </c>
      <c r="T2109" s="11">
        <f t="shared" si="197"/>
        <v>42304.40653664303</v>
      </c>
    </row>
    <row r="2110" spans="1:20" s="4" customFormat="1" ht="93.75" x14ac:dyDescent="0.3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107.31250000000001</v>
      </c>
      <c r="P2110" s="4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1">
        <f t="shared" si="196"/>
        <v>41466.370921985814</v>
      </c>
      <c r="T2110" s="11">
        <f t="shared" si="197"/>
        <v>41493.932624113477</v>
      </c>
    </row>
    <row r="2111" spans="1:20" s="4" customFormat="1" ht="56.25" x14ac:dyDescent="0.3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106.52500000000001</v>
      </c>
      <c r="P2111" s="4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1">
        <f t="shared" si="196"/>
        <v>42513.723605200947</v>
      </c>
      <c r="T2111" s="11">
        <f t="shared" si="197"/>
        <v>42544.361903073281</v>
      </c>
    </row>
    <row r="2112" spans="1:20" s="4" customFormat="1" ht="56.25" x14ac:dyDescent="0.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100.35000000000001</v>
      </c>
      <c r="P2112" s="4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1">
        <f t="shared" si="196"/>
        <v>42104.153297872341</v>
      </c>
      <c r="T2112" s="11">
        <f t="shared" si="197"/>
        <v>42132.275886524818</v>
      </c>
    </row>
    <row r="2113" spans="1:20" s="4" customFormat="1" ht="93.75" x14ac:dyDescent="0.3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106.5</v>
      </c>
      <c r="P2113" s="4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1">
        <f t="shared" si="196"/>
        <v>41025.201241134753</v>
      </c>
      <c r="T2113" s="11">
        <f t="shared" si="197"/>
        <v>41093.468085106382</v>
      </c>
    </row>
    <row r="2114" spans="1:20" s="4" customFormat="1" ht="75" x14ac:dyDescent="0.3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100</v>
      </c>
      <c r="P2114" s="4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1">
        <f t="shared" si="196"/>
        <v>41702.033014184395</v>
      </c>
      <c r="T2114" s="11">
        <f t="shared" si="197"/>
        <v>41716.330886524825</v>
      </c>
    </row>
    <row r="2115" spans="1:20" s="4" customFormat="1" ht="37.5" x14ac:dyDescent="0.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SUM(E2115/D2115 * 100)</f>
        <v>104.85714285714285</v>
      </c>
      <c r="P2115" s="4">
        <f t="shared" ref="P2115:P2178" si="199">SUM(E2115/L2115)</f>
        <v>68.598130841121488</v>
      </c>
      <c r="Q2115" s="4" t="str">
        <f t="shared" ref="Q2115:Q2178" si="200">LEFT(N2115,SEARCH("/",N2115)-1)</f>
        <v>music</v>
      </c>
      <c r="R2115" s="4" t="str">
        <f t="shared" ref="R2115:R2178" si="201">RIGHT(N2115,LEN(N2115)-SEARCH("/",N2115))</f>
        <v>indie rock</v>
      </c>
      <c r="S2115" s="11">
        <f t="shared" ref="S2115:S2178" si="202">(J2115/84600) + DATE(1970,1,1)</f>
        <v>42217.713664302602</v>
      </c>
      <c r="T2115" s="11">
        <f t="shared" ref="T2115:T2178" si="203">(I2115/84600)+DATE(1970,1,1)</f>
        <v>42253.45834515366</v>
      </c>
    </row>
    <row r="2116" spans="1:20" s="4" customFormat="1" ht="75" x14ac:dyDescent="0.3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104.69999999999999</v>
      </c>
      <c r="P2116" s="4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1">
        <f t="shared" si="202"/>
        <v>40775.620212765956</v>
      </c>
      <c r="T2116" s="11">
        <f t="shared" si="203"/>
        <v>40839.339716312053</v>
      </c>
    </row>
    <row r="2117" spans="1:20" s="4" customFormat="1" ht="75" x14ac:dyDescent="0.3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225.66666666666669</v>
      </c>
      <c r="P2117" s="4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1">
        <f t="shared" si="202"/>
        <v>40883.125307328606</v>
      </c>
      <c r="T2117" s="11">
        <f t="shared" si="203"/>
        <v>40913.763605200947</v>
      </c>
    </row>
    <row r="2118" spans="1:20" s="4" customFormat="1" ht="75" x14ac:dyDescent="0.3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100.90416666666667</v>
      </c>
      <c r="P2118" s="4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1">
        <f t="shared" si="202"/>
        <v>41468.00712765957</v>
      </c>
      <c r="T2118" s="11">
        <f t="shared" si="203"/>
        <v>41517.028404255318</v>
      </c>
    </row>
    <row r="2119" spans="1:20" s="4" customFormat="1" ht="93.75" x14ac:dyDescent="0.3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147.75</v>
      </c>
      <c r="P2119" s="4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1">
        <f t="shared" si="202"/>
        <v>42645.826820330971</v>
      </c>
      <c r="T2119" s="11">
        <f t="shared" si="203"/>
        <v>42660.275886524818</v>
      </c>
    </row>
    <row r="2120" spans="1:20" s="4" customFormat="1" ht="56.25" x14ac:dyDescent="0.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134.61099999999999</v>
      </c>
      <c r="P2120" s="4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1">
        <f t="shared" si="202"/>
        <v>41041.176548463358</v>
      </c>
      <c r="T2120" s="11">
        <f t="shared" si="203"/>
        <v>41071.814846335699</v>
      </c>
    </row>
    <row r="2121" spans="1:20" s="4" customFormat="1" ht="75" x14ac:dyDescent="0.3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100.75</v>
      </c>
      <c r="P2121" s="4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1">
        <f t="shared" si="202"/>
        <v>41437.728664302602</v>
      </c>
      <c r="T2121" s="11">
        <f t="shared" si="203"/>
        <v>41468.366962174943</v>
      </c>
    </row>
    <row r="2122" spans="1:20" s="4" customFormat="1" ht="75" x14ac:dyDescent="0.3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100.880375</v>
      </c>
      <c r="P2122" s="4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1">
        <f t="shared" si="202"/>
        <v>41932.878676122928</v>
      </c>
      <c r="T2122" s="11">
        <f t="shared" si="203"/>
        <v>41982.921229314423</v>
      </c>
    </row>
    <row r="2123" spans="1:20" s="4" customFormat="1" ht="75" x14ac:dyDescent="0.3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0.56800000000000006</v>
      </c>
      <c r="P2123" s="4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1">
        <f t="shared" si="202"/>
        <v>43081.588037825059</v>
      </c>
      <c r="T2123" s="11">
        <f t="shared" si="203"/>
        <v>43112.2263356974</v>
      </c>
    </row>
    <row r="2124" spans="1:20" s="4" customFormat="1" ht="56.25" x14ac:dyDescent="0.3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0.38750000000000001</v>
      </c>
      <c r="P2124" s="4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1">
        <f t="shared" si="202"/>
        <v>43077.051643026003</v>
      </c>
      <c r="T2124" s="11">
        <f t="shared" si="203"/>
        <v>43107.689940898345</v>
      </c>
    </row>
    <row r="2125" spans="1:20" s="4" customFormat="1" ht="112.5" x14ac:dyDescent="0.3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10</v>
      </c>
      <c r="P2125" s="4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1">
        <f t="shared" si="202"/>
        <v>40509.689208037824</v>
      </c>
      <c r="T2125" s="11">
        <f t="shared" si="203"/>
        <v>40564.701418439712</v>
      </c>
    </row>
    <row r="2126" spans="1:20" s="4" customFormat="1" ht="93.75" x14ac:dyDescent="0.3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10.454545454545453</v>
      </c>
      <c r="P2126" s="4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1">
        <f t="shared" si="202"/>
        <v>40780.94367612293</v>
      </c>
      <c r="T2126" s="11">
        <f t="shared" si="203"/>
        <v>40830.148936170212</v>
      </c>
    </row>
    <row r="2127" spans="1:20" s="4" customFormat="1" ht="75" x14ac:dyDescent="0.3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1.4200000000000002</v>
      </c>
      <c r="P2127" s="4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1">
        <f t="shared" si="202"/>
        <v>42544.683605200946</v>
      </c>
      <c r="T2127" s="11">
        <f t="shared" si="203"/>
        <v>42575.321903073287</v>
      </c>
    </row>
    <row r="2128" spans="1:20" s="4" customFormat="1" ht="75" x14ac:dyDescent="0.3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0.05</v>
      </c>
      <c r="P2128" s="4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1">
        <f t="shared" si="202"/>
        <v>42300.547127659578</v>
      </c>
      <c r="T2128" s="11">
        <f t="shared" si="203"/>
        <v>42331.185425531919</v>
      </c>
    </row>
    <row r="2129" spans="1:20" s="4" customFormat="1" ht="37.5" x14ac:dyDescent="0.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28.842857142857142</v>
      </c>
      <c r="P2129" s="4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1">
        <f t="shared" si="202"/>
        <v>42396.069302600474</v>
      </c>
      <c r="T2129" s="11">
        <f t="shared" si="203"/>
        <v>42426.66504728132</v>
      </c>
    </row>
    <row r="2130" spans="1:20" s="4" customFormat="1" ht="75" x14ac:dyDescent="0.3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0.16666666666666669</v>
      </c>
      <c r="P2130" s="4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1">
        <f t="shared" si="202"/>
        <v>42190.044550827428</v>
      </c>
      <c r="T2130" s="11">
        <f t="shared" si="203"/>
        <v>42251.321146572103</v>
      </c>
    </row>
    <row r="2131" spans="1:20" s="4" customFormat="1" ht="75" x14ac:dyDescent="0.3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11.799999999999999</v>
      </c>
      <c r="P2131" s="4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1">
        <f t="shared" si="202"/>
        <v>42767.322695035458</v>
      </c>
      <c r="T2131" s="11">
        <f t="shared" si="203"/>
        <v>42797.9609929078</v>
      </c>
    </row>
    <row r="2132" spans="1:20" s="4" customFormat="1" ht="56.25" x14ac:dyDescent="0.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0.20238095238095236</v>
      </c>
      <c r="P2132" s="4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1">
        <f t="shared" si="202"/>
        <v>42178.109491725772</v>
      </c>
      <c r="T2132" s="11">
        <f t="shared" si="203"/>
        <v>42213.85417257683</v>
      </c>
    </row>
    <row r="2133" spans="1:20" s="4" customFormat="1" ht="75" x14ac:dyDescent="0.3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5</v>
      </c>
      <c r="P2133" s="4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1">
        <f t="shared" si="202"/>
        <v>42520.360413711584</v>
      </c>
      <c r="T2133" s="11">
        <f t="shared" si="203"/>
        <v>42550.998711583925</v>
      </c>
    </row>
    <row r="2134" spans="1:20" s="4" customFormat="1" ht="93.75" x14ac:dyDescent="0.3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2.1129899999999995</v>
      </c>
      <c r="P2134" s="4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1">
        <f t="shared" si="202"/>
        <v>41985.497541371158</v>
      </c>
      <c r="T2134" s="11">
        <f t="shared" si="203"/>
        <v>42016.1358392435</v>
      </c>
    </row>
    <row r="2135" spans="1:20" s="4" customFormat="1" ht="75" x14ac:dyDescent="0.3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</v>
      </c>
      <c r="P2135" s="4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1">
        <f t="shared" si="202"/>
        <v>40939.312044917257</v>
      </c>
      <c r="T2135" s="11">
        <f t="shared" si="203"/>
        <v>40978.318439716313</v>
      </c>
    </row>
    <row r="2136" spans="1:20" s="4" customFormat="1" ht="75" x14ac:dyDescent="0.3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1.7333333333333332</v>
      </c>
      <c r="P2136" s="4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1">
        <f t="shared" si="202"/>
        <v>41697.905330969268</v>
      </c>
      <c r="T2136" s="11">
        <f t="shared" si="203"/>
        <v>41728.543628841609</v>
      </c>
    </row>
    <row r="2137" spans="1:20" s="4" customFormat="1" ht="93.75" x14ac:dyDescent="0.3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</v>
      </c>
      <c r="P2137" s="4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1">
        <f t="shared" si="202"/>
        <v>41488.622139479907</v>
      </c>
      <c r="T2137" s="11">
        <f t="shared" si="203"/>
        <v>41519.260437352248</v>
      </c>
    </row>
    <row r="2138" spans="1:20" s="4" customFormat="1" ht="75" x14ac:dyDescent="0.3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5.9612499999999999E-2</v>
      </c>
      <c r="P2138" s="4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1">
        <f t="shared" si="202"/>
        <v>41876.243333333332</v>
      </c>
      <c r="T2138" s="11">
        <f t="shared" si="203"/>
        <v>41906.881631205673</v>
      </c>
    </row>
    <row r="2139" spans="1:20" s="4" customFormat="1" ht="75" x14ac:dyDescent="0.3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28.405999999999999</v>
      </c>
      <c r="P2139" s="4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1">
        <f t="shared" si="202"/>
        <v>42297.276938534284</v>
      </c>
      <c r="T2139" s="11">
        <f t="shared" si="203"/>
        <v>42327.915236406618</v>
      </c>
    </row>
    <row r="2140" spans="1:20" s="4" customFormat="1" ht="56.25" x14ac:dyDescent="0.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12.8</v>
      </c>
      <c r="P2140" s="4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1">
        <f t="shared" si="202"/>
        <v>41897.183676122935</v>
      </c>
      <c r="T2140" s="11">
        <f t="shared" si="203"/>
        <v>41927.864527186757</v>
      </c>
    </row>
    <row r="2141" spans="1:20" s="4" customFormat="1" ht="93.75" x14ac:dyDescent="0.3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5.42</v>
      </c>
      <c r="P2141" s="4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1">
        <f t="shared" si="202"/>
        <v>43011.127754137116</v>
      </c>
      <c r="T2141" s="11">
        <f t="shared" si="203"/>
        <v>43041.766052009458</v>
      </c>
    </row>
    <row r="2142" spans="1:20" s="4" customFormat="1" ht="93.75" x14ac:dyDescent="0.3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0.11199999999999999</v>
      </c>
      <c r="P2142" s="4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1">
        <f t="shared" si="202"/>
        <v>41589.596028368796</v>
      </c>
      <c r="T2142" s="11">
        <f t="shared" si="203"/>
        <v>41620.23432624113</v>
      </c>
    </row>
    <row r="2143" spans="1:20" s="4" customFormat="1" ht="93.75" x14ac:dyDescent="0.3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4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1">
        <f t="shared" si="202"/>
        <v>42275.283203309693</v>
      </c>
      <c r="T2143" s="11">
        <f t="shared" si="203"/>
        <v>42305.964054373522</v>
      </c>
    </row>
    <row r="2144" spans="1:20" s="4" customFormat="1" ht="93.75" x14ac:dyDescent="0.3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5.7238095238095239</v>
      </c>
      <c r="P2144" s="4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1">
        <f t="shared" si="202"/>
        <v>42697.546217494091</v>
      </c>
      <c r="T2144" s="11">
        <f t="shared" si="203"/>
        <v>42726.141962174937</v>
      </c>
    </row>
    <row r="2145" spans="1:20" s="4" customFormat="1" ht="75" x14ac:dyDescent="0.3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11.25</v>
      </c>
      <c r="P2145" s="4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1">
        <f t="shared" si="202"/>
        <v>40647.01196217494</v>
      </c>
      <c r="T2145" s="11">
        <f t="shared" si="203"/>
        <v>40695.936170212764</v>
      </c>
    </row>
    <row r="2146" spans="1:20" s="4" customFormat="1" ht="56.25" x14ac:dyDescent="0.3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1.7098591549295776</v>
      </c>
      <c r="P2146" s="4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1">
        <f t="shared" si="202"/>
        <v>41838.494562647757</v>
      </c>
      <c r="T2146" s="11">
        <f t="shared" si="203"/>
        <v>41871.175413711586</v>
      </c>
    </row>
    <row r="2147" spans="1:20" s="4" customFormat="1" ht="75" x14ac:dyDescent="0.3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30.433333333333334</v>
      </c>
      <c r="P2147" s="4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1">
        <f t="shared" si="202"/>
        <v>41915.795673758868</v>
      </c>
      <c r="T2147" s="11">
        <f t="shared" si="203"/>
        <v>41946.476524822698</v>
      </c>
    </row>
    <row r="2148" spans="1:20" s="4" customFormat="1" ht="93.75" x14ac:dyDescent="0.3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0.02</v>
      </c>
      <c r="P2148" s="4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1">
        <f t="shared" si="202"/>
        <v>42755.7365248227</v>
      </c>
      <c r="T2148" s="11">
        <f t="shared" si="203"/>
        <v>42770.034397163123</v>
      </c>
    </row>
    <row r="2149" spans="1:20" s="4" customFormat="1" ht="37.5" x14ac:dyDescent="0.3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0.69641025641025645</v>
      </c>
      <c r="P2149" s="4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1">
        <f t="shared" si="202"/>
        <v>42275.344539007092</v>
      </c>
      <c r="T2149" s="11">
        <f t="shared" si="203"/>
        <v>42308.067943262417</v>
      </c>
    </row>
    <row r="2150" spans="1:20" s="4" customFormat="1" ht="75" x14ac:dyDescent="0.3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2</v>
      </c>
      <c r="P2150" s="4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1">
        <f t="shared" si="202"/>
        <v>42417.749196217497</v>
      </c>
      <c r="T2150" s="11">
        <f t="shared" si="203"/>
        <v>42448.344940898343</v>
      </c>
    </row>
    <row r="2151" spans="1:20" s="4" customFormat="1" ht="93.75" x14ac:dyDescent="0.3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4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1">
        <f t="shared" si="202"/>
        <v>40669.62122931442</v>
      </c>
      <c r="T2151" s="11">
        <f t="shared" si="203"/>
        <v>40705.340425531918</v>
      </c>
    </row>
    <row r="2152" spans="1:20" s="4" customFormat="1" ht="37.5" x14ac:dyDescent="0.3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0.80999999999999994</v>
      </c>
      <c r="P2152" s="4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1">
        <f t="shared" si="202"/>
        <v>42895.248215130021</v>
      </c>
      <c r="T2152" s="11">
        <f t="shared" si="203"/>
        <v>42925.886513002362</v>
      </c>
    </row>
    <row r="2153" spans="1:20" s="4" customFormat="1" ht="75" x14ac:dyDescent="0.3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0.26222222222222225</v>
      </c>
      <c r="P2153" s="4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1">
        <f t="shared" si="202"/>
        <v>42881.52498817967</v>
      </c>
      <c r="T2153" s="11">
        <f t="shared" si="203"/>
        <v>42912.163286052011</v>
      </c>
    </row>
    <row r="2154" spans="1:20" s="4" customFormat="1" ht="75" x14ac:dyDescent="0.3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0.16666666666666669</v>
      </c>
      <c r="P2154" s="4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1">
        <f t="shared" si="202"/>
        <v>42026.701052009455</v>
      </c>
      <c r="T2154" s="11">
        <f t="shared" si="203"/>
        <v>42057.296796690309</v>
      </c>
    </row>
    <row r="2155" spans="1:20" s="4" customFormat="1" ht="93.75" x14ac:dyDescent="0.3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9.124454880912446E-3</v>
      </c>
      <c r="P2155" s="4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1">
        <f t="shared" si="202"/>
        <v>42323.973026004729</v>
      </c>
      <c r="T2155" s="11">
        <f t="shared" si="203"/>
        <v>42364.233333333337</v>
      </c>
    </row>
    <row r="2156" spans="1:20" s="4" customFormat="1" ht="56.25" x14ac:dyDescent="0.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0.8</v>
      </c>
      <c r="P2156" s="4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1">
        <f t="shared" si="202"/>
        <v>41989.730815602838</v>
      </c>
      <c r="T2156" s="11">
        <f t="shared" si="203"/>
        <v>42010.156347517732</v>
      </c>
    </row>
    <row r="2157" spans="1:20" s="4" customFormat="1" ht="75" x14ac:dyDescent="0.3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2.2999999999999998</v>
      </c>
      <c r="P2157" s="4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1">
        <f t="shared" si="202"/>
        <v>42789.508096926715</v>
      </c>
      <c r="T2157" s="11">
        <f t="shared" si="203"/>
        <v>42820.103841607561</v>
      </c>
    </row>
    <row r="2158" spans="1:20" s="4" customFormat="1" ht="56.25" x14ac:dyDescent="0.3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2.6660714285714282</v>
      </c>
      <c r="P2158" s="4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1">
        <f t="shared" si="202"/>
        <v>41827.574539007095</v>
      </c>
      <c r="T2158" s="11">
        <f t="shared" si="203"/>
        <v>41873.5319858156</v>
      </c>
    </row>
    <row r="2159" spans="1:20" s="4" customFormat="1" ht="37.5" x14ac:dyDescent="0.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28.192</v>
      </c>
      <c r="P2159" s="4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1">
        <f t="shared" si="202"/>
        <v>43059.363865248226</v>
      </c>
      <c r="T2159" s="11">
        <f t="shared" si="203"/>
        <v>43092.403546099289</v>
      </c>
    </row>
    <row r="2160" spans="1:20" s="4" customFormat="1" ht="75" x14ac:dyDescent="0.3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6.5900366666666672</v>
      </c>
      <c r="P2160" s="4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1">
        <f t="shared" si="202"/>
        <v>41598.808203309694</v>
      </c>
      <c r="T2160" s="11">
        <f t="shared" si="203"/>
        <v>41644.765650118206</v>
      </c>
    </row>
    <row r="2161" spans="1:20" s="4" customFormat="1" ht="93.75" x14ac:dyDescent="0.3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0.72222222222222221</v>
      </c>
      <c r="P2161" s="4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1">
        <f t="shared" si="202"/>
        <v>41032.895673758867</v>
      </c>
      <c r="T2161" s="11">
        <f t="shared" si="203"/>
        <v>41063.533971631208</v>
      </c>
    </row>
    <row r="2162" spans="1:20" s="4" customFormat="1" ht="75" x14ac:dyDescent="0.3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0.85000000000000009</v>
      </c>
      <c r="P2162" s="4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1">
        <f t="shared" si="202"/>
        <v>41347.42913711584</v>
      </c>
      <c r="T2162" s="11">
        <f t="shared" si="203"/>
        <v>41378.067434988181</v>
      </c>
    </row>
    <row r="2163" spans="1:20" s="4" customFormat="1" ht="37.5" x14ac:dyDescent="0.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115.75</v>
      </c>
      <c r="P2163" s="4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1">
        <f t="shared" si="202"/>
        <v>42595.572801418442</v>
      </c>
      <c r="T2163" s="11">
        <f t="shared" si="203"/>
        <v>42626.211099290784</v>
      </c>
    </row>
    <row r="2164" spans="1:20" s="4" customFormat="1" ht="75" x14ac:dyDescent="0.3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112.26666666666667</v>
      </c>
      <c r="P2164" s="4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1">
        <f t="shared" si="202"/>
        <v>42159.399420803784</v>
      </c>
      <c r="T2164" s="11">
        <f t="shared" si="203"/>
        <v>42191.058995271873</v>
      </c>
    </row>
    <row r="2165" spans="1:20" s="4" customFormat="1" ht="75" x14ac:dyDescent="0.3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132.20000000000002</v>
      </c>
      <c r="P2165" s="4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1">
        <f t="shared" si="202"/>
        <v>42463.87612293144</v>
      </c>
      <c r="T2165" s="11">
        <f t="shared" si="203"/>
        <v>42516.226950354612</v>
      </c>
    </row>
    <row r="2166" spans="1:20" s="4" customFormat="1" ht="37.5" x14ac:dyDescent="0.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102.63636363636364</v>
      </c>
      <c r="P2166" s="4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1">
        <f t="shared" si="202"/>
        <v>42876.286217494089</v>
      </c>
      <c r="T2166" s="11">
        <f t="shared" si="203"/>
        <v>42907.382269503549</v>
      </c>
    </row>
    <row r="2167" spans="1:20" s="4" customFormat="1" ht="93.75" x14ac:dyDescent="0.3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138.64000000000001</v>
      </c>
      <c r="P2167" s="4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1">
        <f t="shared" si="202"/>
        <v>42797.596158392436</v>
      </c>
      <c r="T2167" s="11">
        <f t="shared" si="203"/>
        <v>42828.191903073282</v>
      </c>
    </row>
    <row r="2168" spans="1:20" s="4" customFormat="1" ht="93.75" x14ac:dyDescent="0.3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146.6</v>
      </c>
      <c r="P2168" s="4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1">
        <f t="shared" si="202"/>
        <v>42282.026217494087</v>
      </c>
      <c r="T2168" s="11">
        <f t="shared" si="203"/>
        <v>42328.026217494087</v>
      </c>
    </row>
    <row r="2169" spans="1:20" s="4" customFormat="1" ht="56.25" x14ac:dyDescent="0.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120</v>
      </c>
      <c r="P2169" s="4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1">
        <f t="shared" si="202"/>
        <v>41484.642281323875</v>
      </c>
      <c r="T2169" s="11">
        <f t="shared" si="203"/>
        <v>41498.940153664298</v>
      </c>
    </row>
    <row r="2170" spans="1:20" s="4" customFormat="1" ht="56.25" x14ac:dyDescent="0.3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121.5816111111111</v>
      </c>
      <c r="P2170" s="4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1">
        <f t="shared" si="202"/>
        <v>43111.059822695039</v>
      </c>
      <c r="T2170" s="11">
        <f t="shared" si="203"/>
        <v>43142.319148936171</v>
      </c>
    </row>
    <row r="2171" spans="1:20" s="4" customFormat="1" ht="93.75" x14ac:dyDescent="0.3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100</v>
      </c>
      <c r="P2171" s="4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1">
        <f t="shared" si="202"/>
        <v>43160.183817966899</v>
      </c>
      <c r="T2171" s="11">
        <f t="shared" si="203"/>
        <v>43163.247647754135</v>
      </c>
    </row>
    <row r="2172" spans="1:20" s="4" customFormat="1" ht="75" x14ac:dyDescent="0.3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180.85714285714286</v>
      </c>
      <c r="P2172" s="4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1">
        <f t="shared" si="202"/>
        <v>42552.574728132386</v>
      </c>
      <c r="T2172" s="11">
        <f t="shared" si="203"/>
        <v>42593.425791962174</v>
      </c>
    </row>
    <row r="2173" spans="1:20" s="4" customFormat="1" ht="75" x14ac:dyDescent="0.3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106.075</v>
      </c>
      <c r="P2173" s="4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1">
        <f t="shared" si="202"/>
        <v>42494.57322695035</v>
      </c>
      <c r="T2173" s="11">
        <f t="shared" si="203"/>
        <v>42530.574468085106</v>
      </c>
    </row>
    <row r="2174" spans="1:20" s="4" customFormat="1" ht="93.75" x14ac:dyDescent="0.3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100</v>
      </c>
      <c r="P2174" s="4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1">
        <f t="shared" si="202"/>
        <v>42433.932860520094</v>
      </c>
      <c r="T2174" s="11">
        <f t="shared" si="203"/>
        <v>42464.571158392435</v>
      </c>
    </row>
    <row r="2175" spans="1:20" s="4" customFormat="1" ht="93.75" x14ac:dyDescent="0.3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126.92857142857143</v>
      </c>
      <c r="P2175" s="4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1">
        <f t="shared" si="202"/>
        <v>41834.55842789598</v>
      </c>
      <c r="T2175" s="11">
        <f t="shared" si="203"/>
        <v>41866.701418439712</v>
      </c>
    </row>
    <row r="2176" spans="1:20" s="4" customFormat="1" ht="75" x14ac:dyDescent="0.3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102.97499999999999</v>
      </c>
      <c r="P2176" s="4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1">
        <f t="shared" si="202"/>
        <v>42825.0438179669</v>
      </c>
      <c r="T2176" s="11">
        <f t="shared" si="203"/>
        <v>42855.682115839241</v>
      </c>
    </row>
    <row r="2177" spans="1:20" s="4" customFormat="1" ht="75" x14ac:dyDescent="0.3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250</v>
      </c>
      <c r="P2177" s="4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1">
        <f t="shared" si="202"/>
        <v>42926.626312056738</v>
      </c>
      <c r="T2177" s="11">
        <f t="shared" si="203"/>
        <v>42933.77524822695</v>
      </c>
    </row>
    <row r="2178" spans="1:20" s="4" customFormat="1" ht="75" x14ac:dyDescent="0.3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126.02</v>
      </c>
      <c r="P2178" s="4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1">
        <f t="shared" si="202"/>
        <v>42448.28497635934</v>
      </c>
      <c r="T2178" s="11">
        <f t="shared" si="203"/>
        <v>42478.923274231682</v>
      </c>
    </row>
    <row r="2179" spans="1:20" s="4" customFormat="1" ht="93.75" x14ac:dyDescent="0.3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SUM(E2179/D2179 * 100)</f>
        <v>100.12</v>
      </c>
      <c r="P2179" s="4">
        <f t="shared" ref="P2179:P2242" si="205">SUM(E2179/L2179)</f>
        <v>65.868421052631575</v>
      </c>
      <c r="Q2179" s="4" t="str">
        <f t="shared" ref="Q2179:Q2242" si="206">LEFT(N2179,SEARCH("/",N2179)-1)</f>
        <v>music</v>
      </c>
      <c r="R2179" s="4" t="str">
        <f t="shared" ref="R2179:R2242" si="207">RIGHT(N2179,LEN(N2179)-SEARCH("/",N2179))</f>
        <v>rock</v>
      </c>
      <c r="S2179" s="11">
        <f t="shared" ref="S2179:S2242" si="208">(J2179/84600) + DATE(1970,1,1)</f>
        <v>42862.532706855796</v>
      </c>
      <c r="T2179" s="11">
        <f t="shared" ref="T2179:T2242" si="209">(I2179/84600)+DATE(1970,1,1)</f>
        <v>42888.064621749407</v>
      </c>
    </row>
    <row r="2180" spans="1:20" s="4" customFormat="1" ht="75" x14ac:dyDescent="0.3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138.64000000000001</v>
      </c>
      <c r="P2180" s="4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1">
        <f t="shared" si="208"/>
        <v>43088.628806146575</v>
      </c>
      <c r="T2180" s="11">
        <f t="shared" si="209"/>
        <v>43119.267104018916</v>
      </c>
    </row>
    <row r="2181" spans="1:20" s="4" customFormat="1" ht="56.25" x14ac:dyDescent="0.3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161.4</v>
      </c>
      <c r="P2181" s="4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1">
        <f t="shared" si="208"/>
        <v>42426.366335697399</v>
      </c>
      <c r="T2181" s="11">
        <f t="shared" si="209"/>
        <v>42457.004633569741</v>
      </c>
    </row>
    <row r="2182" spans="1:20" s="4" customFormat="1" ht="56.25" x14ac:dyDescent="0.3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107.18419999999999</v>
      </c>
      <c r="P2182" s="4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1">
        <f t="shared" si="208"/>
        <v>42635.215933806146</v>
      </c>
      <c r="T2182" s="11">
        <f t="shared" si="209"/>
        <v>42678.152104018911</v>
      </c>
    </row>
    <row r="2183" spans="1:20" s="4" customFormat="1" ht="93.75" x14ac:dyDescent="0.3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153.1</v>
      </c>
      <c r="P2183" s="4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1">
        <f t="shared" si="208"/>
        <v>43139.047907801418</v>
      </c>
      <c r="T2183" s="11">
        <f t="shared" si="209"/>
        <v>43153.345780141841</v>
      </c>
    </row>
    <row r="2184" spans="1:20" s="4" customFormat="1" ht="75" x14ac:dyDescent="0.3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524.16666666666663</v>
      </c>
      <c r="P2184" s="4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1">
        <f t="shared" si="208"/>
        <v>42226.941193853432</v>
      </c>
      <c r="T2184" s="11">
        <f t="shared" si="209"/>
        <v>42262.68587470449</v>
      </c>
    </row>
    <row r="2185" spans="1:20" s="4" customFormat="1" ht="75" x14ac:dyDescent="0.3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489.27777777777777</v>
      </c>
      <c r="P2185" s="4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1">
        <f t="shared" si="208"/>
        <v>43110.82005910165</v>
      </c>
      <c r="T2185" s="11">
        <f t="shared" si="209"/>
        <v>43141.297872340423</v>
      </c>
    </row>
    <row r="2186" spans="1:20" s="4" customFormat="1" ht="93.75" x14ac:dyDescent="0.3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284.74</v>
      </c>
      <c r="P2186" s="4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1">
        <f t="shared" si="208"/>
        <v>42738.385827423168</v>
      </c>
      <c r="T2186" s="11">
        <f t="shared" si="209"/>
        <v>42752.659574468082</v>
      </c>
    </row>
    <row r="2187" spans="1:20" s="4" customFormat="1" ht="93.75" x14ac:dyDescent="0.3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1856.97</v>
      </c>
      <c r="P2187" s="4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1">
        <f t="shared" si="208"/>
        <v>41654.463817966905</v>
      </c>
      <c r="T2187" s="11">
        <f t="shared" si="209"/>
        <v>41695.314881796687</v>
      </c>
    </row>
    <row r="2188" spans="1:20" s="4" customFormat="1" ht="75" x14ac:dyDescent="0.3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109.67499999999998</v>
      </c>
      <c r="P2188" s="4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1">
        <f t="shared" si="208"/>
        <v>42945.628167848699</v>
      </c>
      <c r="T2188" s="11">
        <f t="shared" si="209"/>
        <v>42982.872340425529</v>
      </c>
    </row>
    <row r="2189" spans="1:20" s="4" customFormat="1" ht="93.75" x14ac:dyDescent="0.3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1014.6425</v>
      </c>
      <c r="P2189" s="4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1">
        <f t="shared" si="208"/>
        <v>42419.256099290782</v>
      </c>
      <c r="T2189" s="11">
        <f t="shared" si="209"/>
        <v>42448.829078014183</v>
      </c>
    </row>
    <row r="2190" spans="1:20" s="4" customFormat="1" ht="75" x14ac:dyDescent="0.3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412.17692027666544</v>
      </c>
      <c r="P2190" s="4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1">
        <f t="shared" si="208"/>
        <v>42996.662423167843</v>
      </c>
      <c r="T2190" s="11">
        <f t="shared" si="209"/>
        <v>43032.531914893618</v>
      </c>
    </row>
    <row r="2191" spans="1:20" s="4" customFormat="1" ht="75" x14ac:dyDescent="0.3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503.25</v>
      </c>
      <c r="P2191" s="4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1">
        <f t="shared" si="208"/>
        <v>42827.336879432623</v>
      </c>
      <c r="T2191" s="11">
        <f t="shared" si="209"/>
        <v>42841.765957446813</v>
      </c>
    </row>
    <row r="2192" spans="1:20" s="4" customFormat="1" ht="75" x14ac:dyDescent="0.3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184.61052631578946</v>
      </c>
      <c r="P2192" s="4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1">
        <f t="shared" si="208"/>
        <v>42776.106430260043</v>
      </c>
      <c r="T2192" s="11">
        <f t="shared" si="209"/>
        <v>42811.509929078013</v>
      </c>
    </row>
    <row r="2193" spans="1:20" s="4" customFormat="1" ht="93.75" x14ac:dyDescent="0.3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119.73333333333333</v>
      </c>
      <c r="P2193" s="4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1">
        <f t="shared" si="208"/>
        <v>43134.787553191491</v>
      </c>
      <c r="T2193" s="11">
        <f t="shared" si="209"/>
        <v>43147.042872340426</v>
      </c>
    </row>
    <row r="2194" spans="1:20" s="4" customFormat="1" ht="93.75" x14ac:dyDescent="0.3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1081.2401666666667</v>
      </c>
      <c r="P2194" s="4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1">
        <f t="shared" si="208"/>
        <v>43056.167186761231</v>
      </c>
      <c r="T2194" s="11">
        <f t="shared" si="209"/>
        <v>43084.872340425529</v>
      </c>
    </row>
    <row r="2195" spans="1:20" s="4" customFormat="1" ht="93.75" x14ac:dyDescent="0.3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452.37333333333333</v>
      </c>
      <c r="P2195" s="4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1">
        <f t="shared" si="208"/>
        <v>43028.137966903072</v>
      </c>
      <c r="T2195" s="11">
        <f t="shared" si="209"/>
        <v>43059.595035460996</v>
      </c>
    </row>
    <row r="2196" spans="1:20" s="4" customFormat="1" ht="93.75" x14ac:dyDescent="0.3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537.37</v>
      </c>
      <c r="P2196" s="4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1">
        <f t="shared" si="208"/>
        <v>42784.412411347519</v>
      </c>
      <c r="T2196" s="11">
        <f t="shared" si="209"/>
        <v>42815.008156028372</v>
      </c>
    </row>
    <row r="2197" spans="1:20" s="4" customFormat="1" ht="56.25" x14ac:dyDescent="0.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120.32608695652173</v>
      </c>
      <c r="P2197" s="4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1">
        <f t="shared" si="208"/>
        <v>42551.575650118204</v>
      </c>
      <c r="T2197" s="11">
        <f t="shared" si="209"/>
        <v>42582.213947990545</v>
      </c>
    </row>
    <row r="2198" spans="1:20" s="4" customFormat="1" ht="37.5" x14ac:dyDescent="0.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113.83571428571429</v>
      </c>
      <c r="P2198" s="4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1">
        <f t="shared" si="208"/>
        <v>43039.455106382979</v>
      </c>
      <c r="T2198" s="11">
        <f t="shared" si="209"/>
        <v>43070.914893617024</v>
      </c>
    </row>
    <row r="2199" spans="1:20" s="4" customFormat="1" ht="75" x14ac:dyDescent="0.3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951.03109999999992</v>
      </c>
      <c r="P2199" s="4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1">
        <f t="shared" si="208"/>
        <v>42383.894314420802</v>
      </c>
      <c r="T2199" s="11">
        <f t="shared" si="209"/>
        <v>42414.532612293144</v>
      </c>
    </row>
    <row r="2200" spans="1:20" s="4" customFormat="1" ht="75" x14ac:dyDescent="0.3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132.89249999999998</v>
      </c>
      <c r="P2200" s="4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1">
        <f t="shared" si="208"/>
        <v>42648.333333333328</v>
      </c>
      <c r="T2200" s="11">
        <f t="shared" si="209"/>
        <v>42679.014184397165</v>
      </c>
    </row>
    <row r="2201" spans="1:20" s="4" customFormat="1" ht="56.25" x14ac:dyDescent="0.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146.97777777777779</v>
      </c>
      <c r="P2201" s="4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1">
        <f t="shared" si="208"/>
        <v>42617.59572104019</v>
      </c>
      <c r="T2201" s="11">
        <f t="shared" si="209"/>
        <v>42648.234018912524</v>
      </c>
    </row>
    <row r="2202" spans="1:20" s="4" customFormat="1" ht="75" x14ac:dyDescent="0.3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542.15</v>
      </c>
      <c r="P2202" s="4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1">
        <f t="shared" si="208"/>
        <v>42516.70293144208</v>
      </c>
      <c r="T2202" s="11">
        <f t="shared" si="209"/>
        <v>42544.787234042553</v>
      </c>
    </row>
    <row r="2203" spans="1:20" s="4" customFormat="1" ht="93.75" x14ac:dyDescent="0.3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382.71818181818185</v>
      </c>
      <c r="P2203" s="4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1">
        <f t="shared" si="208"/>
        <v>41611.05632387707</v>
      </c>
      <c r="T2203" s="11">
        <f t="shared" si="209"/>
        <v>41625.354196217493</v>
      </c>
    </row>
    <row r="2204" spans="1:20" s="4" customFormat="1" ht="56.25" x14ac:dyDescent="0.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704.18124999999998</v>
      </c>
      <c r="P2204" s="4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1">
        <f t="shared" si="208"/>
        <v>41517.101276595742</v>
      </c>
      <c r="T2204" s="11">
        <f t="shared" si="209"/>
        <v>41547.739574468083</v>
      </c>
    </row>
    <row r="2205" spans="1:20" s="4" customFormat="1" ht="75" x14ac:dyDescent="0.3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109.55</v>
      </c>
      <c r="P2205" s="4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1">
        <f t="shared" si="208"/>
        <v>42596.601442080377</v>
      </c>
      <c r="T2205" s="11">
        <f t="shared" si="209"/>
        <v>42627.239739952718</v>
      </c>
    </row>
    <row r="2206" spans="1:20" s="4" customFormat="1" ht="75" x14ac:dyDescent="0.3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132.86666666666667</v>
      </c>
      <c r="P2206" s="4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1">
        <f t="shared" si="208"/>
        <v>41647.27563829787</v>
      </c>
      <c r="T2206" s="11">
        <f t="shared" si="209"/>
        <v>41677.913936170211</v>
      </c>
    </row>
    <row r="2207" spans="1:20" s="4" customFormat="1" ht="75" x14ac:dyDescent="0.3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152</v>
      </c>
      <c r="P2207" s="4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1">
        <f t="shared" si="208"/>
        <v>41360.817836879432</v>
      </c>
      <c r="T2207" s="11">
        <f t="shared" si="209"/>
        <v>41391.456134751774</v>
      </c>
    </row>
    <row r="2208" spans="1:20" s="4" customFormat="1" ht="75" x14ac:dyDescent="0.3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102.72727272727273</v>
      </c>
      <c r="P2208" s="4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1">
        <f t="shared" si="208"/>
        <v>41325.518014184396</v>
      </c>
      <c r="T2208" s="11">
        <f t="shared" si="209"/>
        <v>41343.900992907802</v>
      </c>
    </row>
    <row r="2209" spans="1:20" s="4" customFormat="1" ht="75" x14ac:dyDescent="0.3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100</v>
      </c>
      <c r="P2209" s="4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1">
        <f t="shared" si="208"/>
        <v>41904.517411347515</v>
      </c>
      <c r="T2209" s="11">
        <f t="shared" si="209"/>
        <v>41935.198262411344</v>
      </c>
    </row>
    <row r="2210" spans="1:20" s="4" customFormat="1" ht="75" x14ac:dyDescent="0.3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101.6</v>
      </c>
      <c r="P2210" s="4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1">
        <f t="shared" si="208"/>
        <v>41274.071229314417</v>
      </c>
      <c r="T2210" s="11">
        <f t="shared" si="209"/>
        <v>41334.617021276594</v>
      </c>
    </row>
    <row r="2211" spans="1:20" s="4" customFormat="1" ht="56.25" x14ac:dyDescent="0.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150.80000000000001</v>
      </c>
      <c r="P2211" s="4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1">
        <f t="shared" si="208"/>
        <v>42076.383498817966</v>
      </c>
      <c r="T2211" s="11">
        <f t="shared" si="209"/>
        <v>42088.106382978724</v>
      </c>
    </row>
    <row r="2212" spans="1:20" s="4" customFormat="1" ht="75" x14ac:dyDescent="0.3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111.425</v>
      </c>
      <c r="P2212" s="4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1">
        <f t="shared" si="208"/>
        <v>41283.450472813238</v>
      </c>
      <c r="T2212" s="11">
        <f t="shared" si="209"/>
        <v>41342.344680851063</v>
      </c>
    </row>
    <row r="2213" spans="1:20" s="4" customFormat="1" ht="93.75" x14ac:dyDescent="0.3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195.6</v>
      </c>
      <c r="P2213" s="4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1">
        <f t="shared" si="208"/>
        <v>42060.354905437351</v>
      </c>
      <c r="T2213" s="11">
        <f t="shared" si="209"/>
        <v>42083.339716312053</v>
      </c>
    </row>
    <row r="2214" spans="1:20" s="4" customFormat="1" ht="93.75" x14ac:dyDescent="0.3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114.38333333333333</v>
      </c>
      <c r="P2214" s="4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1">
        <f t="shared" si="208"/>
        <v>41888.742044917257</v>
      </c>
      <c r="T2214" s="11">
        <f t="shared" si="209"/>
        <v>41922.744680851065</v>
      </c>
    </row>
    <row r="2215" spans="1:20" s="4" customFormat="1" ht="93.75" x14ac:dyDescent="0.3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200</v>
      </c>
      <c r="P2215" s="4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1">
        <f t="shared" si="208"/>
        <v>42461.758617021274</v>
      </c>
      <c r="T2215" s="11">
        <f t="shared" si="209"/>
        <v>42492.396914893616</v>
      </c>
    </row>
    <row r="2216" spans="1:20" s="4" customFormat="1" ht="75" x14ac:dyDescent="0.3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292.50166666666667</v>
      </c>
      <c r="P2216" s="4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1">
        <f t="shared" si="208"/>
        <v>41988.872907801415</v>
      </c>
      <c r="T2216" s="11">
        <f t="shared" si="209"/>
        <v>42019.511205673756</v>
      </c>
    </row>
    <row r="2217" spans="1:20" s="4" customFormat="1" ht="37.5" x14ac:dyDescent="0.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156.36363636363637</v>
      </c>
      <c r="P2217" s="4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1">
        <f t="shared" si="208"/>
        <v>41286.158061465721</v>
      </c>
      <c r="T2217" s="11">
        <f t="shared" si="209"/>
        <v>41309.21205673759</v>
      </c>
    </row>
    <row r="2218" spans="1:20" s="4" customFormat="1" ht="75" x14ac:dyDescent="0.3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105.66666666666666</v>
      </c>
      <c r="P2218" s="4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1">
        <f t="shared" si="208"/>
        <v>42548.491075650119</v>
      </c>
      <c r="T2218" s="11">
        <f t="shared" si="209"/>
        <v>42562.788947990543</v>
      </c>
    </row>
    <row r="2219" spans="1:20" s="4" customFormat="1" ht="75" x14ac:dyDescent="0.3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101.19047619047619</v>
      </c>
      <c r="P2219" s="4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1">
        <f t="shared" si="208"/>
        <v>42655.750744680852</v>
      </c>
      <c r="T2219" s="11">
        <f t="shared" si="209"/>
        <v>42666.531914893618</v>
      </c>
    </row>
    <row r="2220" spans="1:20" s="4" customFormat="1" ht="75" x14ac:dyDescent="0.3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122.833</v>
      </c>
      <c r="P2220" s="4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1">
        <f t="shared" si="208"/>
        <v>41458.850862884159</v>
      </c>
      <c r="T2220" s="11">
        <f t="shared" si="209"/>
        <v>41481.51063829787</v>
      </c>
    </row>
    <row r="2221" spans="1:20" s="4" customFormat="1" ht="75" x14ac:dyDescent="0.3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101.49999999999999</v>
      </c>
      <c r="P2221" s="4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1">
        <f t="shared" si="208"/>
        <v>42559.691631205671</v>
      </c>
      <c r="T2221" s="11">
        <f t="shared" si="209"/>
        <v>42590.329929078012</v>
      </c>
    </row>
    <row r="2222" spans="1:20" s="4" customFormat="1" ht="75" x14ac:dyDescent="0.3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101.14285714285714</v>
      </c>
      <c r="P2222" s="4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1">
        <f t="shared" si="208"/>
        <v>41789.998061465725</v>
      </c>
      <c r="T2222" s="11">
        <f t="shared" si="209"/>
        <v>41820.636359338059</v>
      </c>
    </row>
    <row r="2223" spans="1:20" s="4" customFormat="1" ht="75" x14ac:dyDescent="0.3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108.11999999999999</v>
      </c>
      <c r="P2223" s="4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1">
        <f t="shared" si="208"/>
        <v>42811.893723404253</v>
      </c>
      <c r="T2223" s="11">
        <f t="shared" si="209"/>
        <v>42842.872340425529</v>
      </c>
    </row>
    <row r="2224" spans="1:20" s="4" customFormat="1" ht="75" x14ac:dyDescent="0.3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162.6</v>
      </c>
      <c r="P2224" s="4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1">
        <f t="shared" si="208"/>
        <v>41233.123486997632</v>
      </c>
      <c r="T2224" s="11">
        <f t="shared" si="209"/>
        <v>41263.761784869974</v>
      </c>
    </row>
    <row r="2225" spans="1:20" s="4" customFormat="1" ht="93.75" x14ac:dyDescent="0.3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105.80000000000001</v>
      </c>
      <c r="P2225" s="4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1">
        <f t="shared" si="208"/>
        <v>42505.484255319148</v>
      </c>
      <c r="T2225" s="11">
        <f t="shared" si="209"/>
        <v>42536.12255319149</v>
      </c>
    </row>
    <row r="2226" spans="1:20" s="4" customFormat="1" ht="93.75" x14ac:dyDescent="0.3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243.15000000000003</v>
      </c>
      <c r="P2226" s="4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1">
        <f t="shared" si="208"/>
        <v>43007.979609929083</v>
      </c>
      <c r="T2226" s="11">
        <f t="shared" si="209"/>
        <v>43036.702127659577</v>
      </c>
    </row>
    <row r="2227" spans="1:20" s="4" customFormat="1" ht="93.75" x14ac:dyDescent="0.3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944.83338095238094</v>
      </c>
      <c r="P2227" s="4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1">
        <f t="shared" si="208"/>
        <v>42220.702304964536</v>
      </c>
      <c r="T2227" s="11">
        <f t="shared" si="209"/>
        <v>42251.340602836877</v>
      </c>
    </row>
    <row r="2228" spans="1:20" s="4" customFormat="1" ht="75" x14ac:dyDescent="0.3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108.46283333333334</v>
      </c>
      <c r="P2228" s="4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1">
        <f t="shared" si="208"/>
        <v>42739.51799054374</v>
      </c>
      <c r="T2228" s="11">
        <f t="shared" si="209"/>
        <v>42770.573758865248</v>
      </c>
    </row>
    <row r="2229" spans="1:20" s="4" customFormat="1" ht="93.75" x14ac:dyDescent="0.3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157.37692307692308</v>
      </c>
      <c r="P2229" s="4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1">
        <f t="shared" si="208"/>
        <v>41902.079846335699</v>
      </c>
      <c r="T2229" s="11">
        <f t="shared" si="209"/>
        <v>41932.760697399528</v>
      </c>
    </row>
    <row r="2230" spans="1:20" s="4" customFormat="1" ht="93.75" x14ac:dyDescent="0.3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1174.49</v>
      </c>
      <c r="P2230" s="4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1">
        <f t="shared" si="208"/>
        <v>42556.177730496449</v>
      </c>
      <c r="T2230" s="11">
        <f t="shared" si="209"/>
        <v>42586.81602836879</v>
      </c>
    </row>
    <row r="2231" spans="1:20" s="4" customFormat="1" ht="93.75" x14ac:dyDescent="0.3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171.04755366949576</v>
      </c>
      <c r="P2231" s="4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1">
        <f t="shared" si="208"/>
        <v>41823.295401891257</v>
      </c>
      <c r="T2231" s="11">
        <f t="shared" si="209"/>
        <v>41859.553191489365</v>
      </c>
    </row>
    <row r="2232" spans="1:20" s="4" customFormat="1" ht="93.75" x14ac:dyDescent="0.3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125.95294117647057</v>
      </c>
      <c r="P2232" s="4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1">
        <f t="shared" si="208"/>
        <v>42068.623250591016</v>
      </c>
      <c r="T2232" s="11">
        <f t="shared" si="209"/>
        <v>42099.261548463357</v>
      </c>
    </row>
    <row r="2233" spans="1:20" s="4" customFormat="1" ht="75" x14ac:dyDescent="0.3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1212.1296000000002</v>
      </c>
      <c r="P2233" s="4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1">
        <f t="shared" si="208"/>
        <v>41761.249420803782</v>
      </c>
      <c r="T2233" s="11">
        <f t="shared" si="209"/>
        <v>41788.106382978724</v>
      </c>
    </row>
    <row r="2234" spans="1:20" s="4" customFormat="1" ht="75" x14ac:dyDescent="0.3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495.8</v>
      </c>
      <c r="P2234" s="4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1">
        <f t="shared" si="208"/>
        <v>42152.279054373517</v>
      </c>
      <c r="T2234" s="11">
        <f t="shared" si="209"/>
        <v>42185.297872340423</v>
      </c>
    </row>
    <row r="2235" spans="1:20" s="4" customFormat="1" ht="75" x14ac:dyDescent="0.3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332.03999999999996</v>
      </c>
      <c r="P2235" s="4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1">
        <f t="shared" si="208"/>
        <v>42688.025283687944</v>
      </c>
      <c r="T2235" s="11">
        <f t="shared" si="209"/>
        <v>42709.085106382976</v>
      </c>
    </row>
    <row r="2236" spans="1:20" s="4" customFormat="1" ht="75" x14ac:dyDescent="0.3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1165</v>
      </c>
      <c r="P2236" s="4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1">
        <f t="shared" si="208"/>
        <v>43075.544290780141</v>
      </c>
      <c r="T2236" s="11">
        <f t="shared" si="209"/>
        <v>43106.182588652482</v>
      </c>
    </row>
    <row r="2237" spans="1:20" s="4" customFormat="1" ht="56.25" x14ac:dyDescent="0.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153.3153846153846</v>
      </c>
      <c r="P2237" s="4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1">
        <f t="shared" si="208"/>
        <v>42412.937482269503</v>
      </c>
      <c r="T2237" s="11">
        <f t="shared" si="209"/>
        <v>42443.533226950356</v>
      </c>
    </row>
    <row r="2238" spans="1:20" s="4" customFormat="1" ht="56.25" x14ac:dyDescent="0.3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537.10714285714289</v>
      </c>
      <c r="P2238" s="4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1">
        <f t="shared" si="208"/>
        <v>42729.119657210402</v>
      </c>
      <c r="T2238" s="11">
        <f t="shared" si="209"/>
        <v>42759.757955082743</v>
      </c>
    </row>
    <row r="2239" spans="1:20" s="4" customFormat="1" ht="75" x14ac:dyDescent="0.3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352.92777777777775</v>
      </c>
      <c r="P2239" s="4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1">
        <f t="shared" si="208"/>
        <v>42262.790579196218</v>
      </c>
      <c r="T2239" s="11">
        <f t="shared" si="209"/>
        <v>42303.978014184395</v>
      </c>
    </row>
    <row r="2240" spans="1:20" s="4" customFormat="1" ht="56.25" x14ac:dyDescent="0.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137.4</v>
      </c>
      <c r="P2240" s="4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1">
        <f t="shared" si="208"/>
        <v>43140.69877068558</v>
      </c>
      <c r="T2240" s="11">
        <f t="shared" si="209"/>
        <v>43171.337068557921</v>
      </c>
    </row>
    <row r="2241" spans="1:20" s="4" customFormat="1" ht="56.25" x14ac:dyDescent="0.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128.02668</v>
      </c>
      <c r="P2241" s="4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1">
        <f t="shared" si="208"/>
        <v>41913.468250591017</v>
      </c>
      <c r="T2241" s="11">
        <f t="shared" si="209"/>
        <v>41950.448226950357</v>
      </c>
    </row>
    <row r="2242" spans="1:20" s="4" customFormat="1" ht="75" x14ac:dyDescent="0.3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270.68</v>
      </c>
      <c r="P2242" s="4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1">
        <f t="shared" si="208"/>
        <v>42812.056075650122</v>
      </c>
      <c r="T2242" s="11">
        <f t="shared" si="209"/>
        <v>42842.694373522463</v>
      </c>
    </row>
    <row r="2243" spans="1:20" s="4" customFormat="1" ht="75" x14ac:dyDescent="0.3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SUM(E2243/D2243 * 100)</f>
        <v>806.4</v>
      </c>
      <c r="P2243" s="4">
        <f t="shared" ref="P2243:P2306" si="211">SUM(E2243/L2243)</f>
        <v>49.472392638036808</v>
      </c>
      <c r="Q2243" s="4" t="str">
        <f t="shared" ref="Q2243:Q2306" si="212">LEFT(N2243,SEARCH("/",N2243)-1)</f>
        <v>games</v>
      </c>
      <c r="R2243" s="4" t="str">
        <f t="shared" ref="R2243:R2306" si="213">RIGHT(N2243,LEN(N2243)-SEARCH("/",N2243))</f>
        <v>tabletop games</v>
      </c>
      <c r="S2243" s="11">
        <f t="shared" ref="S2243:S2306" si="214">(J2243/84600) + DATE(1970,1,1)</f>
        <v>43132.738770685581</v>
      </c>
      <c r="T2243" s="11">
        <f t="shared" ref="T2243:T2306" si="215">(I2243/84600)+DATE(1970,1,1)</f>
        <v>43163.377068557922</v>
      </c>
    </row>
    <row r="2244" spans="1:20" s="4" customFormat="1" ht="56.25" x14ac:dyDescent="0.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1360.0976000000001</v>
      </c>
      <c r="P2244" s="4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1">
        <f t="shared" si="214"/>
        <v>41910.013392434987</v>
      </c>
      <c r="T2244" s="11">
        <f t="shared" si="215"/>
        <v>41946.320567375886</v>
      </c>
    </row>
    <row r="2245" spans="1:20" s="4" customFormat="1" ht="93.75" x14ac:dyDescent="0.3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930250</v>
      </c>
      <c r="P2245" s="4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1">
        <f t="shared" si="214"/>
        <v>43167.384042553196</v>
      </c>
      <c r="T2245" s="11">
        <f t="shared" si="215"/>
        <v>43173.893617021276</v>
      </c>
    </row>
    <row r="2246" spans="1:20" s="4" customFormat="1" ht="93.75" x14ac:dyDescent="0.3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377.02</v>
      </c>
      <c r="P2246" s="4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1">
        <f t="shared" si="214"/>
        <v>43011.197943262407</v>
      </c>
      <c r="T2246" s="11">
        <f t="shared" si="215"/>
        <v>43023.48936170213</v>
      </c>
    </row>
    <row r="2247" spans="1:20" s="4" customFormat="1" ht="75" x14ac:dyDescent="0.3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2647.0250000000001</v>
      </c>
      <c r="P2247" s="4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1">
        <f t="shared" si="214"/>
        <v>42003.085307328605</v>
      </c>
      <c r="T2247" s="11">
        <f t="shared" si="215"/>
        <v>42034.787234042553</v>
      </c>
    </row>
    <row r="2248" spans="1:20" s="4" customFormat="1" ht="75" x14ac:dyDescent="0.3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100.12</v>
      </c>
      <c r="P2248" s="4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1">
        <f t="shared" si="214"/>
        <v>42576.106501182032</v>
      </c>
      <c r="T2248" s="11">
        <f t="shared" si="215"/>
        <v>42606.744799054373</v>
      </c>
    </row>
    <row r="2249" spans="1:20" s="4" customFormat="1" ht="56.25" x14ac:dyDescent="0.3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104.45405405405405</v>
      </c>
      <c r="P2249" s="4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1">
        <f t="shared" si="214"/>
        <v>42554.531501182035</v>
      </c>
      <c r="T2249" s="11">
        <f t="shared" si="215"/>
        <v>42568.829373522458</v>
      </c>
    </row>
    <row r="2250" spans="1:20" s="4" customFormat="1" ht="93.75" x14ac:dyDescent="0.3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107.21428571428571</v>
      </c>
      <c r="P2250" s="4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1">
        <f t="shared" si="214"/>
        <v>43053.128581560282</v>
      </c>
      <c r="T2250" s="11">
        <f t="shared" si="215"/>
        <v>43083.766879432624</v>
      </c>
    </row>
    <row r="2251" spans="1:20" s="4" customFormat="1" ht="75" x14ac:dyDescent="0.3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168.77142857142857</v>
      </c>
      <c r="P2251" s="4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1">
        <f t="shared" si="214"/>
        <v>41672.186347517731</v>
      </c>
      <c r="T2251" s="11">
        <f t="shared" si="215"/>
        <v>41702.782092198584</v>
      </c>
    </row>
    <row r="2252" spans="1:20" s="4" customFormat="1" ht="75" x14ac:dyDescent="0.3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975.11200000000008</v>
      </c>
      <c r="P2252" s="4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1">
        <f t="shared" si="214"/>
        <v>43041.005591016554</v>
      </c>
      <c r="T2252" s="11">
        <f t="shared" si="215"/>
        <v>43071.686442080376</v>
      </c>
    </row>
    <row r="2253" spans="1:20" s="4" customFormat="1" ht="75" x14ac:dyDescent="0.3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134.44929411764704</v>
      </c>
      <c r="P2253" s="4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1">
        <f t="shared" si="214"/>
        <v>42192.672304964537</v>
      </c>
      <c r="T2253" s="11">
        <f t="shared" si="215"/>
        <v>42214.119113475179</v>
      </c>
    </row>
    <row r="2254" spans="1:20" s="4" customFormat="1" ht="75" x14ac:dyDescent="0.3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272.27777777777777</v>
      </c>
      <c r="P2254" s="4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1">
        <f t="shared" si="214"/>
        <v>42935.122198581565</v>
      </c>
      <c r="T2254" s="11">
        <f t="shared" si="215"/>
        <v>42950.441347517728</v>
      </c>
    </row>
    <row r="2255" spans="1:20" s="4" customFormat="1" ht="93.75" x14ac:dyDescent="0.3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112.6875</v>
      </c>
      <c r="P2255" s="4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1">
        <f t="shared" si="214"/>
        <v>42652.538380614656</v>
      </c>
      <c r="T2255" s="11">
        <f t="shared" si="215"/>
        <v>42683.219231678486</v>
      </c>
    </row>
    <row r="2256" spans="1:20" s="4" customFormat="1" ht="56.25" x14ac:dyDescent="0.3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459.8</v>
      </c>
      <c r="P2256" s="4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1">
        <f t="shared" si="214"/>
        <v>43118.257304964543</v>
      </c>
      <c r="T2256" s="11">
        <f t="shared" si="215"/>
        <v>43125.406241134755</v>
      </c>
    </row>
    <row r="2257" spans="1:20" s="4" customFormat="1" ht="56.25" x14ac:dyDescent="0.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286.65822784810126</v>
      </c>
      <c r="P2257" s="4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1">
        <f t="shared" si="214"/>
        <v>42827.504148936176</v>
      </c>
      <c r="T2257" s="11">
        <f t="shared" si="215"/>
        <v>42858.14244680851</v>
      </c>
    </row>
    <row r="2258" spans="1:20" s="4" customFormat="1" ht="75" x14ac:dyDescent="0.3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222.70833333333334</v>
      </c>
      <c r="P2258" s="4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1">
        <f t="shared" si="214"/>
        <v>43046.567919621753</v>
      </c>
      <c r="T2258" s="11">
        <f t="shared" si="215"/>
        <v>43060.865791962176</v>
      </c>
    </row>
    <row r="2259" spans="1:20" s="4" customFormat="1" ht="93.75" x14ac:dyDescent="0.3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636.14</v>
      </c>
      <c r="P2259" s="4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1">
        <f t="shared" si="214"/>
        <v>42866.297033096926</v>
      </c>
      <c r="T2259" s="11">
        <f t="shared" si="215"/>
        <v>42902.063829787236</v>
      </c>
    </row>
    <row r="2260" spans="1:20" s="4" customFormat="1" ht="56.25" x14ac:dyDescent="0.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146.5</v>
      </c>
      <c r="P2260" s="4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1">
        <f t="shared" si="214"/>
        <v>42489.25634751773</v>
      </c>
      <c r="T2260" s="11">
        <f t="shared" si="215"/>
        <v>42519.894645390072</v>
      </c>
    </row>
    <row r="2261" spans="1:20" s="4" customFormat="1" ht="75" x14ac:dyDescent="0.3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1867.1</v>
      </c>
      <c r="P2261" s="4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1">
        <f t="shared" si="214"/>
        <v>43067.353853427892</v>
      </c>
      <c r="T2261" s="11">
        <f t="shared" si="215"/>
        <v>43077.566619385339</v>
      </c>
    </row>
    <row r="2262" spans="1:20" s="4" customFormat="1" ht="75" x14ac:dyDescent="0.3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326.92</v>
      </c>
      <c r="P2262" s="4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1">
        <f t="shared" si="214"/>
        <v>42038.123522458627</v>
      </c>
      <c r="T2262" s="11">
        <f t="shared" si="215"/>
        <v>42068.719267139481</v>
      </c>
    </row>
    <row r="2263" spans="1:20" s="4" customFormat="1" ht="93.75" x14ac:dyDescent="0.3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779.5</v>
      </c>
      <c r="P2263" s="4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1">
        <f t="shared" si="214"/>
        <v>43125.484869976361</v>
      </c>
      <c r="T2263" s="11">
        <f t="shared" si="215"/>
        <v>43146.931678487003</v>
      </c>
    </row>
    <row r="2264" spans="1:20" s="4" customFormat="1" ht="56.25" x14ac:dyDescent="0.3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154.15151515151516</v>
      </c>
      <c r="P2264" s="4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1">
        <f t="shared" si="214"/>
        <v>42274.618888888886</v>
      </c>
      <c r="T2264" s="11">
        <f t="shared" si="215"/>
        <v>42309.765957446813</v>
      </c>
    </row>
    <row r="2265" spans="1:20" s="4" customFormat="1" ht="75" x14ac:dyDescent="0.3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115.54666666666667</v>
      </c>
      <c r="P2265" s="4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1">
        <f t="shared" si="214"/>
        <v>42364.74365248227</v>
      </c>
      <c r="T2265" s="11">
        <f t="shared" si="215"/>
        <v>42386.190460992904</v>
      </c>
    </row>
    <row r="2266" spans="1:20" s="4" customFormat="1" ht="93.75" x14ac:dyDescent="0.3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180.03333333333333</v>
      </c>
      <c r="P2266" s="4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1">
        <f t="shared" si="214"/>
        <v>42856.743664302601</v>
      </c>
      <c r="T2266" s="11">
        <f t="shared" si="215"/>
        <v>42873.638297872341</v>
      </c>
    </row>
    <row r="2267" spans="1:20" s="4" customFormat="1" ht="93.75" x14ac:dyDescent="0.3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298.5</v>
      </c>
      <c r="P2267" s="4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1">
        <f t="shared" si="214"/>
        <v>43054.126560283687</v>
      </c>
      <c r="T2267" s="11">
        <f t="shared" si="215"/>
        <v>43061.275496453905</v>
      </c>
    </row>
    <row r="2268" spans="1:20" s="4" customFormat="1" ht="75" x14ac:dyDescent="0.3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320.26666666666665</v>
      </c>
      <c r="P2268" s="4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1">
        <f t="shared" si="214"/>
        <v>42829.467990543737</v>
      </c>
      <c r="T2268" s="11">
        <f t="shared" si="215"/>
        <v>42847.042553191488</v>
      </c>
    </row>
    <row r="2269" spans="1:20" s="4" customFormat="1" ht="75" x14ac:dyDescent="0.3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380.52499999999998</v>
      </c>
      <c r="P2269" s="4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1">
        <f t="shared" si="214"/>
        <v>42317.762375886523</v>
      </c>
      <c r="T2269" s="11">
        <f t="shared" si="215"/>
        <v>42343.51063829787</v>
      </c>
    </row>
    <row r="2270" spans="1:20" s="4" customFormat="1" ht="93.75" x14ac:dyDescent="0.3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102.60000000000001</v>
      </c>
      <c r="P2270" s="4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1">
        <f t="shared" si="214"/>
        <v>43142.190484633567</v>
      </c>
      <c r="T2270" s="11">
        <f t="shared" si="215"/>
        <v>43172.828782505909</v>
      </c>
    </row>
    <row r="2271" spans="1:20" s="4" customFormat="1" ht="75" x14ac:dyDescent="0.3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1801.64</v>
      </c>
      <c r="P2271" s="4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1">
        <f t="shared" si="214"/>
        <v>43142.825803782507</v>
      </c>
      <c r="T2271" s="11">
        <f t="shared" si="215"/>
        <v>43167.851063829788</v>
      </c>
    </row>
    <row r="2272" spans="1:20" s="4" customFormat="1" ht="75" x14ac:dyDescent="0.3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720.24800000000005</v>
      </c>
      <c r="P2272" s="4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1">
        <f t="shared" si="214"/>
        <v>43090.909137115843</v>
      </c>
      <c r="T2272" s="11">
        <f t="shared" si="215"/>
        <v>43111.382269503549</v>
      </c>
    </row>
    <row r="2273" spans="1:20" s="4" customFormat="1" ht="75" x14ac:dyDescent="0.3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283.09000000000003</v>
      </c>
      <c r="P2273" s="4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1">
        <f t="shared" si="214"/>
        <v>43048.148983451538</v>
      </c>
      <c r="T2273" s="11">
        <f t="shared" si="215"/>
        <v>43078.787281323879</v>
      </c>
    </row>
    <row r="2274" spans="1:20" s="4" customFormat="1" ht="75" x14ac:dyDescent="0.3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1356.6000000000001</v>
      </c>
      <c r="P2274" s="4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1">
        <f t="shared" si="214"/>
        <v>42672.012245862883</v>
      </c>
      <c r="T2274" s="11">
        <f t="shared" si="215"/>
        <v>42702.650543735224</v>
      </c>
    </row>
    <row r="2275" spans="1:20" s="4" customFormat="1" ht="93.75" x14ac:dyDescent="0.3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220.35999999999999</v>
      </c>
      <c r="P2275" s="4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1">
        <f t="shared" si="214"/>
        <v>43147.773546099292</v>
      </c>
      <c r="T2275" s="11">
        <f t="shared" si="215"/>
        <v>43173.262907801414</v>
      </c>
    </row>
    <row r="2276" spans="1:20" s="4" customFormat="1" ht="93.75" x14ac:dyDescent="0.3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119.6</v>
      </c>
      <c r="P2276" s="4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1">
        <f t="shared" si="214"/>
        <v>42005.936843971635</v>
      </c>
      <c r="T2276" s="11">
        <f t="shared" si="215"/>
        <v>42036.575141843976</v>
      </c>
    </row>
    <row r="2277" spans="1:20" s="4" customFormat="1" ht="75" x14ac:dyDescent="0.3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407.76923076923077</v>
      </c>
      <c r="P2277" s="4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1">
        <f t="shared" si="214"/>
        <v>42314.480839243493</v>
      </c>
      <c r="T2277" s="11">
        <f t="shared" si="215"/>
        <v>42345.119137115835</v>
      </c>
    </row>
    <row r="2278" spans="1:20" s="4" customFormat="1" ht="93.75" x14ac:dyDescent="0.3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105.81826105905425</v>
      </c>
      <c r="P2278" s="4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1">
        <f t="shared" si="214"/>
        <v>41956.048333333332</v>
      </c>
      <c r="T2278" s="11">
        <f t="shared" si="215"/>
        <v>41986.686631205674</v>
      </c>
    </row>
    <row r="2279" spans="1:20" s="4" customFormat="1" ht="75" x14ac:dyDescent="0.3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141.08235294117648</v>
      </c>
      <c r="P2279" s="4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1">
        <f t="shared" si="214"/>
        <v>41263.650390070921</v>
      </c>
      <c r="T2279" s="11">
        <f t="shared" si="215"/>
        <v>41294.288687943263</v>
      </c>
    </row>
    <row r="2280" spans="1:20" s="4" customFormat="1" ht="56.25" x14ac:dyDescent="0.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270.7</v>
      </c>
      <c r="P2280" s="4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1">
        <f t="shared" si="214"/>
        <v>42695.511430260049</v>
      </c>
      <c r="T2280" s="11">
        <f t="shared" si="215"/>
        <v>42730.488652482265</v>
      </c>
    </row>
    <row r="2281" spans="1:20" s="4" customFormat="1" ht="93.75" x14ac:dyDescent="0.3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153.80000000000001</v>
      </c>
      <c r="P2281" s="4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1">
        <f t="shared" si="214"/>
        <v>42370.845141843973</v>
      </c>
      <c r="T2281" s="11">
        <f t="shared" si="215"/>
        <v>42389.595744680846</v>
      </c>
    </row>
    <row r="2282" spans="1:20" s="4" customFormat="1" ht="93.75" x14ac:dyDescent="0.3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403.57653061224488</v>
      </c>
      <c r="P2282" s="4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1">
        <f t="shared" si="214"/>
        <v>42589.212659574463</v>
      </c>
      <c r="T2282" s="11">
        <f t="shared" si="215"/>
        <v>42619.850957446804</v>
      </c>
    </row>
    <row r="2283" spans="1:20" s="4" customFormat="1" ht="75" x14ac:dyDescent="0.3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185</v>
      </c>
      <c r="P2283" s="4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1">
        <f t="shared" si="214"/>
        <v>41008.951501182033</v>
      </c>
      <c r="T2283" s="11">
        <f t="shared" si="215"/>
        <v>41072.2695035461</v>
      </c>
    </row>
    <row r="2284" spans="1:20" s="4" customFormat="1" ht="56.25" x14ac:dyDescent="0.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185.33333333333331</v>
      </c>
      <c r="P2284" s="4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1">
        <f t="shared" si="214"/>
        <v>42679.646406619388</v>
      </c>
      <c r="T2284" s="11">
        <f t="shared" si="215"/>
        <v>42740.92300236407</v>
      </c>
    </row>
    <row r="2285" spans="1:20" s="4" customFormat="1" ht="75" x14ac:dyDescent="0.3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100.85533333333332</v>
      </c>
      <c r="P2285" s="4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1">
        <f t="shared" si="214"/>
        <v>41305.978770685579</v>
      </c>
      <c r="T2285" s="11">
        <f t="shared" si="215"/>
        <v>41367.212813238773</v>
      </c>
    </row>
    <row r="2286" spans="1:20" s="4" customFormat="1" ht="37.5" x14ac:dyDescent="0.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106.22116666666668</v>
      </c>
      <c r="P2286" s="4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1">
        <f t="shared" si="214"/>
        <v>40905.303132387708</v>
      </c>
      <c r="T2286" s="11">
        <f t="shared" si="215"/>
        <v>40934.276595744683</v>
      </c>
    </row>
    <row r="2287" spans="1:20" s="4" customFormat="1" ht="75" x14ac:dyDescent="0.3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121.36666666666667</v>
      </c>
      <c r="P2287" s="4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1">
        <f t="shared" si="214"/>
        <v>41388.764101654844</v>
      </c>
      <c r="T2287" s="11">
        <f t="shared" si="215"/>
        <v>41419.402399527185</v>
      </c>
    </row>
    <row r="2288" spans="1:20" s="4" customFormat="1" ht="75" x14ac:dyDescent="0.3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100.06666666666666</v>
      </c>
      <c r="P2288" s="4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1">
        <f t="shared" si="214"/>
        <v>41833.813877068562</v>
      </c>
      <c r="T2288" s="11">
        <f t="shared" si="215"/>
        <v>41862.616312056736</v>
      </c>
    </row>
    <row r="2289" spans="1:20" s="4" customFormat="1" ht="75" x14ac:dyDescent="0.3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119.97755555555555</v>
      </c>
      <c r="P2289" s="4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1">
        <f t="shared" si="214"/>
        <v>42137.851773049646</v>
      </c>
      <c r="T2289" s="11">
        <f t="shared" si="215"/>
        <v>42159.298581560288</v>
      </c>
    </row>
    <row r="2290" spans="1:20" s="4" customFormat="1" ht="75" x14ac:dyDescent="0.3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100.1</v>
      </c>
      <c r="P2290" s="4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1">
        <f t="shared" si="214"/>
        <v>41397.589704491722</v>
      </c>
      <c r="T2290" s="11">
        <f t="shared" si="215"/>
        <v>41416.914893617024</v>
      </c>
    </row>
    <row r="2291" spans="1:20" s="4" customFormat="1" ht="93.75" x14ac:dyDescent="0.3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107.4</v>
      </c>
      <c r="P2291" s="4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1">
        <f t="shared" si="214"/>
        <v>41912.487706855791</v>
      </c>
      <c r="T2291" s="11">
        <f t="shared" si="215"/>
        <v>41956.377304964539</v>
      </c>
    </row>
    <row r="2292" spans="1:20" s="4" customFormat="1" ht="75" x14ac:dyDescent="0.3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104.06666666666666</v>
      </c>
      <c r="P2292" s="4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1">
        <f t="shared" si="214"/>
        <v>40378.791134751773</v>
      </c>
      <c r="T2292" s="11">
        <f t="shared" si="215"/>
        <v>40458.914893617024</v>
      </c>
    </row>
    <row r="2293" spans="1:20" s="4" customFormat="1" ht="93.75" x14ac:dyDescent="0.3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172.8</v>
      </c>
      <c r="P2293" s="4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1">
        <f t="shared" si="214"/>
        <v>41316.040401891252</v>
      </c>
      <c r="T2293" s="11">
        <f t="shared" si="215"/>
        <v>41350.957446808512</v>
      </c>
    </row>
    <row r="2294" spans="1:20" s="4" customFormat="1" ht="75" x14ac:dyDescent="0.3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107.2505</v>
      </c>
      <c r="P2294" s="4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1">
        <f t="shared" si="214"/>
        <v>41315.755035460992</v>
      </c>
      <c r="T2294" s="11">
        <f t="shared" si="215"/>
        <v>41346.393333333333</v>
      </c>
    </row>
    <row r="2295" spans="1:20" s="4" customFormat="1" ht="56.25" x14ac:dyDescent="0.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108.23529411764706</v>
      </c>
      <c r="P2295" s="4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1">
        <f t="shared" si="214"/>
        <v>41483.255307328604</v>
      </c>
      <c r="T2295" s="11">
        <f t="shared" si="215"/>
        <v>41509.254609929078</v>
      </c>
    </row>
    <row r="2296" spans="1:20" s="4" customFormat="1" ht="93.75" x14ac:dyDescent="0.3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146.08079999999998</v>
      </c>
      <c r="P2296" s="4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1">
        <f t="shared" si="214"/>
        <v>41598.674704491728</v>
      </c>
      <c r="T2296" s="11">
        <f t="shared" si="215"/>
        <v>41629.31300236407</v>
      </c>
    </row>
    <row r="2297" spans="1:20" s="4" customFormat="1" ht="93.75" x14ac:dyDescent="0.3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125.25</v>
      </c>
      <c r="P2297" s="4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1">
        <f t="shared" si="214"/>
        <v>41605.038486997633</v>
      </c>
      <c r="T2297" s="11">
        <f t="shared" si="215"/>
        <v>41635.676784869975</v>
      </c>
    </row>
    <row r="2298" spans="1:20" s="4" customFormat="1" ht="75" x14ac:dyDescent="0.3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149.07142857142856</v>
      </c>
      <c r="P2298" s="4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1">
        <f t="shared" si="214"/>
        <v>41254.513309692673</v>
      </c>
      <c r="T2298" s="11">
        <f t="shared" si="215"/>
        <v>41290.257990543738</v>
      </c>
    </row>
    <row r="2299" spans="1:20" s="4" customFormat="1" ht="56.25" x14ac:dyDescent="0.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100.6</v>
      </c>
      <c r="P2299" s="4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1">
        <f t="shared" si="214"/>
        <v>41275.255898345153</v>
      </c>
      <c r="T2299" s="11">
        <f t="shared" si="215"/>
        <v>41310.105673758866</v>
      </c>
    </row>
    <row r="2300" spans="1:20" s="4" customFormat="1" ht="56.25" x14ac:dyDescent="0.3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105.07333333333332</v>
      </c>
      <c r="P2300" s="4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1">
        <f t="shared" si="214"/>
        <v>42037.943652482267</v>
      </c>
      <c r="T2300" s="11">
        <f t="shared" si="215"/>
        <v>42068.53939716312</v>
      </c>
    </row>
    <row r="2301" spans="1:20" s="4" customFormat="1" ht="75" x14ac:dyDescent="0.3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350.16666666666663</v>
      </c>
      <c r="P2301" s="4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1">
        <f t="shared" si="214"/>
        <v>40884.097033096928</v>
      </c>
      <c r="T2301" s="11">
        <f t="shared" si="215"/>
        <v>40899.416182033099</v>
      </c>
    </row>
    <row r="2302" spans="1:20" s="4" customFormat="1" ht="75" x14ac:dyDescent="0.3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101.25</v>
      </c>
      <c r="P2302" s="4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1">
        <f t="shared" si="214"/>
        <v>41404.636122931443</v>
      </c>
      <c r="T2302" s="11">
        <f t="shared" si="215"/>
        <v>41418.933995271866</v>
      </c>
    </row>
    <row r="2303" spans="1:20" s="4" customFormat="1" ht="56.25" x14ac:dyDescent="0.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133.6044</v>
      </c>
      <c r="P2303" s="4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1">
        <f t="shared" si="214"/>
        <v>41753.320283687943</v>
      </c>
      <c r="T2303" s="11">
        <f t="shared" si="215"/>
        <v>41783.958581560284</v>
      </c>
    </row>
    <row r="2304" spans="1:20" s="4" customFormat="1" ht="75" x14ac:dyDescent="0.3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170.65217391304347</v>
      </c>
      <c r="P2304" s="4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1">
        <f t="shared" si="214"/>
        <v>41947.078416075652</v>
      </c>
      <c r="T2304" s="11">
        <f t="shared" si="215"/>
        <v>41981.212765957447</v>
      </c>
    </row>
    <row r="2305" spans="1:20" s="4" customFormat="1" ht="93.75" x14ac:dyDescent="0.3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109.35829457364341</v>
      </c>
      <c r="P2305" s="4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1">
        <f t="shared" si="214"/>
        <v>41175.241087470451</v>
      </c>
      <c r="T2305" s="11">
        <f t="shared" si="215"/>
        <v>41216.134704491727</v>
      </c>
    </row>
    <row r="2306" spans="1:20" s="4" customFormat="1" ht="75" x14ac:dyDescent="0.3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100.70033333333335</v>
      </c>
      <c r="P2306" s="4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1">
        <f t="shared" si="214"/>
        <v>40820.556631205676</v>
      </c>
      <c r="T2306" s="11">
        <f t="shared" si="215"/>
        <v>40862.829078014183</v>
      </c>
    </row>
    <row r="2307" spans="1:20" s="4" customFormat="1" ht="75" x14ac:dyDescent="0.3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SUM(E2307/D2307 * 100)</f>
        <v>101.22777777777779</v>
      </c>
      <c r="P2307" s="4">
        <f t="shared" ref="P2307:P2370" si="217">SUM(E2307/L2307)</f>
        <v>109.10778443113773</v>
      </c>
      <c r="Q2307" s="4" t="str">
        <f t="shared" ref="Q2307:Q2370" si="218">LEFT(N2307,SEARCH("/",N2307)-1)</f>
        <v>music</v>
      </c>
      <c r="R2307" s="4" t="str">
        <f t="shared" ref="R2307:R2370" si="219">RIGHT(N2307,LEN(N2307)-SEARCH("/",N2307))</f>
        <v>indie rock</v>
      </c>
      <c r="S2307" s="11">
        <f t="shared" ref="S2307:S2370" si="220">(J2307/84600) + DATE(1970,1,1)</f>
        <v>42180.773900709217</v>
      </c>
      <c r="T2307" s="11">
        <f t="shared" ref="T2307:T2370" si="221">(I2307/84600)+DATE(1970,1,1)</f>
        <v>42206.361702127659</v>
      </c>
    </row>
    <row r="2308" spans="1:20" s="4" customFormat="1" ht="75" x14ac:dyDescent="0.3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106.75857142857143</v>
      </c>
      <c r="P2308" s="4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1">
        <f t="shared" si="220"/>
        <v>41275.384503546098</v>
      </c>
      <c r="T2308" s="11">
        <f t="shared" si="221"/>
        <v>41306.022801418439</v>
      </c>
    </row>
    <row r="2309" spans="1:20" s="4" customFormat="1" ht="75" x14ac:dyDescent="0.3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106.65777537961894</v>
      </c>
      <c r="P2309" s="4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1">
        <f t="shared" si="220"/>
        <v>41333.223794326244</v>
      </c>
      <c r="T2309" s="11">
        <f t="shared" si="221"/>
        <v>41363.862033096928</v>
      </c>
    </row>
    <row r="2310" spans="1:20" s="4" customFormat="1" ht="93.75" x14ac:dyDescent="0.3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101.30622</v>
      </c>
      <c r="P2310" s="4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1">
        <f t="shared" si="220"/>
        <v>42198.408936170214</v>
      </c>
      <c r="T2310" s="11">
        <f t="shared" si="221"/>
        <v>42227.085106382976</v>
      </c>
    </row>
    <row r="2311" spans="1:20" s="4" customFormat="1" ht="75" x14ac:dyDescent="0.3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106.67450000000001</v>
      </c>
      <c r="P2311" s="4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1">
        <f t="shared" si="220"/>
        <v>41642.859775413715</v>
      </c>
      <c r="T2311" s="11">
        <f t="shared" si="221"/>
        <v>41678.604456264773</v>
      </c>
    </row>
    <row r="2312" spans="1:20" s="4" customFormat="1" ht="93.75" x14ac:dyDescent="0.3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428.83978378378379</v>
      </c>
      <c r="P2312" s="4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1">
        <f t="shared" si="220"/>
        <v>41660.023817966903</v>
      </c>
      <c r="T2312" s="11">
        <f t="shared" si="221"/>
        <v>41690.619562647757</v>
      </c>
    </row>
    <row r="2313" spans="1:20" s="4" customFormat="1" ht="75" x14ac:dyDescent="0.3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104.11111111111111</v>
      </c>
      <c r="P2313" s="4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1">
        <f t="shared" si="220"/>
        <v>42079.983321513006</v>
      </c>
      <c r="T2313" s="11">
        <f t="shared" si="221"/>
        <v>42110.621619385347</v>
      </c>
    </row>
    <row r="2314" spans="1:20" s="4" customFormat="1" ht="75" x14ac:dyDescent="0.3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107.86666666666666</v>
      </c>
      <c r="P2314" s="4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1">
        <f t="shared" si="220"/>
        <v>42060.1995035461</v>
      </c>
      <c r="T2314" s="11">
        <f t="shared" si="221"/>
        <v>42092.191489361707</v>
      </c>
    </row>
    <row r="2315" spans="1:20" s="4" customFormat="1" ht="56.25" x14ac:dyDescent="0.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175.84040000000002</v>
      </c>
      <c r="P2315" s="4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1">
        <f t="shared" si="220"/>
        <v>41331.340732860524</v>
      </c>
      <c r="T2315" s="11">
        <f t="shared" si="221"/>
        <v>41361.979030732859</v>
      </c>
    </row>
    <row r="2316" spans="1:20" s="4" customFormat="1" ht="93.75" x14ac:dyDescent="0.3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156.97</v>
      </c>
      <c r="P2316" s="4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1">
        <f t="shared" si="220"/>
        <v>41366.669704491724</v>
      </c>
      <c r="T2316" s="11">
        <f t="shared" si="221"/>
        <v>41397.308002364065</v>
      </c>
    </row>
    <row r="2317" spans="1:20" s="4" customFormat="1" ht="56.25" x14ac:dyDescent="0.3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102.60000000000001</v>
      </c>
      <c r="P2317" s="4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1">
        <f t="shared" si="220"/>
        <v>41333.145898345152</v>
      </c>
      <c r="T2317" s="11">
        <f t="shared" si="221"/>
        <v>41363.784196217493</v>
      </c>
    </row>
    <row r="2318" spans="1:20" s="4" customFormat="1" ht="93.75" x14ac:dyDescent="0.3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104.04266666666666</v>
      </c>
      <c r="P2318" s="4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1">
        <f t="shared" si="220"/>
        <v>40388.463947990545</v>
      </c>
      <c r="T2318" s="11">
        <f t="shared" si="221"/>
        <v>40467.144680851066</v>
      </c>
    </row>
    <row r="2319" spans="1:20" s="4" customFormat="1" ht="75" x14ac:dyDescent="0.3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104</v>
      </c>
      <c r="P2319" s="4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1">
        <f t="shared" si="220"/>
        <v>40503.681430260047</v>
      </c>
      <c r="T2319" s="11">
        <f t="shared" si="221"/>
        <v>40536.02127659574</v>
      </c>
    </row>
    <row r="2320" spans="1:20" s="4" customFormat="1" ht="93.75" x14ac:dyDescent="0.3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121.05999999999999</v>
      </c>
      <c r="P2320" s="4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1">
        <f t="shared" si="220"/>
        <v>40358.763758865251</v>
      </c>
      <c r="T2320" s="11">
        <f t="shared" si="221"/>
        <v>40390.956737588655</v>
      </c>
    </row>
    <row r="2321" spans="1:20" s="4" customFormat="1" ht="75" x14ac:dyDescent="0.3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107.69999999999999</v>
      </c>
      <c r="P2321" s="4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1">
        <f t="shared" si="220"/>
        <v>41934.019917257683</v>
      </c>
      <c r="T2321" s="11">
        <f t="shared" si="221"/>
        <v>41964.658215130024</v>
      </c>
    </row>
    <row r="2322" spans="1:20" s="4" customFormat="1" ht="75" x14ac:dyDescent="0.3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108.66</v>
      </c>
      <c r="P2322" s="4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1">
        <f t="shared" si="220"/>
        <v>42039.962174940898</v>
      </c>
      <c r="T2322" s="11">
        <f t="shared" si="221"/>
        <v>42075.664302600475</v>
      </c>
    </row>
    <row r="2323" spans="1:20" s="4" customFormat="1" ht="75" x14ac:dyDescent="0.3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39.120962394619681</v>
      </c>
      <c r="P2323" s="4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1">
        <f t="shared" si="220"/>
        <v>43165.86171394799</v>
      </c>
      <c r="T2323" s="11">
        <f t="shared" si="221"/>
        <v>43196.457458628836</v>
      </c>
    </row>
    <row r="2324" spans="1:20" s="4" customFormat="1" ht="75" x14ac:dyDescent="0.3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3.1481481481481479</v>
      </c>
      <c r="P2324" s="4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1">
        <f t="shared" si="220"/>
        <v>43171.616654846337</v>
      </c>
      <c r="T2324" s="11">
        <f t="shared" si="221"/>
        <v>43202.212399527183</v>
      </c>
    </row>
    <row r="2325" spans="1:20" s="4" customFormat="1" ht="75" x14ac:dyDescent="0.3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48</v>
      </c>
      <c r="P2325" s="4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1">
        <f t="shared" si="220"/>
        <v>43174.537198581558</v>
      </c>
      <c r="T2325" s="11">
        <f t="shared" si="221"/>
        <v>43181.68613475177</v>
      </c>
    </row>
    <row r="2326" spans="1:20" s="4" customFormat="1" ht="56.25" x14ac:dyDescent="0.3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20.733333333333334</v>
      </c>
      <c r="P2326" s="4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1">
        <f t="shared" si="220"/>
        <v>43157.308333333334</v>
      </c>
      <c r="T2326" s="11">
        <f t="shared" si="221"/>
        <v>43187.90407801418</v>
      </c>
    </row>
    <row r="2327" spans="1:20" s="4" customFormat="1" ht="93.75" x14ac:dyDescent="0.3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8</v>
      </c>
      <c r="P2327" s="4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1">
        <f t="shared" si="220"/>
        <v>43160.512186761232</v>
      </c>
      <c r="T2327" s="11">
        <f t="shared" si="221"/>
        <v>43191.107931442079</v>
      </c>
    </row>
    <row r="2328" spans="1:20" s="4" customFormat="1" ht="93.75" x14ac:dyDescent="0.3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0.72</v>
      </c>
      <c r="P2328" s="4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1">
        <f t="shared" si="220"/>
        <v>43170.73697399527</v>
      </c>
      <c r="T2328" s="11">
        <f t="shared" si="221"/>
        <v>43223.51063829787</v>
      </c>
    </row>
    <row r="2329" spans="1:20" s="4" customFormat="1" ht="56.25" x14ac:dyDescent="0.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526.09431428571429</v>
      </c>
      <c r="P2329" s="4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1">
        <f t="shared" si="220"/>
        <v>42189.1706855792</v>
      </c>
      <c r="T2329" s="11">
        <f t="shared" si="221"/>
        <v>42224.915366430258</v>
      </c>
    </row>
    <row r="2330" spans="1:20" s="4" customFormat="1" ht="93.75" x14ac:dyDescent="0.3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254.45000000000002</v>
      </c>
      <c r="P2330" s="4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1">
        <f t="shared" si="220"/>
        <v>42492.351501182035</v>
      </c>
      <c r="T2330" s="11">
        <f t="shared" si="221"/>
        <v>42522.989799054369</v>
      </c>
    </row>
    <row r="2331" spans="1:20" s="4" customFormat="1" ht="75" x14ac:dyDescent="0.3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105.91999999999999</v>
      </c>
      <c r="P2331" s="4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1">
        <f t="shared" si="220"/>
        <v>42153.127021276596</v>
      </c>
      <c r="T2331" s="11">
        <f t="shared" si="221"/>
        <v>42183.765319148937</v>
      </c>
    </row>
    <row r="2332" spans="1:20" s="4" customFormat="1" ht="93.75" x14ac:dyDescent="0.3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102.42285714285715</v>
      </c>
      <c r="P2332" s="4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1">
        <f t="shared" si="220"/>
        <v>42689.578522458629</v>
      </c>
      <c r="T2332" s="11">
        <f t="shared" si="221"/>
        <v>42720.319148936171</v>
      </c>
    </row>
    <row r="2333" spans="1:20" s="4" customFormat="1" ht="75" x14ac:dyDescent="0.3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144.31375</v>
      </c>
      <c r="P2333" s="4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1">
        <f t="shared" si="220"/>
        <v>42185.176004728128</v>
      </c>
      <c r="T2333" s="11">
        <f t="shared" si="221"/>
        <v>42215.814302600469</v>
      </c>
    </row>
    <row r="2334" spans="1:20" s="4" customFormat="1" ht="93.75" x14ac:dyDescent="0.3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106.30800000000001</v>
      </c>
      <c r="P2334" s="4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1">
        <f t="shared" si="220"/>
        <v>42361.471288416076</v>
      </c>
      <c r="T2334" s="11">
        <f t="shared" si="221"/>
        <v>42392.109586288418</v>
      </c>
    </row>
    <row r="2335" spans="1:20" s="4" customFormat="1" ht="75" x14ac:dyDescent="0.3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212.16666666666666</v>
      </c>
      <c r="P2335" s="4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1">
        <f t="shared" si="220"/>
        <v>42112.302482269501</v>
      </c>
      <c r="T2335" s="11">
        <f t="shared" si="221"/>
        <v>42133.843971631206</v>
      </c>
    </row>
    <row r="2336" spans="1:20" s="4" customFormat="1" ht="75" x14ac:dyDescent="0.3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101.95</v>
      </c>
      <c r="P2336" s="4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1">
        <f t="shared" si="220"/>
        <v>42266.535437352242</v>
      </c>
      <c r="T2336" s="11">
        <f t="shared" si="221"/>
        <v>42297.236879432625</v>
      </c>
    </row>
    <row r="2337" spans="1:20" s="4" customFormat="1" ht="93.75" x14ac:dyDescent="0.3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102.27200000000001</v>
      </c>
      <c r="P2337" s="4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1">
        <f t="shared" si="220"/>
        <v>42116.307836879438</v>
      </c>
      <c r="T2337" s="11">
        <f t="shared" si="221"/>
        <v>42146.946134751772</v>
      </c>
    </row>
    <row r="2338" spans="1:20" s="4" customFormat="1" ht="75" x14ac:dyDescent="0.3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520.73254999999995</v>
      </c>
      <c r="P2338" s="4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1">
        <f t="shared" si="220"/>
        <v>42009.433747044917</v>
      </c>
      <c r="T2338" s="11">
        <f t="shared" si="221"/>
        <v>42050.284810874706</v>
      </c>
    </row>
    <row r="2339" spans="1:20" s="4" customFormat="1" ht="56.25" x14ac:dyDescent="0.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110.65833333333333</v>
      </c>
      <c r="P2339" s="4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1">
        <f t="shared" si="220"/>
        <v>42131.696725768321</v>
      </c>
      <c r="T2339" s="11">
        <f t="shared" si="221"/>
        <v>42162.335023640662</v>
      </c>
    </row>
    <row r="2340" spans="1:20" s="4" customFormat="1" ht="75" x14ac:dyDescent="0.3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101.14333333333335</v>
      </c>
      <c r="P2340" s="4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1">
        <f t="shared" si="220"/>
        <v>42135.022269503548</v>
      </c>
      <c r="T2340" s="11">
        <f t="shared" si="221"/>
        <v>42165.66056737589</v>
      </c>
    </row>
    <row r="2341" spans="1:20" s="4" customFormat="1" ht="75" x14ac:dyDescent="0.3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294.20799999999997</v>
      </c>
      <c r="P2341" s="4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1">
        <f t="shared" si="220"/>
        <v>43057.136040189129</v>
      </c>
      <c r="T2341" s="11">
        <f t="shared" si="221"/>
        <v>43088.318439716313</v>
      </c>
    </row>
    <row r="2342" spans="1:20" s="4" customFormat="1" ht="75" x14ac:dyDescent="0.3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105.77749999999999</v>
      </c>
      <c r="P2342" s="4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1">
        <f t="shared" si="220"/>
        <v>43006.933073286054</v>
      </c>
      <c r="T2342" s="11">
        <f t="shared" si="221"/>
        <v>43037.571371158396</v>
      </c>
    </row>
    <row r="2343" spans="1:20" s="4" customFormat="1" ht="75" x14ac:dyDescent="0.3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4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1">
        <f t="shared" si="220"/>
        <v>42520.979952718677</v>
      </c>
      <c r="T2343" s="11">
        <f t="shared" si="221"/>
        <v>42551.618250591018</v>
      </c>
    </row>
    <row r="2344" spans="1:20" s="4" customFormat="1" ht="93.75" x14ac:dyDescent="0.3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4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1">
        <f t="shared" si="220"/>
        <v>42245.121394799055</v>
      </c>
      <c r="T2344" s="11">
        <f t="shared" si="221"/>
        <v>42266.063829787236</v>
      </c>
    </row>
    <row r="2345" spans="1:20" s="4" customFormat="1" ht="93.75" x14ac:dyDescent="0.3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3</v>
      </c>
      <c r="P2345" s="4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1">
        <f t="shared" si="220"/>
        <v>42684.396040189124</v>
      </c>
      <c r="T2345" s="11">
        <f t="shared" si="221"/>
        <v>42735.458865248227</v>
      </c>
    </row>
    <row r="2346" spans="1:20" s="4" customFormat="1" ht="93.75" x14ac:dyDescent="0.3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0.1</v>
      </c>
      <c r="P2346" s="4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1">
        <f t="shared" si="220"/>
        <v>42876.296323877068</v>
      </c>
      <c r="T2346" s="11">
        <f t="shared" si="221"/>
        <v>42906.934621749409</v>
      </c>
    </row>
    <row r="2347" spans="1:20" s="4" customFormat="1" ht="75" x14ac:dyDescent="0.3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4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1">
        <f t="shared" si="220"/>
        <v>42410.874184397166</v>
      </c>
      <c r="T2347" s="11">
        <f t="shared" si="221"/>
        <v>42446.602127659571</v>
      </c>
    </row>
    <row r="2348" spans="1:20" s="4" customFormat="1" ht="75" x14ac:dyDescent="0.3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6.5000000000000002E-2</v>
      </c>
      <c r="P2348" s="4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1">
        <f t="shared" si="220"/>
        <v>42978.496820330969</v>
      </c>
      <c r="T2348" s="11">
        <f t="shared" si="221"/>
        <v>43024.454267139481</v>
      </c>
    </row>
    <row r="2349" spans="1:20" s="4" customFormat="1" ht="75" x14ac:dyDescent="0.3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1.5</v>
      </c>
      <c r="P2349" s="4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1">
        <f t="shared" si="220"/>
        <v>42939.492624113474</v>
      </c>
      <c r="T2349" s="11">
        <f t="shared" si="221"/>
        <v>42970.130921985816</v>
      </c>
    </row>
    <row r="2350" spans="1:20" s="4" customFormat="1" ht="75" x14ac:dyDescent="0.3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0.38571428571428573</v>
      </c>
      <c r="P2350" s="4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1">
        <f t="shared" si="220"/>
        <v>42718.207304964541</v>
      </c>
      <c r="T2350" s="11">
        <f t="shared" si="221"/>
        <v>42779.483900709223</v>
      </c>
    </row>
    <row r="2351" spans="1:20" s="4" customFormat="1" ht="93.75" x14ac:dyDescent="0.3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4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1">
        <f t="shared" si="220"/>
        <v>42552.600803782509</v>
      </c>
      <c r="T2351" s="11">
        <f t="shared" si="221"/>
        <v>42582.217825059102</v>
      </c>
    </row>
    <row r="2352" spans="1:20" s="4" customFormat="1" ht="56.25" x14ac:dyDescent="0.3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4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1">
        <f t="shared" si="220"/>
        <v>43073.519739952717</v>
      </c>
      <c r="T2352" s="11">
        <f t="shared" si="221"/>
        <v>43104.158037825058</v>
      </c>
    </row>
    <row r="2353" spans="1:20" s="4" customFormat="1" ht="37.5" x14ac:dyDescent="0.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0.5714285714285714</v>
      </c>
      <c r="P2353" s="4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1">
        <f t="shared" si="220"/>
        <v>42445.699042553191</v>
      </c>
      <c r="T2353" s="11">
        <f t="shared" si="221"/>
        <v>42476.337340425533</v>
      </c>
    </row>
    <row r="2354" spans="1:20" s="4" customFormat="1" ht="75" x14ac:dyDescent="0.3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4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1">
        <f t="shared" si="220"/>
        <v>42453.391867612292</v>
      </c>
      <c r="T2354" s="11">
        <f t="shared" si="221"/>
        <v>42514.668463356975</v>
      </c>
    </row>
    <row r="2355" spans="1:20" s="4" customFormat="1" ht="75" x14ac:dyDescent="0.3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4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1">
        <f t="shared" si="220"/>
        <v>42455.477801418441</v>
      </c>
      <c r="T2355" s="11">
        <f t="shared" si="221"/>
        <v>42467.733120567376</v>
      </c>
    </row>
    <row r="2356" spans="1:20" s="4" customFormat="1" ht="75" x14ac:dyDescent="0.3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7.1428571428571425E-2</v>
      </c>
      <c r="P2356" s="4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1">
        <f t="shared" si="220"/>
        <v>42303.355319148934</v>
      </c>
      <c r="T2356" s="11">
        <f t="shared" si="221"/>
        <v>42364.631914893616</v>
      </c>
    </row>
    <row r="2357" spans="1:20" s="4" customFormat="1" ht="75" x14ac:dyDescent="0.3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0.6875</v>
      </c>
      <c r="P2357" s="4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1">
        <f t="shared" si="220"/>
        <v>42448.576075650119</v>
      </c>
      <c r="T2357" s="11">
        <f t="shared" si="221"/>
        <v>42479.21437352246</v>
      </c>
    </row>
    <row r="2358" spans="1:20" s="4" customFormat="1" ht="56.25" x14ac:dyDescent="0.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4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1">
        <f t="shared" si="220"/>
        <v>42483.161985815605</v>
      </c>
      <c r="T2358" s="11">
        <f t="shared" si="221"/>
        <v>42513.800283687946</v>
      </c>
    </row>
    <row r="2359" spans="1:20" s="4" customFormat="1" ht="75" x14ac:dyDescent="0.3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4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1">
        <f t="shared" si="220"/>
        <v>42619.846075650115</v>
      </c>
      <c r="T2359" s="11">
        <f t="shared" si="221"/>
        <v>42650.484373522457</v>
      </c>
    </row>
    <row r="2360" spans="1:20" s="4" customFormat="1" ht="75" x14ac:dyDescent="0.3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4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1">
        <f t="shared" si="220"/>
        <v>42328.078439716308</v>
      </c>
      <c r="T2360" s="11">
        <f t="shared" si="221"/>
        <v>42385.368085106384</v>
      </c>
    </row>
    <row r="2361" spans="1:20" s="4" customFormat="1" ht="75" x14ac:dyDescent="0.3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14.680000000000001</v>
      </c>
      <c r="P2361" s="4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1">
        <f t="shared" si="220"/>
        <v>42512.642127659579</v>
      </c>
      <c r="T2361" s="11">
        <f t="shared" si="221"/>
        <v>42573.918723404255</v>
      </c>
    </row>
    <row r="2362" spans="1:20" s="4" customFormat="1" ht="75" x14ac:dyDescent="0.3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0.04</v>
      </c>
      <c r="P2362" s="4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1">
        <f t="shared" si="220"/>
        <v>42735.339007092203</v>
      </c>
      <c r="T2362" s="11">
        <f t="shared" si="221"/>
        <v>42765.977304964537</v>
      </c>
    </row>
    <row r="2363" spans="1:20" s="4" customFormat="1" ht="93.75" x14ac:dyDescent="0.3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4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1">
        <f t="shared" si="220"/>
        <v>42826.387801418445</v>
      </c>
      <c r="T2363" s="11">
        <f t="shared" si="221"/>
        <v>42850.957446808512</v>
      </c>
    </row>
    <row r="2364" spans="1:20" s="4" customFormat="1" ht="75" x14ac:dyDescent="0.3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28.571428571428569</v>
      </c>
      <c r="P2364" s="4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1">
        <f t="shared" si="220"/>
        <v>42303.319976359337</v>
      </c>
      <c r="T2364" s="11">
        <f t="shared" si="221"/>
        <v>42333.958274231678</v>
      </c>
    </row>
    <row r="2365" spans="1:20" s="4" customFormat="1" ht="93.75" x14ac:dyDescent="0.3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4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1">
        <f t="shared" si="220"/>
        <v>42678.458628841603</v>
      </c>
      <c r="T2365" s="11">
        <f t="shared" si="221"/>
        <v>42724.416075650122</v>
      </c>
    </row>
    <row r="2366" spans="1:20" s="4" customFormat="1" ht="56.25" x14ac:dyDescent="0.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4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1">
        <f t="shared" si="220"/>
        <v>42603.826903073284</v>
      </c>
      <c r="T2366" s="11">
        <f t="shared" si="221"/>
        <v>42659.997115839244</v>
      </c>
    </row>
    <row r="2367" spans="1:20" s="4" customFormat="1" ht="75" x14ac:dyDescent="0.3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4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1">
        <f t="shared" si="220"/>
        <v>42703.709515366427</v>
      </c>
      <c r="T2367" s="11">
        <f t="shared" si="221"/>
        <v>42744.787234042553</v>
      </c>
    </row>
    <row r="2368" spans="1:20" s="4" customFormat="1" ht="75" x14ac:dyDescent="0.3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10.52</v>
      </c>
      <c r="P2368" s="4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1">
        <f t="shared" si="220"/>
        <v>42623.840815602838</v>
      </c>
      <c r="T2368" s="11">
        <f t="shared" si="221"/>
        <v>42654.479113475172</v>
      </c>
    </row>
    <row r="2369" spans="1:20" s="4" customFormat="1" ht="75" x14ac:dyDescent="0.3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</v>
      </c>
      <c r="P2369" s="4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1">
        <f t="shared" si="220"/>
        <v>42784.62903073286</v>
      </c>
      <c r="T2369" s="11">
        <f t="shared" si="221"/>
        <v>42845.863073286047</v>
      </c>
    </row>
    <row r="2370" spans="1:20" s="4" customFormat="1" ht="75" x14ac:dyDescent="0.3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0.25</v>
      </c>
      <c r="P2370" s="4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1">
        <f t="shared" si="220"/>
        <v>42414.673345153664</v>
      </c>
      <c r="T2370" s="11">
        <f t="shared" si="221"/>
        <v>42460.588238770681</v>
      </c>
    </row>
    <row r="2371" spans="1:20" s="4" customFormat="1" ht="93.75" x14ac:dyDescent="0.3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SUM(E2371/D2371 * 100)</f>
        <v>0</v>
      </c>
      <c r="P2371" s="4" t="e">
        <f t="shared" ref="P2371:P2434" si="223">SUM(E2371/L2371)</f>
        <v>#DIV/0!</v>
      </c>
      <c r="Q2371" s="4" t="str">
        <f t="shared" ref="Q2371:Q2434" si="224">LEFT(N2371,SEARCH("/",N2371)-1)</f>
        <v>technology</v>
      </c>
      <c r="R2371" s="4" t="str">
        <f t="shared" ref="R2371:R2434" si="225">RIGHT(N2371,LEN(N2371)-SEARCH("/",N2371))</f>
        <v>web</v>
      </c>
      <c r="S2371" s="11">
        <f t="shared" ref="S2371:S2434" si="226">(J2371/84600) + DATE(1970,1,1)</f>
        <v>42738.510768321517</v>
      </c>
      <c r="T2371" s="11">
        <f t="shared" ref="T2371:T2434" si="227">(I2371/84600)+DATE(1970,1,1)</f>
        <v>42769.149066193859</v>
      </c>
    </row>
    <row r="2372" spans="1:20" s="4" customFormat="1" ht="75" x14ac:dyDescent="0.3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0.32800000000000001</v>
      </c>
      <c r="P2372" s="4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1">
        <f t="shared" si="226"/>
        <v>42309.959113475183</v>
      </c>
      <c r="T2372" s="11">
        <f t="shared" si="227"/>
        <v>42340.597411347517</v>
      </c>
    </row>
    <row r="2373" spans="1:20" s="4" customFormat="1" ht="75" x14ac:dyDescent="0.3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4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1">
        <f t="shared" si="226"/>
        <v>42503.581513002369</v>
      </c>
      <c r="T2373" s="11">
        <f t="shared" si="227"/>
        <v>42534.219810874703</v>
      </c>
    </row>
    <row r="2374" spans="1:20" s="4" customFormat="1" ht="93.75" x14ac:dyDescent="0.3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3.2727272727272729</v>
      </c>
      <c r="P2374" s="4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1">
        <f t="shared" si="226"/>
        <v>42439.538664302599</v>
      </c>
      <c r="T2374" s="11">
        <f t="shared" si="227"/>
        <v>42470.176962174941</v>
      </c>
    </row>
    <row r="2375" spans="1:20" s="4" customFormat="1" ht="56.25" x14ac:dyDescent="0.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5.8823529411764705E-3</v>
      </c>
      <c r="P2375" s="4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1">
        <f t="shared" si="226"/>
        <v>42569.846619385338</v>
      </c>
      <c r="T2375" s="11">
        <f t="shared" si="227"/>
        <v>42600.48491725768</v>
      </c>
    </row>
    <row r="2376" spans="1:20" s="4" customFormat="1" ht="93.75" x14ac:dyDescent="0.3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4.5454545454545456E-2</v>
      </c>
      <c r="P2376" s="4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1">
        <f t="shared" si="226"/>
        <v>42367.81867612293</v>
      </c>
      <c r="T2376" s="11">
        <f t="shared" si="227"/>
        <v>42398.456973995271</v>
      </c>
    </row>
    <row r="2377" spans="1:20" s="4" customFormat="1" ht="93.75" x14ac:dyDescent="0.3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4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1">
        <f t="shared" si="226"/>
        <v>42955.045354609931</v>
      </c>
      <c r="T2377" s="11">
        <f t="shared" si="227"/>
        <v>42985.683652482272</v>
      </c>
    </row>
    <row r="2378" spans="1:20" s="4" customFormat="1" ht="75" x14ac:dyDescent="0.3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10.877666666666666</v>
      </c>
      <c r="P2378" s="4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1">
        <f t="shared" si="226"/>
        <v>42675.306926713951</v>
      </c>
      <c r="T2378" s="11">
        <f t="shared" si="227"/>
        <v>42705.945224586292</v>
      </c>
    </row>
    <row r="2379" spans="1:20" s="4" customFormat="1" ht="75" x14ac:dyDescent="0.3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4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1">
        <f t="shared" si="226"/>
        <v>43033.718475177302</v>
      </c>
      <c r="T2379" s="11">
        <f t="shared" si="227"/>
        <v>43064.399326241139</v>
      </c>
    </row>
    <row r="2380" spans="1:20" s="4" customFormat="1" ht="56.25" x14ac:dyDescent="0.3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4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1">
        <f t="shared" si="226"/>
        <v>42567.141016548463</v>
      </c>
      <c r="T2380" s="11">
        <f t="shared" si="227"/>
        <v>42596.758037825057</v>
      </c>
    </row>
    <row r="2381" spans="1:20" s="4" customFormat="1" ht="56.25" x14ac:dyDescent="0.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4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1">
        <f t="shared" si="226"/>
        <v>42591.655035460994</v>
      </c>
      <c r="T2381" s="11">
        <f t="shared" si="227"/>
        <v>42637.612482269498</v>
      </c>
    </row>
    <row r="2382" spans="1:20" s="4" customFormat="1" ht="75" x14ac:dyDescent="0.3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0.36666666666666664</v>
      </c>
      <c r="P2382" s="4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1">
        <f t="shared" si="226"/>
        <v>42603.682529550832</v>
      </c>
      <c r="T2382" s="11">
        <f t="shared" si="227"/>
        <v>42634.320827423173</v>
      </c>
    </row>
    <row r="2383" spans="1:20" s="4" customFormat="1" ht="75" x14ac:dyDescent="0.3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</v>
      </c>
      <c r="P2383" s="4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1">
        <f t="shared" si="226"/>
        <v>42426.125862884161</v>
      </c>
      <c r="T2383" s="11">
        <f t="shared" si="227"/>
        <v>42456.764160756502</v>
      </c>
    </row>
    <row r="2384" spans="1:20" s="4" customFormat="1" ht="93.75" x14ac:dyDescent="0.3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</v>
      </c>
      <c r="P2384" s="4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1">
        <f t="shared" si="226"/>
        <v>42548.936205673759</v>
      </c>
      <c r="T2384" s="11">
        <f t="shared" si="227"/>
        <v>42574.468120567377</v>
      </c>
    </row>
    <row r="2385" spans="1:20" s="4" customFormat="1" ht="75" x14ac:dyDescent="0.3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4.3499999999999996</v>
      </c>
      <c r="P2385" s="4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1">
        <f t="shared" si="226"/>
        <v>42377.228215130024</v>
      </c>
      <c r="T2385" s="11">
        <f t="shared" si="227"/>
        <v>42407.866513002366</v>
      </c>
    </row>
    <row r="2386" spans="1:20" s="4" customFormat="1" ht="93.75" x14ac:dyDescent="0.3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0.8</v>
      </c>
      <c r="P2386" s="4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1">
        <f t="shared" si="226"/>
        <v>42275.111619385338</v>
      </c>
      <c r="T2386" s="11">
        <f t="shared" si="227"/>
        <v>42305.792470449174</v>
      </c>
    </row>
    <row r="2387" spans="1:20" s="4" customFormat="1" ht="75" x14ac:dyDescent="0.3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1.2123076923076923</v>
      </c>
      <c r="P2387" s="4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1">
        <f t="shared" si="226"/>
        <v>42545.376264775412</v>
      </c>
      <c r="T2387" s="11">
        <f t="shared" si="227"/>
        <v>42576.014562647753</v>
      </c>
    </row>
    <row r="2388" spans="1:20" s="4" customFormat="1" ht="75" x14ac:dyDescent="0.3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4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1">
        <f t="shared" si="226"/>
        <v>42303.473096926711</v>
      </c>
      <c r="T2388" s="11">
        <f t="shared" si="227"/>
        <v>42364.749692671394</v>
      </c>
    </row>
    <row r="2389" spans="1:20" s="4" customFormat="1" ht="93.75" x14ac:dyDescent="0.3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0.68399999999999994</v>
      </c>
      <c r="P2389" s="4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1">
        <f t="shared" si="226"/>
        <v>42889.469739952721</v>
      </c>
      <c r="T2389" s="11">
        <f t="shared" si="227"/>
        <v>42935.427186761226</v>
      </c>
    </row>
    <row r="2390" spans="1:20" s="4" customFormat="1" ht="93.75" x14ac:dyDescent="0.3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1.2513513513513512</v>
      </c>
      <c r="P2390" s="4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1">
        <f t="shared" si="226"/>
        <v>42339.233557919622</v>
      </c>
      <c r="T2390" s="11">
        <f t="shared" si="227"/>
        <v>42369.829078014183</v>
      </c>
    </row>
    <row r="2391" spans="1:20" s="4" customFormat="1" ht="93.75" x14ac:dyDescent="0.3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0.1875</v>
      </c>
      <c r="P2391" s="4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1">
        <f t="shared" si="226"/>
        <v>42533.071536643023</v>
      </c>
      <c r="T2391" s="11">
        <f t="shared" si="227"/>
        <v>42564.999290780142</v>
      </c>
    </row>
    <row r="2392" spans="1:20" s="4" customFormat="1" ht="93.75" x14ac:dyDescent="0.3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4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1">
        <f t="shared" si="226"/>
        <v>42317.182789598111</v>
      </c>
      <c r="T2392" s="11">
        <f t="shared" si="227"/>
        <v>42358.0338534279</v>
      </c>
    </row>
    <row r="2393" spans="1:20" s="4" customFormat="1" ht="56.25" x14ac:dyDescent="0.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0.125</v>
      </c>
      <c r="P2393" s="4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1">
        <f t="shared" si="226"/>
        <v>42415.768841607569</v>
      </c>
      <c r="T2393" s="11">
        <f t="shared" si="227"/>
        <v>42446.364586288415</v>
      </c>
    </row>
    <row r="2394" spans="1:20" s="4" customFormat="1" ht="93.75" x14ac:dyDescent="0.3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4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1">
        <f t="shared" si="226"/>
        <v>42631.591288416079</v>
      </c>
      <c r="T2394" s="11">
        <f t="shared" si="227"/>
        <v>42662.22958628842</v>
      </c>
    </row>
    <row r="2395" spans="1:20" s="4" customFormat="1" ht="93.75" x14ac:dyDescent="0.3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0.05</v>
      </c>
      <c r="P2395" s="4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1">
        <f t="shared" si="226"/>
        <v>42548.385543735225</v>
      </c>
      <c r="T2395" s="11">
        <f t="shared" si="227"/>
        <v>42579.023841607566</v>
      </c>
    </row>
    <row r="2396" spans="1:20" s="4" customFormat="1" ht="75" x14ac:dyDescent="0.3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0.06</v>
      </c>
      <c r="P2396" s="4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1">
        <f t="shared" si="226"/>
        <v>42381.625212765954</v>
      </c>
      <c r="T2396" s="11">
        <f t="shared" si="227"/>
        <v>42412.263510638295</v>
      </c>
    </row>
    <row r="2397" spans="1:20" s="4" customFormat="1" ht="75" x14ac:dyDescent="0.3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4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1">
        <f t="shared" si="226"/>
        <v>43081.975023640662</v>
      </c>
      <c r="T2397" s="11">
        <f t="shared" si="227"/>
        <v>43110.827659574468</v>
      </c>
    </row>
    <row r="2398" spans="1:20" s="4" customFormat="1" ht="93.75" x14ac:dyDescent="0.3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0.2</v>
      </c>
      <c r="P2398" s="4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1">
        <f t="shared" si="226"/>
        <v>42618.037328605205</v>
      </c>
      <c r="T2398" s="11">
        <f t="shared" si="227"/>
        <v>42648.675626477547</v>
      </c>
    </row>
    <row r="2399" spans="1:20" s="4" customFormat="1" ht="93.75" x14ac:dyDescent="0.3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4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1">
        <f t="shared" si="226"/>
        <v>42325.98884160757</v>
      </c>
      <c r="T2399" s="11">
        <f t="shared" si="227"/>
        <v>42356.627139479904</v>
      </c>
    </row>
    <row r="2400" spans="1:20" s="4" customFormat="1" ht="75" x14ac:dyDescent="0.3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4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1">
        <f t="shared" si="226"/>
        <v>42510.872151300238</v>
      </c>
      <c r="T2400" s="11">
        <f t="shared" si="227"/>
        <v>42541.51044917258</v>
      </c>
    </row>
    <row r="2401" spans="1:20" s="4" customFormat="1" ht="75" x14ac:dyDescent="0.3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4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1">
        <f t="shared" si="226"/>
        <v>42305.530803782502</v>
      </c>
      <c r="T2401" s="11">
        <f t="shared" si="227"/>
        <v>42341.275484633574</v>
      </c>
    </row>
    <row r="2402" spans="1:20" s="4" customFormat="1" ht="93.75" x14ac:dyDescent="0.3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4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1">
        <f t="shared" si="226"/>
        <v>42803.31635933806</v>
      </c>
      <c r="T2402" s="11">
        <f t="shared" si="227"/>
        <v>42833.954657210401</v>
      </c>
    </row>
    <row r="2403" spans="1:20" s="4" customFormat="1" ht="75" x14ac:dyDescent="0.3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0.71785714285714286</v>
      </c>
      <c r="P2403" s="4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1">
        <f t="shared" si="226"/>
        <v>42732.393569739957</v>
      </c>
      <c r="T2403" s="11">
        <f t="shared" si="227"/>
        <v>42793.670165484633</v>
      </c>
    </row>
    <row r="2404" spans="1:20" s="4" customFormat="1" ht="37.5" x14ac:dyDescent="0.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0.43333333333333329</v>
      </c>
      <c r="P2404" s="4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1">
        <f t="shared" si="226"/>
        <v>42459.566560283689</v>
      </c>
      <c r="T2404" s="11">
        <f t="shared" si="227"/>
        <v>42490.204858156023</v>
      </c>
    </row>
    <row r="2405" spans="1:20" s="4" customFormat="1" ht="75" x14ac:dyDescent="0.3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16.833333333333332</v>
      </c>
      <c r="P2405" s="4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1">
        <f t="shared" si="226"/>
        <v>42757.986501182037</v>
      </c>
      <c r="T2405" s="11">
        <f t="shared" si="227"/>
        <v>42819.220543735224</v>
      </c>
    </row>
    <row r="2406" spans="1:20" s="4" customFormat="1" ht="93.75" x14ac:dyDescent="0.3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4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1">
        <f t="shared" si="226"/>
        <v>42698.912612293148</v>
      </c>
      <c r="T2406" s="11">
        <f t="shared" si="227"/>
        <v>42729.55091016549</v>
      </c>
    </row>
    <row r="2407" spans="1:20" s="4" customFormat="1" ht="56.25" x14ac:dyDescent="0.3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22.52</v>
      </c>
      <c r="P2407" s="4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1">
        <f t="shared" si="226"/>
        <v>42957.853132387711</v>
      </c>
      <c r="T2407" s="11">
        <f t="shared" si="227"/>
        <v>42979.299940898345</v>
      </c>
    </row>
    <row r="2408" spans="1:20" s="4" customFormat="1" ht="75" x14ac:dyDescent="0.3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41.384615384615387</v>
      </c>
      <c r="P2408" s="4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1">
        <f t="shared" si="226"/>
        <v>42332.347399527185</v>
      </c>
      <c r="T2408" s="11">
        <f t="shared" si="227"/>
        <v>42373.198463356974</v>
      </c>
    </row>
    <row r="2409" spans="1:20" s="4" customFormat="1" ht="75" x14ac:dyDescent="0.3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25.259090909090908</v>
      </c>
      <c r="P2409" s="4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1">
        <f t="shared" si="226"/>
        <v>42433.928226950353</v>
      </c>
      <c r="T2409" s="11">
        <f t="shared" si="227"/>
        <v>42457.085106382976</v>
      </c>
    </row>
    <row r="2410" spans="1:20" s="4" customFormat="1" ht="56.25" x14ac:dyDescent="0.3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0.2</v>
      </c>
      <c r="P2410" s="4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1">
        <f t="shared" si="226"/>
        <v>42267.016040189126</v>
      </c>
      <c r="T2410" s="11">
        <f t="shared" si="227"/>
        <v>42297.696891252956</v>
      </c>
    </row>
    <row r="2411" spans="1:20" s="4" customFormat="1" ht="75" x14ac:dyDescent="0.3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1.8399999999999999</v>
      </c>
      <c r="P2411" s="4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1">
        <f t="shared" si="226"/>
        <v>42558.830673758865</v>
      </c>
      <c r="T2411" s="11">
        <f t="shared" si="227"/>
        <v>42589.468971631206</v>
      </c>
    </row>
    <row r="2412" spans="1:20" s="4" customFormat="1" ht="75" x14ac:dyDescent="0.3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4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1">
        <f t="shared" si="226"/>
        <v>42578.778664302605</v>
      </c>
      <c r="T2412" s="11">
        <f t="shared" si="227"/>
        <v>42609.416962174946</v>
      </c>
    </row>
    <row r="2413" spans="1:20" s="4" customFormat="1" ht="93.75" x14ac:dyDescent="0.3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0.60399999999999998</v>
      </c>
      <c r="P2413" s="4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1">
        <f t="shared" si="226"/>
        <v>42565.833120567375</v>
      </c>
      <c r="T2413" s="11">
        <f t="shared" si="227"/>
        <v>42596.471418439716</v>
      </c>
    </row>
    <row r="2414" spans="1:20" s="4" customFormat="1" ht="93.75" x14ac:dyDescent="0.3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4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1">
        <f t="shared" si="226"/>
        <v>43019.284550827419</v>
      </c>
      <c r="T2414" s="11">
        <f t="shared" si="227"/>
        <v>43065.284550827419</v>
      </c>
    </row>
    <row r="2415" spans="1:20" s="4" customFormat="1" ht="75" x14ac:dyDescent="0.3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0.83333333333333337</v>
      </c>
      <c r="P2415" s="4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1">
        <f t="shared" si="226"/>
        <v>42104.601442080377</v>
      </c>
      <c r="T2415" s="11">
        <f t="shared" si="227"/>
        <v>42136.127659574471</v>
      </c>
    </row>
    <row r="2416" spans="1:20" s="4" customFormat="1" ht="75" x14ac:dyDescent="0.3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3.0666666666666664</v>
      </c>
      <c r="P2416" s="4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1">
        <f t="shared" si="226"/>
        <v>42552.51843971631</v>
      </c>
      <c r="T2416" s="11">
        <f t="shared" si="227"/>
        <v>42592.829078014183</v>
      </c>
    </row>
    <row r="2417" spans="1:20" s="4" customFormat="1" ht="75" x14ac:dyDescent="0.3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0.55833333333333335</v>
      </c>
      <c r="P2417" s="4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1">
        <f t="shared" si="226"/>
        <v>42897.88115839244</v>
      </c>
      <c r="T2417" s="11">
        <f t="shared" si="227"/>
        <v>42928.519456264774</v>
      </c>
    </row>
    <row r="2418" spans="1:20" s="4" customFormat="1" ht="75" x14ac:dyDescent="0.3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2.5000000000000001E-2</v>
      </c>
      <c r="P2418" s="4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1">
        <f t="shared" si="226"/>
        <v>42369.753463356974</v>
      </c>
      <c r="T2418" s="11">
        <f t="shared" si="227"/>
        <v>42428.872340425529</v>
      </c>
    </row>
    <row r="2419" spans="1:20" s="4" customFormat="1" ht="93.75" x14ac:dyDescent="0.3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4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1">
        <f t="shared" si="226"/>
        <v>42177.902919621745</v>
      </c>
      <c r="T2419" s="11">
        <f t="shared" si="227"/>
        <v>42208.541217494087</v>
      </c>
    </row>
    <row r="2420" spans="1:20" s="4" customFormat="1" ht="37.5" x14ac:dyDescent="0.3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0.02</v>
      </c>
      <c r="P2420" s="4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1">
        <f t="shared" si="226"/>
        <v>42378.045437352244</v>
      </c>
      <c r="T2420" s="11">
        <f t="shared" si="227"/>
        <v>42439.279479905439</v>
      </c>
    </row>
    <row r="2421" spans="1:20" s="4" customFormat="1" ht="93.75" x14ac:dyDescent="0.3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4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1">
        <f t="shared" si="226"/>
        <v>42343.200815602831</v>
      </c>
      <c r="T2421" s="11">
        <f t="shared" si="227"/>
        <v>42404.477411347514</v>
      </c>
    </row>
    <row r="2422" spans="1:20" s="4" customFormat="1" ht="75" x14ac:dyDescent="0.3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14.825133372851216</v>
      </c>
      <c r="P2422" s="4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1">
        <f t="shared" si="226"/>
        <v>42240.348640661934</v>
      </c>
      <c r="T2422" s="11">
        <f t="shared" si="227"/>
        <v>42301.667789598112</v>
      </c>
    </row>
    <row r="2423" spans="1:20" s="4" customFormat="1" ht="37.5" x14ac:dyDescent="0.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1.6666666666666666E-2</v>
      </c>
      <c r="P2423" s="4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1">
        <f t="shared" si="226"/>
        <v>42376.851016548462</v>
      </c>
      <c r="T2423" s="11">
        <f t="shared" si="227"/>
        <v>42407.489314420804</v>
      </c>
    </row>
    <row r="2424" spans="1:20" s="4" customFormat="1" ht="37.5" x14ac:dyDescent="0.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0.2</v>
      </c>
      <c r="P2424" s="4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1">
        <f t="shared" si="226"/>
        <v>42395.272293144211</v>
      </c>
      <c r="T2424" s="11">
        <f t="shared" si="227"/>
        <v>42425.868037825057</v>
      </c>
    </row>
    <row r="2425" spans="1:20" s="4" customFormat="1" ht="75" x14ac:dyDescent="0.3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1.3333333333333334E-2</v>
      </c>
      <c r="P2425" s="4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1">
        <f t="shared" si="226"/>
        <v>42323.762293144209</v>
      </c>
      <c r="T2425" s="11">
        <f t="shared" si="227"/>
        <v>42354.400591016543</v>
      </c>
    </row>
    <row r="2426" spans="1:20" s="4" customFormat="1" ht="56.25" x14ac:dyDescent="0.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</v>
      </c>
      <c r="P2426" s="4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1">
        <f t="shared" si="226"/>
        <v>42257.571016548463</v>
      </c>
      <c r="T2426" s="11">
        <f t="shared" si="227"/>
        <v>42288.209314420805</v>
      </c>
    </row>
    <row r="2427" spans="1:20" s="4" customFormat="1" ht="75" x14ac:dyDescent="0.3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2.8571428571428574E-2</v>
      </c>
      <c r="P2427" s="4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1">
        <f t="shared" si="226"/>
        <v>42863.20979905437</v>
      </c>
      <c r="T2427" s="11">
        <f t="shared" si="227"/>
        <v>42878.534751773048</v>
      </c>
    </row>
    <row r="2428" spans="1:20" s="4" customFormat="1" ht="75" x14ac:dyDescent="0.3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4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1">
        <f t="shared" si="226"/>
        <v>42517.258770685577</v>
      </c>
      <c r="T2428" s="11">
        <f t="shared" si="227"/>
        <v>42578.53536643026</v>
      </c>
    </row>
    <row r="2429" spans="1:20" s="4" customFormat="1" ht="56.25" x14ac:dyDescent="0.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2E-3</v>
      </c>
      <c r="P2429" s="4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1">
        <f t="shared" si="226"/>
        <v>42770.687151300241</v>
      </c>
      <c r="T2429" s="11">
        <f t="shared" si="227"/>
        <v>42811.495661938534</v>
      </c>
    </row>
    <row r="2430" spans="1:20" s="4" customFormat="1" ht="56.25" x14ac:dyDescent="0.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2.8571428571428571E-3</v>
      </c>
      <c r="P2430" s="4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1">
        <f t="shared" si="226"/>
        <v>42396.354030732866</v>
      </c>
      <c r="T2430" s="11">
        <f t="shared" si="227"/>
        <v>42426.949775413712</v>
      </c>
    </row>
    <row r="2431" spans="1:20" s="4" customFormat="1" ht="93.75" x14ac:dyDescent="0.3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</v>
      </c>
      <c r="P2431" s="4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1">
        <f t="shared" si="226"/>
        <v>43100.110709219858</v>
      </c>
      <c r="T2431" s="11">
        <f t="shared" si="227"/>
        <v>43137.71205673759</v>
      </c>
    </row>
    <row r="2432" spans="1:20" s="4" customFormat="1" ht="75" x14ac:dyDescent="0.3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0.70000000000000007</v>
      </c>
      <c r="P2432" s="4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1">
        <f t="shared" si="226"/>
        <v>42739.857021276592</v>
      </c>
      <c r="T2432" s="11">
        <f t="shared" si="227"/>
        <v>42770.495319148933</v>
      </c>
    </row>
    <row r="2433" spans="1:20" s="4" customFormat="1" ht="56.25" x14ac:dyDescent="0.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2E-3</v>
      </c>
      <c r="P2433" s="4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1">
        <f t="shared" si="226"/>
        <v>42849.101808510633</v>
      </c>
      <c r="T2433" s="11">
        <f t="shared" si="227"/>
        <v>42910.378404255316</v>
      </c>
    </row>
    <row r="2434" spans="1:20" s="4" customFormat="1" ht="75" x14ac:dyDescent="0.3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1.4285714285714287E-2</v>
      </c>
      <c r="P2434" s="4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1">
        <f t="shared" si="226"/>
        <v>42391.691453900712</v>
      </c>
      <c r="T2434" s="11">
        <f t="shared" si="227"/>
        <v>42422.329751773053</v>
      </c>
    </row>
    <row r="2435" spans="1:20" s="4" customFormat="1" ht="75" x14ac:dyDescent="0.3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SUM(E2435/D2435 * 100)</f>
        <v>0</v>
      </c>
      <c r="P2435" s="4" t="e">
        <f t="shared" ref="P2435:P2498" si="229">SUM(E2435/L2435)</f>
        <v>#DIV/0!</v>
      </c>
      <c r="Q2435" s="4" t="str">
        <f t="shared" ref="Q2435:Q2498" si="230">LEFT(N2435,SEARCH("/",N2435)-1)</f>
        <v>food</v>
      </c>
      <c r="R2435" s="4" t="str">
        <f t="shared" ref="R2435:R2498" si="231">RIGHT(N2435,LEN(N2435)-SEARCH("/",N2435))</f>
        <v>food trucks</v>
      </c>
      <c r="S2435" s="11">
        <f t="shared" ref="S2435:S2498" si="232">(J2435/84600) + DATE(1970,1,1)</f>
        <v>42755.961501182028</v>
      </c>
      <c r="T2435" s="11">
        <f t="shared" ref="T2435:T2498" si="233">(I2435/84600)+DATE(1970,1,1)</f>
        <v>42786.599799054369</v>
      </c>
    </row>
    <row r="2436" spans="1:20" s="4" customFormat="1" ht="93.75" x14ac:dyDescent="0.3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0.13</v>
      </c>
      <c r="P2436" s="4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1">
        <f t="shared" si="232"/>
        <v>42533.615531914897</v>
      </c>
      <c r="T2436" s="11">
        <f t="shared" si="233"/>
        <v>42574.466595744685</v>
      </c>
    </row>
    <row r="2437" spans="1:20" s="4" customFormat="1" ht="75" x14ac:dyDescent="0.3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0.48960000000000004</v>
      </c>
      <c r="P2437" s="4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1">
        <f t="shared" si="232"/>
        <v>42607.240969267135</v>
      </c>
      <c r="T2437" s="11">
        <f t="shared" si="233"/>
        <v>42637.879267139477</v>
      </c>
    </row>
    <row r="2438" spans="1:20" s="4" customFormat="1" ht="93.75" x14ac:dyDescent="0.3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3.8461538461538464E-2</v>
      </c>
      <c r="P2438" s="4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1">
        <f t="shared" si="232"/>
        <v>42695.41572104019</v>
      </c>
      <c r="T2438" s="11">
        <f t="shared" si="233"/>
        <v>42756.692316784873</v>
      </c>
    </row>
    <row r="2439" spans="1:20" s="4" customFormat="1" ht="75" x14ac:dyDescent="0.3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4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1">
        <f t="shared" si="232"/>
        <v>42382.240992907798</v>
      </c>
      <c r="T2439" s="11">
        <f t="shared" si="233"/>
        <v>42432.063829787236</v>
      </c>
    </row>
    <row r="2440" spans="1:20" s="4" customFormat="1" ht="75" x14ac:dyDescent="0.3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0.33333333333333337</v>
      </c>
      <c r="P2440" s="4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1">
        <f t="shared" si="232"/>
        <v>42641.594113475177</v>
      </c>
      <c r="T2440" s="11">
        <f t="shared" si="233"/>
        <v>42702.913262411348</v>
      </c>
    </row>
    <row r="2441" spans="1:20" s="4" customFormat="1" ht="93.75" x14ac:dyDescent="0.3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4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1">
        <f t="shared" si="232"/>
        <v>42621.070082742313</v>
      </c>
      <c r="T2441" s="11">
        <f t="shared" si="233"/>
        <v>42651.708380614655</v>
      </c>
    </row>
    <row r="2442" spans="1:20" s="4" customFormat="1" ht="56.25" x14ac:dyDescent="0.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0.2</v>
      </c>
      <c r="P2442" s="4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1">
        <f t="shared" si="232"/>
        <v>42741.66327423168</v>
      </c>
      <c r="T2442" s="11">
        <f t="shared" si="233"/>
        <v>42772.301572104014</v>
      </c>
    </row>
    <row r="2443" spans="1:20" s="4" customFormat="1" ht="37.5" x14ac:dyDescent="0.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107.88</v>
      </c>
      <c r="P2443" s="4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1">
        <f t="shared" si="232"/>
        <v>42540.702765957445</v>
      </c>
      <c r="T2443" s="11">
        <f t="shared" si="233"/>
        <v>42562.233333333337</v>
      </c>
    </row>
    <row r="2444" spans="1:20" s="4" customFormat="1" ht="56.25" x14ac:dyDescent="0.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125.94166666666666</v>
      </c>
      <c r="P2444" s="4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1">
        <f t="shared" si="232"/>
        <v>42403.383309692668</v>
      </c>
      <c r="T2444" s="11">
        <f t="shared" si="233"/>
        <v>42433.979054373522</v>
      </c>
    </row>
    <row r="2445" spans="1:20" s="4" customFormat="1" ht="93.75" x14ac:dyDescent="0.3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202.51495</v>
      </c>
      <c r="P2445" s="4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1">
        <f t="shared" si="232"/>
        <v>42182.744940898345</v>
      </c>
      <c r="T2445" s="11">
        <f t="shared" si="233"/>
        <v>42213.383238770686</v>
      </c>
    </row>
    <row r="2446" spans="1:20" s="4" customFormat="1" ht="93.75" x14ac:dyDescent="0.3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108.60000000000001</v>
      </c>
      <c r="P2446" s="4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1">
        <f t="shared" si="232"/>
        <v>42845.685472813238</v>
      </c>
      <c r="T2446" s="11">
        <f t="shared" si="233"/>
        <v>42876.32377068558</v>
      </c>
    </row>
    <row r="2447" spans="1:20" s="4" customFormat="1" ht="75" x14ac:dyDescent="0.3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172.8</v>
      </c>
      <c r="P2447" s="4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1">
        <f t="shared" si="232"/>
        <v>42597.96005910165</v>
      </c>
      <c r="T2447" s="11">
        <f t="shared" si="233"/>
        <v>42628.598356973991</v>
      </c>
    </row>
    <row r="2448" spans="1:20" s="4" customFormat="1" ht="93.75" x14ac:dyDescent="0.3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167.98</v>
      </c>
      <c r="P2448" s="4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1">
        <f t="shared" si="232"/>
        <v>43034.46656028369</v>
      </c>
      <c r="T2448" s="11">
        <f t="shared" si="233"/>
        <v>43065.147411347512</v>
      </c>
    </row>
    <row r="2449" spans="1:20" s="4" customFormat="1" ht="93.75" x14ac:dyDescent="0.3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427.20000000000005</v>
      </c>
      <c r="P2449" s="4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1">
        <f t="shared" si="232"/>
        <v>43017.990460992907</v>
      </c>
      <c r="T2449" s="11">
        <f t="shared" si="233"/>
        <v>43050.361702127659</v>
      </c>
    </row>
    <row r="2450" spans="1:20" s="4" customFormat="1" ht="93.75" x14ac:dyDescent="0.3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107.5</v>
      </c>
      <c r="P2450" s="4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1">
        <f t="shared" si="232"/>
        <v>42969.833486997639</v>
      </c>
      <c r="T2450" s="11">
        <f t="shared" si="233"/>
        <v>42975.876595744681</v>
      </c>
    </row>
    <row r="2451" spans="1:20" s="4" customFormat="1" ht="75" x14ac:dyDescent="0.3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108</v>
      </c>
      <c r="P2451" s="4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1">
        <f t="shared" si="232"/>
        <v>42291.528546099289</v>
      </c>
      <c r="T2451" s="11">
        <f t="shared" si="233"/>
        <v>42322.209397163126</v>
      </c>
    </row>
    <row r="2452" spans="1:20" s="4" customFormat="1" ht="93.75" x14ac:dyDescent="0.3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101.53353333333335</v>
      </c>
      <c r="P2452" s="4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1">
        <f t="shared" si="232"/>
        <v>42249.584586288416</v>
      </c>
      <c r="T2452" s="11">
        <f t="shared" si="233"/>
        <v>42288.454609929075</v>
      </c>
    </row>
    <row r="2453" spans="1:20" s="4" customFormat="1" ht="75" x14ac:dyDescent="0.3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115.45</v>
      </c>
      <c r="P2453" s="4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1">
        <f t="shared" si="232"/>
        <v>43146.097990543734</v>
      </c>
      <c r="T2453" s="11">
        <f t="shared" si="233"/>
        <v>43166.523522458629</v>
      </c>
    </row>
    <row r="2454" spans="1:20" s="4" customFormat="1" ht="93.75" x14ac:dyDescent="0.3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133.5</v>
      </c>
      <c r="P2454" s="4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1">
        <f t="shared" si="232"/>
        <v>42695.648936170212</v>
      </c>
      <c r="T2454" s="11">
        <f t="shared" si="233"/>
        <v>42725.382978723399</v>
      </c>
    </row>
    <row r="2455" spans="1:20" s="4" customFormat="1" ht="75" x14ac:dyDescent="0.3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154.69999999999999</v>
      </c>
      <c r="P2455" s="4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1">
        <f t="shared" si="232"/>
        <v>43104.004834515363</v>
      </c>
      <c r="T2455" s="11">
        <f t="shared" si="233"/>
        <v>43134.643132387704</v>
      </c>
    </row>
    <row r="2456" spans="1:20" s="4" customFormat="1" ht="75" x14ac:dyDescent="0.3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100.84571428571429</v>
      </c>
      <c r="P2456" s="4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1">
        <f t="shared" si="232"/>
        <v>43136.184491725769</v>
      </c>
      <c r="T2456" s="11">
        <f t="shared" si="233"/>
        <v>43171.929172576827</v>
      </c>
    </row>
    <row r="2457" spans="1:20" s="4" customFormat="1" ht="75" x14ac:dyDescent="0.3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182</v>
      </c>
      <c r="P2457" s="4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1">
        <f t="shared" si="232"/>
        <v>42812.011229314419</v>
      </c>
      <c r="T2457" s="11">
        <f t="shared" si="233"/>
        <v>42840.606973995273</v>
      </c>
    </row>
    <row r="2458" spans="1:20" s="4" customFormat="1" ht="75" x14ac:dyDescent="0.3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180.86666666666667</v>
      </c>
      <c r="P2458" s="4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1">
        <f t="shared" si="232"/>
        <v>43127.768782505911</v>
      </c>
      <c r="T2458" s="11">
        <f t="shared" si="233"/>
        <v>43158.407080378252</v>
      </c>
    </row>
    <row r="2459" spans="1:20" s="4" customFormat="1" ht="75" x14ac:dyDescent="0.3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102.30434782608695</v>
      </c>
      <c r="P2459" s="4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1">
        <f t="shared" si="232"/>
        <v>42782.211063829789</v>
      </c>
      <c r="T2459" s="11">
        <f t="shared" si="233"/>
        <v>42812.806808510635</v>
      </c>
    </row>
    <row r="2460" spans="1:20" s="4" customFormat="1" ht="93.75" x14ac:dyDescent="0.3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110.17999999999999</v>
      </c>
      <c r="P2460" s="4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1">
        <f t="shared" si="232"/>
        <v>42856.017943262414</v>
      </c>
      <c r="T2460" s="11">
        <f t="shared" si="233"/>
        <v>42891.680851063829</v>
      </c>
    </row>
    <row r="2461" spans="1:20" s="4" customFormat="1" ht="93.75" x14ac:dyDescent="0.3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102.25</v>
      </c>
      <c r="P2461" s="4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1">
        <f t="shared" si="232"/>
        <v>42765.906442080377</v>
      </c>
      <c r="T2461" s="11">
        <f t="shared" si="233"/>
        <v>42811.821335697401</v>
      </c>
    </row>
    <row r="2462" spans="1:20" s="4" customFormat="1" ht="93.75" x14ac:dyDescent="0.3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100.78823529411764</v>
      </c>
      <c r="P2462" s="4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1">
        <f t="shared" si="232"/>
        <v>43068.765567375885</v>
      </c>
      <c r="T2462" s="11">
        <f t="shared" si="233"/>
        <v>43103.480141843975</v>
      </c>
    </row>
    <row r="2463" spans="1:20" s="4" customFormat="1" ht="75" x14ac:dyDescent="0.3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103.8</v>
      </c>
      <c r="P2463" s="4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1">
        <f t="shared" si="232"/>
        <v>41107.736371158389</v>
      </c>
      <c r="T2463" s="11">
        <f t="shared" si="233"/>
        <v>41141.553191489365</v>
      </c>
    </row>
    <row r="2464" spans="1:20" s="4" customFormat="1" ht="75" x14ac:dyDescent="0.3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110.70833333333334</v>
      </c>
      <c r="P2464" s="4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1">
        <f t="shared" si="232"/>
        <v>41419.403026004729</v>
      </c>
      <c r="T2464" s="11">
        <f t="shared" si="233"/>
        <v>41439.828557919624</v>
      </c>
    </row>
    <row r="2465" spans="1:20" s="4" customFormat="1" ht="37.5" x14ac:dyDescent="0.3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116.25000000000001</v>
      </c>
      <c r="P2465" s="4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1">
        <f t="shared" si="232"/>
        <v>41676.688238770686</v>
      </c>
      <c r="T2465" s="11">
        <f t="shared" si="233"/>
        <v>41717.212765957447</v>
      </c>
    </row>
    <row r="2466" spans="1:20" s="4" customFormat="1" ht="75" x14ac:dyDescent="0.3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111.1</v>
      </c>
      <c r="P2466" s="4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1">
        <f t="shared" si="232"/>
        <v>42603.791926713951</v>
      </c>
      <c r="T2466" s="11">
        <f t="shared" si="233"/>
        <v>42633.318439716313</v>
      </c>
    </row>
    <row r="2467" spans="1:20" s="4" customFormat="1" ht="56.25" x14ac:dyDescent="0.3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180.14285714285714</v>
      </c>
      <c r="P2467" s="4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1">
        <f t="shared" si="232"/>
        <v>41477.138865248227</v>
      </c>
      <c r="T2467" s="11">
        <f t="shared" si="233"/>
        <v>41507.777163120569</v>
      </c>
    </row>
    <row r="2468" spans="1:20" s="4" customFormat="1" ht="75" x14ac:dyDescent="0.3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100</v>
      </c>
      <c r="P2468" s="4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1">
        <f t="shared" si="232"/>
        <v>41709.359964539006</v>
      </c>
      <c r="T2468" s="11">
        <f t="shared" si="233"/>
        <v>41739.998262411347</v>
      </c>
    </row>
    <row r="2469" spans="1:20" s="4" customFormat="1" ht="75" x14ac:dyDescent="0.3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118.5</v>
      </c>
      <c r="P2469" s="4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1">
        <f t="shared" si="232"/>
        <v>41354.743865248223</v>
      </c>
      <c r="T2469" s="11">
        <f t="shared" si="233"/>
        <v>41368.872340425529</v>
      </c>
    </row>
    <row r="2470" spans="1:20" s="4" customFormat="1" ht="56.25" x14ac:dyDescent="0.3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107.21700000000001</v>
      </c>
      <c r="P2470" s="4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1">
        <f t="shared" si="232"/>
        <v>41506.178735224588</v>
      </c>
      <c r="T2470" s="11">
        <f t="shared" si="233"/>
        <v>41543</v>
      </c>
    </row>
    <row r="2471" spans="1:20" s="4" customFormat="1" ht="75" x14ac:dyDescent="0.3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113.66666666666667</v>
      </c>
      <c r="P2471" s="4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1">
        <f t="shared" si="232"/>
        <v>40876.332494089831</v>
      </c>
      <c r="T2471" s="11">
        <f t="shared" si="233"/>
        <v>40901.864408983449</v>
      </c>
    </row>
    <row r="2472" spans="1:20" s="4" customFormat="1" ht="75" x14ac:dyDescent="0.3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103.16400000000002</v>
      </c>
      <c r="P2472" s="4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1">
        <f t="shared" si="232"/>
        <v>41351.884810874704</v>
      </c>
      <c r="T2472" s="11">
        <f t="shared" si="233"/>
        <v>41382.523108747046</v>
      </c>
    </row>
    <row r="2473" spans="1:20" s="4" customFormat="1" ht="75" x14ac:dyDescent="0.3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128</v>
      </c>
      <c r="P2473" s="4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1">
        <f t="shared" si="232"/>
        <v>41220.056643026008</v>
      </c>
      <c r="T2473" s="11">
        <f t="shared" si="233"/>
        <v>41260.907706855796</v>
      </c>
    </row>
    <row r="2474" spans="1:20" s="4" customFormat="1" ht="93.75" x14ac:dyDescent="0.3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135.76026666666667</v>
      </c>
      <c r="P2474" s="4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1">
        <f t="shared" si="232"/>
        <v>40668.692434988181</v>
      </c>
      <c r="T2474" s="11">
        <f t="shared" si="233"/>
        <v>40741.129787234044</v>
      </c>
    </row>
    <row r="2475" spans="1:20" s="4" customFormat="1" ht="75" x14ac:dyDescent="0.3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100</v>
      </c>
      <c r="P2475" s="4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1">
        <f t="shared" si="232"/>
        <v>41526.189940898345</v>
      </c>
      <c r="T2475" s="11">
        <f t="shared" si="233"/>
        <v>41556.870791962174</v>
      </c>
    </row>
    <row r="2476" spans="1:20" s="4" customFormat="1" ht="93.75" x14ac:dyDescent="0.3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100.00360000000002</v>
      </c>
      <c r="P2476" s="4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1">
        <f t="shared" si="232"/>
        <v>40732.92643026005</v>
      </c>
      <c r="T2476" s="11">
        <f t="shared" si="233"/>
        <v>40778.883877068554</v>
      </c>
    </row>
    <row r="2477" spans="1:20" s="4" customFormat="1" ht="56.25" x14ac:dyDescent="0.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104.71999999999998</v>
      </c>
      <c r="P2477" s="4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1">
        <f t="shared" si="232"/>
        <v>40623.932092198578</v>
      </c>
      <c r="T2477" s="11">
        <f t="shared" si="233"/>
        <v>40684.829787234041</v>
      </c>
    </row>
    <row r="2478" spans="1:20" s="4" customFormat="1" ht="75" x14ac:dyDescent="0.3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105.02249999999999</v>
      </c>
      <c r="P2478" s="4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1">
        <f t="shared" si="232"/>
        <v>42261.080023640665</v>
      </c>
      <c r="T2478" s="11">
        <f t="shared" si="233"/>
        <v>42294.824704491723</v>
      </c>
    </row>
    <row r="2479" spans="1:20" s="4" customFormat="1" ht="56.25" x14ac:dyDescent="0.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171.33333333333334</v>
      </c>
      <c r="P2479" s="4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1">
        <f t="shared" si="232"/>
        <v>41418.897695035463</v>
      </c>
      <c r="T2479" s="11">
        <f t="shared" si="233"/>
        <v>41464.855141843975</v>
      </c>
    </row>
    <row r="2480" spans="1:20" s="4" customFormat="1" ht="93.75" x14ac:dyDescent="0.3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127.49999999999999</v>
      </c>
      <c r="P2480" s="4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1">
        <f t="shared" si="232"/>
        <v>41591.757836879435</v>
      </c>
      <c r="T2480" s="11">
        <f t="shared" si="233"/>
        <v>41622.396134751776</v>
      </c>
    </row>
    <row r="2481" spans="1:20" s="4" customFormat="1" ht="56.25" x14ac:dyDescent="0.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133.44333333333333</v>
      </c>
      <c r="P2481" s="4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1">
        <f t="shared" si="232"/>
        <v>41438.337990543732</v>
      </c>
      <c r="T2481" s="11">
        <f t="shared" si="233"/>
        <v>41448.914893617024</v>
      </c>
    </row>
    <row r="2482" spans="1:20" s="4" customFormat="1" ht="93.75" x14ac:dyDescent="0.3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100</v>
      </c>
      <c r="P2482" s="4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1">
        <f t="shared" si="232"/>
        <v>42582.38160756501</v>
      </c>
      <c r="T2482" s="11">
        <f t="shared" si="233"/>
        <v>42643.658203309693</v>
      </c>
    </row>
    <row r="2483" spans="1:20" s="4" customFormat="1" ht="75" x14ac:dyDescent="0.3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112.91099999999999</v>
      </c>
      <c r="P2483" s="4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1">
        <f t="shared" si="232"/>
        <v>41327.957541371157</v>
      </c>
      <c r="T2483" s="11">
        <f t="shared" si="233"/>
        <v>41358.595839243499</v>
      </c>
    </row>
    <row r="2484" spans="1:20" s="4" customFormat="1" ht="93.75" x14ac:dyDescent="0.3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100.1</v>
      </c>
      <c r="P2484" s="4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1">
        <f t="shared" si="232"/>
        <v>41033.969066193851</v>
      </c>
      <c r="T2484" s="11">
        <f t="shared" si="233"/>
        <v>41079.926513002363</v>
      </c>
    </row>
    <row r="2485" spans="1:20" s="4" customFormat="1" ht="56.25" x14ac:dyDescent="0.3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113.72727272727272</v>
      </c>
      <c r="P2485" s="4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1">
        <f t="shared" si="232"/>
        <v>41298.446843971629</v>
      </c>
      <c r="T2485" s="11">
        <f t="shared" si="233"/>
        <v>41359.680886524824</v>
      </c>
    </row>
    <row r="2486" spans="1:20" s="4" customFormat="1" ht="93.75" x14ac:dyDescent="0.3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119.31742857142855</v>
      </c>
      <c r="P2486" s="4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1">
        <f t="shared" si="232"/>
        <v>41095.383014184394</v>
      </c>
      <c r="T2486" s="11">
        <f t="shared" si="233"/>
        <v>41126.021312056735</v>
      </c>
    </row>
    <row r="2487" spans="1:20" s="4" customFormat="1" ht="75" x14ac:dyDescent="0.3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103.25</v>
      </c>
      <c r="P2487" s="4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1">
        <f t="shared" si="232"/>
        <v>41117.934739952718</v>
      </c>
      <c r="T2487" s="11">
        <f t="shared" si="233"/>
        <v>41153.679420803783</v>
      </c>
    </row>
    <row r="2488" spans="1:20" s="4" customFormat="1" ht="93.75" x14ac:dyDescent="0.3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265.66666666666669</v>
      </c>
      <c r="P2488" s="4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1">
        <f t="shared" si="232"/>
        <v>41319.850780141845</v>
      </c>
      <c r="T2488" s="11">
        <f t="shared" si="233"/>
        <v>41350.489078014187</v>
      </c>
    </row>
    <row r="2489" spans="1:20" s="4" customFormat="1" ht="75" x14ac:dyDescent="0.3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100.05066666666667</v>
      </c>
      <c r="P2489" s="4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1">
        <f t="shared" si="232"/>
        <v>41354.957411347517</v>
      </c>
      <c r="T2489" s="11">
        <f t="shared" si="233"/>
        <v>41385.595709219859</v>
      </c>
    </row>
    <row r="2490" spans="1:20" s="4" customFormat="1" ht="93.75" x14ac:dyDescent="0.3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106.69999999999999</v>
      </c>
      <c r="P2490" s="4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1">
        <f t="shared" si="232"/>
        <v>41158.412624113473</v>
      </c>
      <c r="T2490" s="11">
        <f t="shared" si="233"/>
        <v>41189.093475177302</v>
      </c>
    </row>
    <row r="2491" spans="1:20" s="4" customFormat="1" ht="75" x14ac:dyDescent="0.3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133.67142857142858</v>
      </c>
      <c r="P2491" s="4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1">
        <f t="shared" si="232"/>
        <v>41709.960271867611</v>
      </c>
      <c r="T2491" s="11">
        <f t="shared" si="233"/>
        <v>41740.598569739952</v>
      </c>
    </row>
    <row r="2492" spans="1:20" s="4" customFormat="1" ht="75" x14ac:dyDescent="0.3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121.39999999999999</v>
      </c>
      <c r="P2492" s="4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1">
        <f t="shared" si="232"/>
        <v>41352.041087470447</v>
      </c>
      <c r="T2492" s="11">
        <f t="shared" si="233"/>
        <v>41413.317683215129</v>
      </c>
    </row>
    <row r="2493" spans="1:20" s="4" customFormat="1" ht="75" x14ac:dyDescent="0.3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103.2</v>
      </c>
      <c r="P2493" s="4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1">
        <f t="shared" si="232"/>
        <v>40861.431607565013</v>
      </c>
      <c r="T2493" s="11">
        <f t="shared" si="233"/>
        <v>40878.014893617023</v>
      </c>
    </row>
    <row r="2494" spans="1:20" s="4" customFormat="1" ht="56.25" x14ac:dyDescent="0.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125</v>
      </c>
      <c r="P2494" s="4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1">
        <f t="shared" si="232"/>
        <v>41353.836737588652</v>
      </c>
      <c r="T2494" s="11">
        <f t="shared" si="233"/>
        <v>41406.360992907801</v>
      </c>
    </row>
    <row r="2495" spans="1:20" s="4" customFormat="1" ht="75" x14ac:dyDescent="0.3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128.69999999999999</v>
      </c>
      <c r="P2495" s="4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1">
        <f t="shared" si="232"/>
        <v>41683.895271867616</v>
      </c>
      <c r="T2495" s="11">
        <f t="shared" si="233"/>
        <v>41729.85271867612</v>
      </c>
    </row>
    <row r="2496" spans="1:20" s="4" customFormat="1" ht="93.75" x14ac:dyDescent="0.3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101.00533333333333</v>
      </c>
      <c r="P2496" s="4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1">
        <f t="shared" si="232"/>
        <v>41351.446146572103</v>
      </c>
      <c r="T2496" s="11">
        <f t="shared" si="233"/>
        <v>41382.084444444445</v>
      </c>
    </row>
    <row r="2497" spans="1:20" s="4" customFormat="1" ht="75" x14ac:dyDescent="0.3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127.53666666666665</v>
      </c>
      <c r="P2497" s="4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1">
        <f t="shared" si="232"/>
        <v>41366.051713947993</v>
      </c>
      <c r="T2497" s="11">
        <f t="shared" si="233"/>
        <v>41396.690011820334</v>
      </c>
    </row>
    <row r="2498" spans="1:20" s="4" customFormat="1" ht="56.25" x14ac:dyDescent="0.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100</v>
      </c>
      <c r="P2498" s="4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1">
        <f t="shared" si="232"/>
        <v>41663.29423167849</v>
      </c>
      <c r="T2498" s="11">
        <f t="shared" si="233"/>
        <v>41698.99635933806</v>
      </c>
    </row>
    <row r="2499" spans="1:20" s="4" customFormat="1" ht="75" x14ac:dyDescent="0.3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SUM(E2499/D2499 * 100)</f>
        <v>112.7715</v>
      </c>
      <c r="P2499" s="4">
        <f t="shared" ref="P2499:P2562" si="235">SUM(E2499/L2499)</f>
        <v>80.551071428571419</v>
      </c>
      <c r="Q2499" s="4" t="str">
        <f t="shared" ref="Q2499:Q2562" si="236">LEFT(N2499,SEARCH("/",N2499)-1)</f>
        <v>music</v>
      </c>
      <c r="R2499" s="4" t="str">
        <f t="shared" ref="R2499:R2562" si="237">RIGHT(N2499,LEN(N2499)-SEARCH("/",N2499))</f>
        <v>indie rock</v>
      </c>
      <c r="S2499" s="11">
        <f t="shared" ref="S2499:S2562" si="238">(J2499/84600) + DATE(1970,1,1)</f>
        <v>41053.472080378255</v>
      </c>
      <c r="T2499" s="11">
        <f t="shared" ref="T2499:T2562" si="239">(I2499/84600)+DATE(1970,1,1)</f>
        <v>41084.110378250589</v>
      </c>
    </row>
    <row r="2500" spans="1:20" s="4" customFormat="1" ht="75" x14ac:dyDescent="0.3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105.60000000000001</v>
      </c>
      <c r="P2500" s="4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1">
        <f t="shared" si="238"/>
        <v>42367.94547281324</v>
      </c>
      <c r="T2500" s="11">
        <f t="shared" si="239"/>
        <v>42382.243345153664</v>
      </c>
    </row>
    <row r="2501" spans="1:20" s="4" customFormat="1" ht="75" x14ac:dyDescent="0.3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202.625</v>
      </c>
      <c r="P2501" s="4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1">
        <f t="shared" si="238"/>
        <v>41559.790035460996</v>
      </c>
      <c r="T2501" s="11">
        <f t="shared" si="239"/>
        <v>41608.914893617024</v>
      </c>
    </row>
    <row r="2502" spans="1:20" s="4" customFormat="1" ht="75" x14ac:dyDescent="0.3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113.33333333333333</v>
      </c>
      <c r="P2502" s="4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1">
        <f t="shared" si="238"/>
        <v>41383.236111111109</v>
      </c>
      <c r="T2502" s="11">
        <f t="shared" si="239"/>
        <v>41413.874408983451</v>
      </c>
    </row>
    <row r="2503" spans="1:20" s="4" customFormat="1" ht="93.75" x14ac:dyDescent="0.3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2.5545454545454547</v>
      </c>
      <c r="P2503" s="4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1">
        <f t="shared" si="238"/>
        <v>42599.580425531916</v>
      </c>
      <c r="T2503" s="11">
        <f t="shared" si="239"/>
        <v>42630.21872340425</v>
      </c>
    </row>
    <row r="2504" spans="1:20" s="4" customFormat="1" ht="93.75" x14ac:dyDescent="0.3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7.8181818181818186E-2</v>
      </c>
      <c r="P2504" s="4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1">
        <f t="shared" si="238"/>
        <v>42205.417470449174</v>
      </c>
      <c r="T2504" s="11">
        <f t="shared" si="239"/>
        <v>42251.374917257679</v>
      </c>
    </row>
    <row r="2505" spans="1:20" s="4" customFormat="1" ht="93.75" x14ac:dyDescent="0.3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4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1">
        <f t="shared" si="238"/>
        <v>42859.110023640664</v>
      </c>
      <c r="T2505" s="11">
        <f t="shared" si="239"/>
        <v>42889.72765957447</v>
      </c>
    </row>
    <row r="2506" spans="1:20" s="4" customFormat="1" ht="56.25" x14ac:dyDescent="0.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4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1">
        <f t="shared" si="238"/>
        <v>42276.079598108743</v>
      </c>
      <c r="T2506" s="11">
        <f t="shared" si="239"/>
        <v>42306.76044917258</v>
      </c>
    </row>
    <row r="2507" spans="1:20" s="4" customFormat="1" ht="112.5" x14ac:dyDescent="0.3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4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1">
        <f t="shared" si="238"/>
        <v>42397.652671394797</v>
      </c>
      <c r="T2507" s="11">
        <f t="shared" si="239"/>
        <v>42428.24841607565</v>
      </c>
    </row>
    <row r="2508" spans="1:20" s="4" customFormat="1" ht="93.75" x14ac:dyDescent="0.3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0.6</v>
      </c>
      <c r="P2508" s="4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1">
        <f t="shared" si="238"/>
        <v>42613.388522458627</v>
      </c>
      <c r="T2508" s="11">
        <f t="shared" si="239"/>
        <v>42636.446808510635</v>
      </c>
    </row>
    <row r="2509" spans="1:20" s="4" customFormat="1" ht="37.5" x14ac:dyDescent="0.3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4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1">
        <f t="shared" si="238"/>
        <v>42456.904302600473</v>
      </c>
      <c r="T2509" s="11">
        <f t="shared" si="239"/>
        <v>42487.542600472814</v>
      </c>
    </row>
    <row r="2510" spans="1:20" s="4" customFormat="1" ht="93.75" x14ac:dyDescent="0.3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4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1">
        <f t="shared" si="238"/>
        <v>42182.057139479904</v>
      </c>
      <c r="T2510" s="11">
        <f t="shared" si="239"/>
        <v>42212.695437352246</v>
      </c>
    </row>
    <row r="2511" spans="1:20" s="4" customFormat="1" ht="75" x14ac:dyDescent="0.3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</v>
      </c>
      <c r="P2511" s="4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1">
        <f t="shared" si="238"/>
        <v>42409.656607565012</v>
      </c>
      <c r="T2511" s="11">
        <f t="shared" si="239"/>
        <v>42466.805543735223</v>
      </c>
    </row>
    <row r="2512" spans="1:20" s="4" customFormat="1" ht="93.75" x14ac:dyDescent="0.3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0.15</v>
      </c>
      <c r="P2512" s="4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1">
        <f t="shared" si="238"/>
        <v>42430.273900709217</v>
      </c>
      <c r="T2512" s="11">
        <f t="shared" si="239"/>
        <v>42491.5504964539</v>
      </c>
    </row>
    <row r="2513" spans="1:20" s="4" customFormat="1" ht="75" x14ac:dyDescent="0.3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4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1">
        <f t="shared" si="238"/>
        <v>42728.945780141847</v>
      </c>
      <c r="T2513" s="11">
        <f t="shared" si="239"/>
        <v>42759.584078014188</v>
      </c>
    </row>
    <row r="2514" spans="1:20" s="4" customFormat="1" ht="75" x14ac:dyDescent="0.3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4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1">
        <f t="shared" si="238"/>
        <v>42320.874243498816</v>
      </c>
      <c r="T2514" s="11">
        <f t="shared" si="239"/>
        <v>42336.193392434987</v>
      </c>
    </row>
    <row r="2515" spans="1:20" s="4" customFormat="1" ht="93.75" x14ac:dyDescent="0.3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4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1">
        <f t="shared" si="238"/>
        <v>43097.177174940894</v>
      </c>
      <c r="T2515" s="11">
        <f t="shared" si="239"/>
        <v>43158.453770685577</v>
      </c>
    </row>
    <row r="2516" spans="1:20" s="4" customFormat="1" ht="75" x14ac:dyDescent="0.3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</v>
      </c>
      <c r="P2516" s="4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1">
        <f t="shared" si="238"/>
        <v>42200.887434988181</v>
      </c>
      <c r="T2516" s="11">
        <f t="shared" si="239"/>
        <v>42218.249137115839</v>
      </c>
    </row>
    <row r="2517" spans="1:20" s="4" customFormat="1" ht="75" x14ac:dyDescent="0.3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18.600000000000001</v>
      </c>
      <c r="P2517" s="4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1">
        <f t="shared" si="238"/>
        <v>42378.027813238776</v>
      </c>
      <c r="T2517" s="11">
        <f t="shared" si="239"/>
        <v>42408.66611111111</v>
      </c>
    </row>
    <row r="2518" spans="1:20" s="4" customFormat="1" ht="93.75" x14ac:dyDescent="0.3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4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1">
        <f t="shared" si="238"/>
        <v>42291.028983451535</v>
      </c>
      <c r="T2518" s="11">
        <f t="shared" si="239"/>
        <v>42321.709834515364</v>
      </c>
    </row>
    <row r="2519" spans="1:20" s="4" customFormat="1" ht="75" x14ac:dyDescent="0.3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9.8166666666666664</v>
      </c>
      <c r="P2519" s="4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1">
        <f t="shared" si="238"/>
        <v>42403.521631205673</v>
      </c>
      <c r="T2519" s="11">
        <f t="shared" si="239"/>
        <v>42434.117375886526</v>
      </c>
    </row>
    <row r="2520" spans="1:20" s="4" customFormat="1" ht="75" x14ac:dyDescent="0.3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4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1">
        <f t="shared" si="238"/>
        <v>42274.716643026004</v>
      </c>
      <c r="T2520" s="11">
        <f t="shared" si="239"/>
        <v>42305.397494089833</v>
      </c>
    </row>
    <row r="2521" spans="1:20" s="4" customFormat="1" ht="56.25" x14ac:dyDescent="0.3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4.3333333333333335E-2</v>
      </c>
      <c r="P2521" s="4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1">
        <f t="shared" si="238"/>
        <v>42154.690354609927</v>
      </c>
      <c r="T2521" s="11">
        <f t="shared" si="239"/>
        <v>42185.328652482269</v>
      </c>
    </row>
    <row r="2522" spans="1:20" s="4" customFormat="1" ht="93.75" x14ac:dyDescent="0.3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4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1">
        <f t="shared" si="238"/>
        <v>42975.230319148934</v>
      </c>
      <c r="T2522" s="11">
        <f t="shared" si="239"/>
        <v>43022.419148936169</v>
      </c>
    </row>
    <row r="2523" spans="1:20" s="4" customFormat="1" ht="93.75" x14ac:dyDescent="0.3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109.48792</v>
      </c>
      <c r="P2523" s="4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1">
        <f t="shared" si="238"/>
        <v>42625.307576832151</v>
      </c>
      <c r="T2523" s="11">
        <f t="shared" si="239"/>
        <v>42646.754385342792</v>
      </c>
    </row>
    <row r="2524" spans="1:20" s="4" customFormat="1" ht="93.75" x14ac:dyDescent="0.3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100</v>
      </c>
      <c r="P2524" s="4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1">
        <f t="shared" si="238"/>
        <v>42819.96879432624</v>
      </c>
      <c r="T2524" s="11">
        <f t="shared" si="239"/>
        <v>42842.483687943262</v>
      </c>
    </row>
    <row r="2525" spans="1:20" s="4" customFormat="1" ht="75" x14ac:dyDescent="0.3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156.44444444444446</v>
      </c>
      <c r="P2525" s="4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1">
        <f t="shared" si="238"/>
        <v>42279.102742316783</v>
      </c>
      <c r="T2525" s="11">
        <f t="shared" si="239"/>
        <v>42309.78359338062</v>
      </c>
    </row>
    <row r="2526" spans="1:20" s="4" customFormat="1" ht="75" x14ac:dyDescent="0.3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101.6</v>
      </c>
      <c r="P2526" s="4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1">
        <f t="shared" si="238"/>
        <v>42310.590508274232</v>
      </c>
      <c r="T2526" s="11">
        <f t="shared" si="239"/>
        <v>42343.659574468082</v>
      </c>
    </row>
    <row r="2527" spans="1:20" s="4" customFormat="1" ht="75" x14ac:dyDescent="0.3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100.325</v>
      </c>
      <c r="P2527" s="4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1">
        <f t="shared" si="238"/>
        <v>41388.415732860522</v>
      </c>
      <c r="T2527" s="11">
        <f t="shared" si="239"/>
        <v>41419.054030732863</v>
      </c>
    </row>
    <row r="2528" spans="1:20" s="4" customFormat="1" ht="75" x14ac:dyDescent="0.3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112.94999999999999</v>
      </c>
      <c r="P2528" s="4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1">
        <f t="shared" si="238"/>
        <v>42301.688817966904</v>
      </c>
      <c r="T2528" s="11">
        <f t="shared" si="239"/>
        <v>42330.403546099289</v>
      </c>
    </row>
    <row r="2529" spans="1:20" s="4" customFormat="1" ht="75" x14ac:dyDescent="0.3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102.125</v>
      </c>
      <c r="P2529" s="4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1">
        <f t="shared" si="238"/>
        <v>41886.703203309691</v>
      </c>
      <c r="T2529" s="11">
        <f t="shared" si="239"/>
        <v>41905.509929078013</v>
      </c>
    </row>
    <row r="2530" spans="1:20" s="4" customFormat="1" ht="75" x14ac:dyDescent="0.3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107.24974999999999</v>
      </c>
      <c r="P2530" s="4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1">
        <f t="shared" si="238"/>
        <v>42572.065047281329</v>
      </c>
      <c r="T2530" s="11">
        <f t="shared" si="239"/>
        <v>42591.085106382976</v>
      </c>
    </row>
    <row r="2531" spans="1:20" s="4" customFormat="1" ht="37.5" x14ac:dyDescent="0.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104.28333333333333</v>
      </c>
      <c r="P2531" s="4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1">
        <f t="shared" si="238"/>
        <v>41275.295212765959</v>
      </c>
      <c r="T2531" s="11">
        <f t="shared" si="239"/>
        <v>41321.210106382976</v>
      </c>
    </row>
    <row r="2532" spans="1:20" s="4" customFormat="1" ht="75" x14ac:dyDescent="0.3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100</v>
      </c>
      <c r="P2532" s="4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1">
        <f t="shared" si="238"/>
        <v>42433.202186761227</v>
      </c>
      <c r="T2532" s="11">
        <f t="shared" si="239"/>
        <v>42466.226950354612</v>
      </c>
    </row>
    <row r="2533" spans="1:20" s="4" customFormat="1" ht="93.75" x14ac:dyDescent="0.3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100.4</v>
      </c>
      <c r="P2533" s="4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1">
        <f t="shared" si="238"/>
        <v>42562.715768321512</v>
      </c>
      <c r="T2533" s="11">
        <f t="shared" si="239"/>
        <v>42585.680141843972</v>
      </c>
    </row>
    <row r="2534" spans="1:20" s="4" customFormat="1" ht="93.75" x14ac:dyDescent="0.3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126.125</v>
      </c>
      <c r="P2534" s="4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1">
        <f t="shared" si="238"/>
        <v>41438.462955082745</v>
      </c>
      <c r="T2534" s="11">
        <f t="shared" si="239"/>
        <v>41469.101252955079</v>
      </c>
    </row>
    <row r="2535" spans="1:20" s="4" customFormat="1" ht="93.75" x14ac:dyDescent="0.3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110.66666666666667</v>
      </c>
      <c r="P2535" s="4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1">
        <f t="shared" si="238"/>
        <v>41639.554503546096</v>
      </c>
      <c r="T2535" s="11">
        <f t="shared" si="239"/>
        <v>41670.19229314421</v>
      </c>
    </row>
    <row r="2536" spans="1:20" s="4" customFormat="1" ht="93.75" x14ac:dyDescent="0.3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105</v>
      </c>
      <c r="P2536" s="4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1">
        <f t="shared" si="238"/>
        <v>40437.45995271868</v>
      </c>
      <c r="T2536" s="11">
        <f t="shared" si="239"/>
        <v>40490.106382978724</v>
      </c>
    </row>
    <row r="2537" spans="1:20" s="4" customFormat="1" ht="18.75" x14ac:dyDescent="0.3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103.77499999999999</v>
      </c>
      <c r="P2537" s="4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1">
        <f t="shared" si="238"/>
        <v>42292.1908392435</v>
      </c>
      <c r="T2537" s="11">
        <f t="shared" si="239"/>
        <v>42323.892966903077</v>
      </c>
    </row>
    <row r="2538" spans="1:20" s="4" customFormat="1" ht="75" x14ac:dyDescent="0.3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115.99999999999999</v>
      </c>
      <c r="P2538" s="4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1">
        <f t="shared" si="238"/>
        <v>41802.299834515368</v>
      </c>
      <c r="T2538" s="11">
        <f t="shared" si="239"/>
        <v>41823.746643026003</v>
      </c>
    </row>
    <row r="2539" spans="1:20" s="4" customFormat="1" ht="75" x14ac:dyDescent="0.3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110.00000000000001</v>
      </c>
      <c r="P2539" s="4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1">
        <f t="shared" si="238"/>
        <v>41018.513652482274</v>
      </c>
      <c r="T2539" s="11">
        <f t="shared" si="239"/>
        <v>41079.790248226949</v>
      </c>
    </row>
    <row r="2540" spans="1:20" s="4" customFormat="1" ht="56.25" x14ac:dyDescent="0.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113.01761111111111</v>
      </c>
      <c r="P2540" s="4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1">
        <f t="shared" si="238"/>
        <v>41633.18039007092</v>
      </c>
      <c r="T2540" s="11">
        <f t="shared" si="239"/>
        <v>41664.53120567376</v>
      </c>
    </row>
    <row r="2541" spans="1:20" s="4" customFormat="1" ht="93.75" x14ac:dyDescent="0.3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100.25</v>
      </c>
      <c r="P2541" s="4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1">
        <f t="shared" si="238"/>
        <v>42327.027801418444</v>
      </c>
      <c r="T2541" s="11">
        <f t="shared" si="239"/>
        <v>42388.30439716312</v>
      </c>
    </row>
    <row r="2542" spans="1:20" s="4" customFormat="1" ht="93.75" x14ac:dyDescent="0.3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103.4</v>
      </c>
      <c r="P2542" s="4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1">
        <f t="shared" si="238"/>
        <v>41109.434054373523</v>
      </c>
      <c r="T2542" s="11">
        <f t="shared" si="239"/>
        <v>41170.710650118199</v>
      </c>
    </row>
    <row r="2543" spans="1:20" s="4" customFormat="1" ht="93.75" x14ac:dyDescent="0.3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107.02857142857142</v>
      </c>
      <c r="P2543" s="4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1">
        <f t="shared" si="238"/>
        <v>41822.054586288417</v>
      </c>
      <c r="T2543" s="11">
        <f t="shared" si="239"/>
        <v>41883.3311820331</v>
      </c>
    </row>
    <row r="2544" spans="1:20" s="4" customFormat="1" ht="75" x14ac:dyDescent="0.3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103.57142857142858</v>
      </c>
      <c r="P2544" s="4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1">
        <f t="shared" si="238"/>
        <v>41848.584598108748</v>
      </c>
      <c r="T2544" s="11">
        <f t="shared" si="239"/>
        <v>41888.148226950354</v>
      </c>
    </row>
    <row r="2545" spans="1:20" s="4" customFormat="1" ht="93.75" x14ac:dyDescent="0.3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156.4</v>
      </c>
      <c r="P2545" s="4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1">
        <f t="shared" si="238"/>
        <v>40832.088628841608</v>
      </c>
      <c r="T2545" s="11">
        <f t="shared" si="239"/>
        <v>40863.765957446813</v>
      </c>
    </row>
    <row r="2546" spans="1:20" s="4" customFormat="1" ht="75" x14ac:dyDescent="0.3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100.82</v>
      </c>
      <c r="P2546" s="4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1">
        <f t="shared" si="238"/>
        <v>41398.297505910166</v>
      </c>
      <c r="T2546" s="11">
        <f t="shared" si="239"/>
        <v>41428.935803782508</v>
      </c>
    </row>
    <row r="2547" spans="1:20" s="4" customFormat="1" ht="75" x14ac:dyDescent="0.3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195.3</v>
      </c>
      <c r="P2547" s="4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1">
        <f t="shared" si="238"/>
        <v>42377.311323877067</v>
      </c>
      <c r="T2547" s="11">
        <f t="shared" si="239"/>
        <v>42412.936170212764</v>
      </c>
    </row>
    <row r="2548" spans="1:20" s="4" customFormat="1" ht="75" x14ac:dyDescent="0.3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111.71428571428572</v>
      </c>
      <c r="P2548" s="4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1">
        <f t="shared" si="238"/>
        <v>41864.344905437349</v>
      </c>
      <c r="T2548" s="11">
        <f t="shared" si="239"/>
        <v>41892.276595744683</v>
      </c>
    </row>
    <row r="2549" spans="1:20" s="4" customFormat="1" ht="93.75" x14ac:dyDescent="0.3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119.85454545454546</v>
      </c>
      <c r="P2549" s="4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1">
        <f t="shared" si="238"/>
        <v>41301.534314420802</v>
      </c>
      <c r="T2549" s="11">
        <f t="shared" si="239"/>
        <v>41332.130059101655</v>
      </c>
    </row>
    <row r="2550" spans="1:20" s="4" customFormat="1" ht="93.75" x14ac:dyDescent="0.3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101.85</v>
      </c>
      <c r="P2550" s="4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1">
        <f t="shared" si="238"/>
        <v>42981.383416075652</v>
      </c>
      <c r="T2550" s="11">
        <f t="shared" si="239"/>
        <v>43006.46595744681</v>
      </c>
    </row>
    <row r="2551" spans="1:20" s="4" customFormat="1" ht="75" x14ac:dyDescent="0.3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102.80254777070064</v>
      </c>
      <c r="P2551" s="4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1">
        <f t="shared" si="238"/>
        <v>41727.390898345155</v>
      </c>
      <c r="T2551" s="11">
        <f t="shared" si="239"/>
        <v>41763.085106382976</v>
      </c>
    </row>
    <row r="2552" spans="1:20" s="4" customFormat="1" ht="93.75" x14ac:dyDescent="0.3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100.84615384615385</v>
      </c>
      <c r="P2552" s="4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1">
        <f t="shared" si="238"/>
        <v>42583.094633569737</v>
      </c>
      <c r="T2552" s="11">
        <f t="shared" si="239"/>
        <v>42640.829078014183</v>
      </c>
    </row>
    <row r="2553" spans="1:20" s="4" customFormat="1" ht="75" x14ac:dyDescent="0.3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102.73469387755102</v>
      </c>
      <c r="P2553" s="4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1">
        <f t="shared" si="238"/>
        <v>41288.746867612295</v>
      </c>
      <c r="T2553" s="11">
        <f t="shared" si="239"/>
        <v>41317.970212765955</v>
      </c>
    </row>
    <row r="2554" spans="1:20" s="4" customFormat="1" ht="93.75" x14ac:dyDescent="0.3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106.5</v>
      </c>
      <c r="P2554" s="4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1">
        <f t="shared" si="238"/>
        <v>43135.784645390071</v>
      </c>
      <c r="T2554" s="11">
        <f t="shared" si="239"/>
        <v>43166.422943262412</v>
      </c>
    </row>
    <row r="2555" spans="1:20" s="4" customFormat="1" ht="75" x14ac:dyDescent="0.3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155.53333333333333</v>
      </c>
      <c r="P2555" s="4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1">
        <f t="shared" si="238"/>
        <v>41443.926796690306</v>
      </c>
      <c r="T2555" s="11">
        <f t="shared" si="239"/>
        <v>41505.203392434989</v>
      </c>
    </row>
    <row r="2556" spans="1:20" s="4" customFormat="1" ht="93.75" x14ac:dyDescent="0.3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122.8</v>
      </c>
      <c r="P2556" s="4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1">
        <f t="shared" si="238"/>
        <v>42477.335260047286</v>
      </c>
      <c r="T2556" s="11">
        <f t="shared" si="239"/>
        <v>42509.084397163126</v>
      </c>
    </row>
    <row r="2557" spans="1:20" s="4" customFormat="1" ht="93.75" x14ac:dyDescent="0.3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107.35</v>
      </c>
      <c r="P2557" s="4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1">
        <f t="shared" si="238"/>
        <v>41355.541288416076</v>
      </c>
      <c r="T2557" s="11">
        <f t="shared" si="239"/>
        <v>41387.200862884158</v>
      </c>
    </row>
    <row r="2558" spans="1:20" s="4" customFormat="1" ht="93.75" x14ac:dyDescent="0.3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105.50335570469798</v>
      </c>
      <c r="P2558" s="4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1">
        <f t="shared" si="238"/>
        <v>41556.055047281327</v>
      </c>
      <c r="T2558" s="11">
        <f t="shared" si="239"/>
        <v>41602.012494089839</v>
      </c>
    </row>
    <row r="2559" spans="1:20" s="4" customFormat="1" ht="56.25" x14ac:dyDescent="0.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118.44444444444444</v>
      </c>
      <c r="P2559" s="4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1">
        <f t="shared" si="238"/>
        <v>42088.91</v>
      </c>
      <c r="T2559" s="11">
        <f t="shared" si="239"/>
        <v>42119.548297872345</v>
      </c>
    </row>
    <row r="2560" spans="1:20" s="4" customFormat="1" ht="56.25" x14ac:dyDescent="0.3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108.88</v>
      </c>
      <c r="P2560" s="4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1">
        <f t="shared" si="238"/>
        <v>42445.452789598108</v>
      </c>
      <c r="T2560" s="11">
        <f t="shared" si="239"/>
        <v>42477.850354609924</v>
      </c>
    </row>
    <row r="2561" spans="1:20" s="4" customFormat="1" ht="75" x14ac:dyDescent="0.3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111.25</v>
      </c>
      <c r="P2561" s="4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1">
        <f t="shared" si="238"/>
        <v>41154.573096926717</v>
      </c>
      <c r="T2561" s="11">
        <f t="shared" si="239"/>
        <v>41188.217730496457</v>
      </c>
    </row>
    <row r="2562" spans="1:20" s="4" customFormat="1" ht="75" x14ac:dyDescent="0.3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100.1</v>
      </c>
      <c r="P2562" s="4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1">
        <f t="shared" si="238"/>
        <v>42390.396855791958</v>
      </c>
      <c r="T2562" s="11">
        <f t="shared" si="239"/>
        <v>42421.035153664299</v>
      </c>
    </row>
    <row r="2563" spans="1:20" s="4" customFormat="1" ht="93.75" x14ac:dyDescent="0.3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SUM(E2563/D2563 * 100)</f>
        <v>0</v>
      </c>
      <c r="P2563" s="4" t="e">
        <f t="shared" ref="P2563:P2626" si="241">SUM(E2563/L2563)</f>
        <v>#DIV/0!</v>
      </c>
      <c r="Q2563" s="4" t="str">
        <f t="shared" ref="Q2563:Q2626" si="242">LEFT(N2563,SEARCH("/",N2563)-1)</f>
        <v>food</v>
      </c>
      <c r="R2563" s="4" t="str">
        <f t="shared" ref="R2563:R2626" si="243">RIGHT(N2563,LEN(N2563)-SEARCH("/",N2563))</f>
        <v>food trucks</v>
      </c>
      <c r="S2563" s="11">
        <f t="shared" ref="S2563:S2626" si="244">(J2563/84600) + DATE(1970,1,1)</f>
        <v>42615.667718676123</v>
      </c>
      <c r="T2563" s="11">
        <f t="shared" ref="T2563:T2626" si="245">(I2563/84600)+DATE(1970,1,1)</f>
        <v>42646.306016548464</v>
      </c>
    </row>
    <row r="2564" spans="1:20" s="4" customFormat="1" ht="93.75" x14ac:dyDescent="0.3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0.75</v>
      </c>
      <c r="P2564" s="4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1">
        <f t="shared" si="244"/>
        <v>42956.769964539009</v>
      </c>
      <c r="T2564" s="11">
        <f t="shared" si="245"/>
        <v>43018.046560283692</v>
      </c>
    </row>
    <row r="2565" spans="1:20" s="4" customFormat="1" ht="37.5" x14ac:dyDescent="0.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4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1">
        <f t="shared" si="244"/>
        <v>42508.036063829786</v>
      </c>
      <c r="T2565" s="11">
        <f t="shared" si="245"/>
        <v>42569.312659574469</v>
      </c>
    </row>
    <row r="2566" spans="1:20" s="4" customFormat="1" ht="75" x14ac:dyDescent="0.3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4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1">
        <f t="shared" si="244"/>
        <v>42167.849869976359</v>
      </c>
      <c r="T2566" s="11">
        <f t="shared" si="245"/>
        <v>42198.4881678487</v>
      </c>
    </row>
    <row r="2567" spans="1:20" s="4" customFormat="1" ht="75" x14ac:dyDescent="0.3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1</v>
      </c>
      <c r="P2567" s="4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1">
        <f t="shared" si="244"/>
        <v>42799.621619385347</v>
      </c>
      <c r="T2567" s="11">
        <f t="shared" si="245"/>
        <v>42860.099290780141</v>
      </c>
    </row>
    <row r="2568" spans="1:20" s="4" customFormat="1" ht="75" x14ac:dyDescent="0.3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4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1">
        <f t="shared" si="244"/>
        <v>42189.235791962172</v>
      </c>
      <c r="T2568" s="11">
        <f t="shared" si="245"/>
        <v>42219.874089834513</v>
      </c>
    </row>
    <row r="2569" spans="1:20" s="4" customFormat="1" ht="75" x14ac:dyDescent="0.3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0.26666666666666666</v>
      </c>
      <c r="P2569" s="4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1">
        <f t="shared" si="244"/>
        <v>42439.344420803784</v>
      </c>
      <c r="T2569" s="11">
        <f t="shared" si="245"/>
        <v>42469.982718676125</v>
      </c>
    </row>
    <row r="2570" spans="1:20" s="4" customFormat="1" ht="93.75" x14ac:dyDescent="0.3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0.5</v>
      </c>
      <c r="P2570" s="4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1">
        <f t="shared" si="244"/>
        <v>42946.702056737588</v>
      </c>
      <c r="T2570" s="11">
        <f t="shared" si="245"/>
        <v>42977.340354609929</v>
      </c>
    </row>
    <row r="2571" spans="1:20" s="4" customFormat="1" ht="75" x14ac:dyDescent="0.3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2.2307692307692308</v>
      </c>
      <c r="P2571" s="4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1">
        <f t="shared" si="244"/>
        <v>42588.682174940899</v>
      </c>
      <c r="T2571" s="11">
        <f t="shared" si="245"/>
        <v>42619.32047281324</v>
      </c>
    </row>
    <row r="2572" spans="1:20" s="4" customFormat="1" ht="75" x14ac:dyDescent="0.3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0.84285714285714297</v>
      </c>
      <c r="P2572" s="4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1">
        <f t="shared" si="244"/>
        <v>43110.347931442084</v>
      </c>
      <c r="T2572" s="11">
        <f t="shared" si="245"/>
        <v>43140.986229314425</v>
      </c>
    </row>
    <row r="2573" spans="1:20" s="4" customFormat="1" ht="93.75" x14ac:dyDescent="0.3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0.25</v>
      </c>
      <c r="P2573" s="4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1">
        <f t="shared" si="244"/>
        <v>42808.497884160752</v>
      </c>
      <c r="T2573" s="11">
        <f t="shared" si="245"/>
        <v>42869.774479905434</v>
      </c>
    </row>
    <row r="2574" spans="1:20" s="4" customFormat="1" ht="75" x14ac:dyDescent="0.3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4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1">
        <f t="shared" si="244"/>
        <v>42428.355992907804</v>
      </c>
      <c r="T2574" s="11">
        <f t="shared" si="245"/>
        <v>42458.994290780145</v>
      </c>
    </row>
    <row r="2575" spans="1:20" s="4" customFormat="1" ht="93.75" x14ac:dyDescent="0.3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4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1">
        <f t="shared" si="244"/>
        <v>42175.562044917257</v>
      </c>
      <c r="T2575" s="11">
        <f t="shared" si="245"/>
        <v>42221.519491725769</v>
      </c>
    </row>
    <row r="2576" spans="1:20" s="4" customFormat="1" ht="75" x14ac:dyDescent="0.3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4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1">
        <f t="shared" si="244"/>
        <v>42847.800768321511</v>
      </c>
      <c r="T2576" s="11">
        <f t="shared" si="245"/>
        <v>42869.247576832153</v>
      </c>
    </row>
    <row r="2577" spans="1:20" s="4" customFormat="1" ht="75" x14ac:dyDescent="0.3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4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1">
        <f t="shared" si="244"/>
        <v>42335.40891252955</v>
      </c>
      <c r="T2577" s="11">
        <f t="shared" si="245"/>
        <v>42366.047210401892</v>
      </c>
    </row>
    <row r="2578" spans="1:20" s="4" customFormat="1" ht="37.5" x14ac:dyDescent="0.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4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1">
        <f t="shared" si="244"/>
        <v>42410.882352245862</v>
      </c>
      <c r="T2578" s="11">
        <f t="shared" si="245"/>
        <v>42456.797245862879</v>
      </c>
    </row>
    <row r="2579" spans="1:20" s="4" customFormat="1" ht="75" x14ac:dyDescent="0.3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4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1">
        <f t="shared" si="244"/>
        <v>42176.816749408987</v>
      </c>
      <c r="T2579" s="11">
        <f t="shared" si="245"/>
        <v>42202.348664302597</v>
      </c>
    </row>
    <row r="2580" spans="1:20" s="4" customFormat="1" ht="93.75" x14ac:dyDescent="0.3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4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1">
        <f t="shared" si="244"/>
        <v>42592.68296690307</v>
      </c>
      <c r="T2580" s="11">
        <f t="shared" si="245"/>
        <v>42642.404255319154</v>
      </c>
    </row>
    <row r="2581" spans="1:20" s="4" customFormat="1" ht="75" x14ac:dyDescent="0.3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0.13849999999999998</v>
      </c>
      <c r="P2581" s="4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1">
        <f t="shared" si="244"/>
        <v>42183.975212765959</v>
      </c>
      <c r="T2581" s="11">
        <f t="shared" si="245"/>
        <v>42245.251808510642</v>
      </c>
    </row>
    <row r="2582" spans="1:20" s="4" customFormat="1" ht="75" x14ac:dyDescent="0.3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0.6</v>
      </c>
      <c r="P2582" s="4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1">
        <f t="shared" si="244"/>
        <v>42462.269539007088</v>
      </c>
      <c r="T2582" s="11">
        <f t="shared" si="245"/>
        <v>42492.702127659577</v>
      </c>
    </row>
    <row r="2583" spans="1:20" s="4" customFormat="1" ht="75" x14ac:dyDescent="0.3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10.6</v>
      </c>
      <c r="P2583" s="4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1">
        <f t="shared" si="244"/>
        <v>42650.492884160762</v>
      </c>
      <c r="T2583" s="11">
        <f t="shared" si="245"/>
        <v>42681.173735224584</v>
      </c>
    </row>
    <row r="2584" spans="1:20" s="4" customFormat="1" ht="37.5" x14ac:dyDescent="0.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1.1111111111111111E-3</v>
      </c>
      <c r="P2584" s="4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1">
        <f t="shared" si="244"/>
        <v>43006.265177304966</v>
      </c>
      <c r="T2584" s="11">
        <f t="shared" si="245"/>
        <v>43036.9034751773</v>
      </c>
    </row>
    <row r="2585" spans="1:20" s="4" customFormat="1" ht="75" x14ac:dyDescent="0.3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0.5</v>
      </c>
      <c r="P2585" s="4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1">
        <f t="shared" si="244"/>
        <v>42369.785815602838</v>
      </c>
      <c r="T2585" s="11">
        <f t="shared" si="245"/>
        <v>42431.019858156025</v>
      </c>
    </row>
    <row r="2586" spans="1:20" s="4" customFormat="1" ht="75" x14ac:dyDescent="0.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4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1">
        <f t="shared" si="244"/>
        <v>42492.751406619383</v>
      </c>
      <c r="T2586" s="11">
        <f t="shared" si="245"/>
        <v>42523.389704491725</v>
      </c>
    </row>
    <row r="2587" spans="1:20" s="4" customFormat="1" ht="75" x14ac:dyDescent="0.3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0.16666666666666669</v>
      </c>
      <c r="P2587" s="4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1">
        <f t="shared" si="244"/>
        <v>42141.217872340421</v>
      </c>
      <c r="T2587" s="11">
        <f t="shared" si="245"/>
        <v>42171.856170212763</v>
      </c>
    </row>
    <row r="2588" spans="1:20" s="4" customFormat="1" ht="56.25" x14ac:dyDescent="0.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0.16666666666666669</v>
      </c>
      <c r="P2588" s="4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1">
        <f t="shared" si="244"/>
        <v>42690.018156028367</v>
      </c>
      <c r="T2588" s="11">
        <f t="shared" si="245"/>
        <v>42720.656453900709</v>
      </c>
    </row>
    <row r="2589" spans="1:20" s="4" customFormat="1" ht="75" x14ac:dyDescent="0.3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2.4340000000000002</v>
      </c>
      <c r="P2589" s="4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1">
        <f t="shared" si="244"/>
        <v>42695.476985815607</v>
      </c>
      <c r="T2589" s="11">
        <f t="shared" si="245"/>
        <v>42726.115283687948</v>
      </c>
    </row>
    <row r="2590" spans="1:20" s="4" customFormat="1" ht="93.75" x14ac:dyDescent="0.3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3.8833333333333329</v>
      </c>
      <c r="P2590" s="4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1">
        <f t="shared" si="244"/>
        <v>42393.179976359337</v>
      </c>
      <c r="T2590" s="11">
        <f t="shared" si="245"/>
        <v>42446.158865248231</v>
      </c>
    </row>
    <row r="2591" spans="1:20" s="4" customFormat="1" ht="75" x14ac:dyDescent="0.3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0.01</v>
      </c>
      <c r="P2591" s="4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1">
        <f t="shared" si="244"/>
        <v>42781.122068557917</v>
      </c>
      <c r="T2591" s="11">
        <f t="shared" si="245"/>
        <v>42811.717813238771</v>
      </c>
    </row>
    <row r="2592" spans="1:20" s="4" customFormat="1" ht="75" x14ac:dyDescent="0.3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4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1">
        <f t="shared" si="244"/>
        <v>42746.452683215131</v>
      </c>
      <c r="T2592" s="11">
        <f t="shared" si="245"/>
        <v>42753.601619385343</v>
      </c>
    </row>
    <row r="2593" spans="1:20" s="4" customFormat="1" ht="75" x14ac:dyDescent="0.3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1.7333333333333332</v>
      </c>
      <c r="P2593" s="4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1">
        <f t="shared" si="244"/>
        <v>42740.649219858155</v>
      </c>
      <c r="T2593" s="11">
        <f t="shared" si="245"/>
        <v>42801.883262411349</v>
      </c>
    </row>
    <row r="2594" spans="1:20" s="4" customFormat="1" ht="75" x14ac:dyDescent="0.3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0.16666666666666669</v>
      </c>
      <c r="P2594" s="4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1">
        <f t="shared" si="244"/>
        <v>42235.009704491727</v>
      </c>
      <c r="T2594" s="11">
        <f t="shared" si="245"/>
        <v>42265.648002364062</v>
      </c>
    </row>
    <row r="2595" spans="1:20" s="4" customFormat="1" ht="93.75" x14ac:dyDescent="0.3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4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1">
        <f t="shared" si="244"/>
        <v>42441.352553191493</v>
      </c>
      <c r="T2595" s="11">
        <f t="shared" si="245"/>
        <v>42471.990851063834</v>
      </c>
    </row>
    <row r="2596" spans="1:20" s="4" customFormat="1" ht="75" x14ac:dyDescent="0.3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1.25E-3</v>
      </c>
      <c r="P2596" s="4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1">
        <f t="shared" si="244"/>
        <v>42174.924680851065</v>
      </c>
      <c r="T2596" s="11">
        <f t="shared" si="245"/>
        <v>42205.562978723407</v>
      </c>
    </row>
    <row r="2597" spans="1:20" s="4" customFormat="1" ht="37.5" x14ac:dyDescent="0.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12.166666666666668</v>
      </c>
      <c r="P2597" s="4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1">
        <f t="shared" si="244"/>
        <v>43126.015366430263</v>
      </c>
      <c r="T2597" s="11">
        <f t="shared" si="245"/>
        <v>43156.653664302605</v>
      </c>
    </row>
    <row r="2598" spans="1:20" s="4" customFormat="1" ht="75" x14ac:dyDescent="0.3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23.588571428571427</v>
      </c>
      <c r="P2598" s="4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1">
        <f t="shared" si="244"/>
        <v>42174.614763593381</v>
      </c>
      <c r="T2598" s="11">
        <f t="shared" si="245"/>
        <v>42205.253061465723</v>
      </c>
    </row>
    <row r="2599" spans="1:20" s="4" customFormat="1" ht="75" x14ac:dyDescent="0.3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5.6666666666666661</v>
      </c>
      <c r="P2599" s="4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1">
        <f t="shared" si="244"/>
        <v>42870.795709219863</v>
      </c>
      <c r="T2599" s="11">
        <f t="shared" si="245"/>
        <v>42901.434007092197</v>
      </c>
    </row>
    <row r="2600" spans="1:20" s="4" customFormat="1" ht="56.25" x14ac:dyDescent="0.3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39</v>
      </c>
      <c r="P2600" s="4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1">
        <f t="shared" si="244"/>
        <v>42595.560295508272</v>
      </c>
      <c r="T2600" s="11">
        <f t="shared" si="245"/>
        <v>42626.198593380614</v>
      </c>
    </row>
    <row r="2601" spans="1:20" s="4" customFormat="1" ht="56.25" x14ac:dyDescent="0.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0.99546510341776351</v>
      </c>
      <c r="P2601" s="4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1">
        <f t="shared" si="244"/>
        <v>42155.301973995272</v>
      </c>
      <c r="T2601" s="11">
        <f t="shared" si="245"/>
        <v>42201.259420803777</v>
      </c>
    </row>
    <row r="2602" spans="1:20" s="4" customFormat="1" ht="56.25" x14ac:dyDescent="0.3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6.9320000000000004</v>
      </c>
      <c r="P2602" s="4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1">
        <f t="shared" si="244"/>
        <v>42752.898345153662</v>
      </c>
      <c r="T2602" s="11">
        <f t="shared" si="245"/>
        <v>42814.132387706857</v>
      </c>
    </row>
    <row r="2603" spans="1:20" s="4" customFormat="1" ht="93.75" x14ac:dyDescent="0.3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661.4</v>
      </c>
      <c r="P2603" s="4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1">
        <f t="shared" si="244"/>
        <v>41482.432021276596</v>
      </c>
      <c r="T2603" s="11">
        <f t="shared" si="245"/>
        <v>41496.999290780142</v>
      </c>
    </row>
    <row r="2604" spans="1:20" s="4" customFormat="1" ht="75" x14ac:dyDescent="0.3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326.0916666666667</v>
      </c>
      <c r="P2604" s="4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1">
        <f t="shared" si="244"/>
        <v>42263.550449172573</v>
      </c>
      <c r="T2604" s="11">
        <f t="shared" si="245"/>
        <v>42304.546099290776</v>
      </c>
    </row>
    <row r="2605" spans="1:20" s="4" customFormat="1" ht="56.25" x14ac:dyDescent="0.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101.48571428571429</v>
      </c>
      <c r="P2605" s="4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1">
        <f t="shared" si="244"/>
        <v>41959.378888888888</v>
      </c>
      <c r="T2605" s="11">
        <f t="shared" si="245"/>
        <v>41973.676761229319</v>
      </c>
    </row>
    <row r="2606" spans="1:20" s="4" customFormat="1" ht="75" x14ac:dyDescent="0.3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104.21799999999999</v>
      </c>
      <c r="P2606" s="4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1">
        <f t="shared" si="244"/>
        <v>41326.328877068561</v>
      </c>
      <c r="T2606" s="11">
        <f t="shared" si="245"/>
        <v>41356.967174940903</v>
      </c>
    </row>
    <row r="2607" spans="1:20" s="4" customFormat="1" ht="75" x14ac:dyDescent="0.3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107.42157000000002</v>
      </c>
      <c r="P2607" s="4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1">
        <f t="shared" si="244"/>
        <v>42868.957328605204</v>
      </c>
      <c r="T2607" s="11">
        <f t="shared" si="245"/>
        <v>42899.595626477545</v>
      </c>
    </row>
    <row r="2608" spans="1:20" s="4" customFormat="1" ht="93.75" x14ac:dyDescent="0.3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110.05454545454545</v>
      </c>
      <c r="P2608" s="4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1">
        <f t="shared" si="244"/>
        <v>42070.493877068555</v>
      </c>
      <c r="T2608" s="11">
        <f t="shared" si="245"/>
        <v>42103.174728132391</v>
      </c>
    </row>
    <row r="2609" spans="1:20" s="4" customFormat="1" ht="75" x14ac:dyDescent="0.3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407.7</v>
      </c>
      <c r="P2609" s="4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1">
        <f t="shared" si="244"/>
        <v>42538.403924349885</v>
      </c>
      <c r="T2609" s="11">
        <f t="shared" si="245"/>
        <v>42582.531914893618</v>
      </c>
    </row>
    <row r="2610" spans="1:20" s="4" customFormat="1" ht="75" x14ac:dyDescent="0.3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223.92500000000001</v>
      </c>
      <c r="P2610" s="4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1">
        <f t="shared" si="244"/>
        <v>43133.733664302599</v>
      </c>
      <c r="T2610" s="11">
        <f t="shared" si="245"/>
        <v>43175.808510638293</v>
      </c>
    </row>
    <row r="2611" spans="1:20" s="4" customFormat="1" ht="75" x14ac:dyDescent="0.3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303.80111428571428</v>
      </c>
      <c r="P2611" s="4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1">
        <f t="shared" si="244"/>
        <v>41405.157813238773</v>
      </c>
      <c r="T2611" s="11">
        <f t="shared" si="245"/>
        <v>41435.796111111107</v>
      </c>
    </row>
    <row r="2612" spans="1:20" s="4" customFormat="1" ht="56.25" x14ac:dyDescent="0.3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141.3251043268175</v>
      </c>
      <c r="P2612" s="4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1">
        <f t="shared" si="244"/>
        <v>42926.495567375881</v>
      </c>
      <c r="T2612" s="11">
        <f t="shared" si="245"/>
        <v>42966.743971631207</v>
      </c>
    </row>
    <row r="2613" spans="1:20" s="4" customFormat="1" ht="93.75" x14ac:dyDescent="0.3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2790.6363636363635</v>
      </c>
      <c r="P2613" s="4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1">
        <f t="shared" si="244"/>
        <v>43068.917423167848</v>
      </c>
      <c r="T2613" s="11">
        <f t="shared" si="245"/>
        <v>43103.254609929078</v>
      </c>
    </row>
    <row r="2614" spans="1:20" s="4" customFormat="1" ht="75" x14ac:dyDescent="0.3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171.76130000000001</v>
      </c>
      <c r="P2614" s="4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1">
        <f t="shared" si="244"/>
        <v>42331.358983451537</v>
      </c>
      <c r="T2614" s="11">
        <f t="shared" si="245"/>
        <v>42363.018557919626</v>
      </c>
    </row>
    <row r="2615" spans="1:20" s="4" customFormat="1" ht="75" x14ac:dyDescent="0.3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101.01333333333334</v>
      </c>
      <c r="P2615" s="4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1">
        <f t="shared" si="244"/>
        <v>41475.197328605202</v>
      </c>
      <c r="T2615" s="11">
        <f t="shared" si="245"/>
        <v>41505.835626477543</v>
      </c>
    </row>
    <row r="2616" spans="1:20" s="4" customFormat="1" ht="93.75" x14ac:dyDescent="0.3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102</v>
      </c>
      <c r="P2616" s="4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1">
        <f t="shared" si="244"/>
        <v>42074.574609929077</v>
      </c>
      <c r="T2616" s="11">
        <f t="shared" si="245"/>
        <v>42103.680851063829</v>
      </c>
    </row>
    <row r="2617" spans="1:20" s="4" customFormat="1" ht="75" x14ac:dyDescent="0.3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169.76511744127936</v>
      </c>
      <c r="P2617" s="4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1">
        <f t="shared" si="244"/>
        <v>42812.741891252954</v>
      </c>
      <c r="T2617" s="11">
        <f t="shared" si="245"/>
        <v>42850.531914893618</v>
      </c>
    </row>
    <row r="2618" spans="1:20" s="4" customFormat="1" ht="75" x14ac:dyDescent="0.3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114.53400000000001</v>
      </c>
      <c r="P2618" s="4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1">
        <f t="shared" si="244"/>
        <v>42566.10081560284</v>
      </c>
      <c r="T2618" s="11">
        <f t="shared" si="245"/>
        <v>42596.739113475182</v>
      </c>
    </row>
    <row r="2619" spans="1:20" s="4" customFormat="1" ht="75" x14ac:dyDescent="0.3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877.6</v>
      </c>
      <c r="P2619" s="4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1">
        <f t="shared" si="244"/>
        <v>42250.403676122936</v>
      </c>
      <c r="T2619" s="11">
        <f t="shared" si="245"/>
        <v>42281.04197399527</v>
      </c>
    </row>
    <row r="2620" spans="1:20" s="4" customFormat="1" ht="56.25" x14ac:dyDescent="0.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105.38666666666667</v>
      </c>
      <c r="P2620" s="4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1">
        <f t="shared" si="244"/>
        <v>42635.3411465721</v>
      </c>
      <c r="T2620" s="11">
        <f t="shared" si="245"/>
        <v>42696.660295508278</v>
      </c>
    </row>
    <row r="2621" spans="1:20" s="4" customFormat="1" ht="93.75" x14ac:dyDescent="0.3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188.39999999999998</v>
      </c>
      <c r="P2621" s="4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1">
        <f t="shared" si="244"/>
        <v>42629.307375886521</v>
      </c>
      <c r="T2621" s="11">
        <f t="shared" si="245"/>
        <v>42656.446808510635</v>
      </c>
    </row>
    <row r="2622" spans="1:20" s="4" customFormat="1" ht="75" x14ac:dyDescent="0.3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143.65230769230772</v>
      </c>
      <c r="P2622" s="4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1">
        <f t="shared" si="244"/>
        <v>42606.106879432627</v>
      </c>
      <c r="T2622" s="11">
        <f t="shared" si="245"/>
        <v>42643.765957446813</v>
      </c>
    </row>
    <row r="2623" spans="1:20" s="4" customFormat="1" ht="75" x14ac:dyDescent="0.3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145.88</v>
      </c>
      <c r="P2623" s="4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1">
        <f t="shared" si="244"/>
        <v>42467.806004728132</v>
      </c>
      <c r="T2623" s="11">
        <f t="shared" si="245"/>
        <v>42498.444302600474</v>
      </c>
    </row>
    <row r="2624" spans="1:20" s="4" customFormat="1" ht="75" x14ac:dyDescent="0.3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131.184</v>
      </c>
      <c r="P2624" s="4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1">
        <f t="shared" si="244"/>
        <v>43054.014373522456</v>
      </c>
      <c r="T2624" s="11">
        <f t="shared" si="245"/>
        <v>43099.971820330968</v>
      </c>
    </row>
    <row r="2625" spans="1:20" s="4" customFormat="1" ht="75" x14ac:dyDescent="0.3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113.99999999999999</v>
      </c>
      <c r="P2625" s="4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1">
        <f t="shared" si="244"/>
        <v>43056.581158392437</v>
      </c>
      <c r="T2625" s="11">
        <f t="shared" si="245"/>
        <v>43070.87903073286</v>
      </c>
    </row>
    <row r="2626" spans="1:20" s="4" customFormat="1" ht="75" x14ac:dyDescent="0.3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1379.4206249999997</v>
      </c>
      <c r="P2626" s="4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1">
        <f t="shared" si="244"/>
        <v>41475.813498817966</v>
      </c>
      <c r="T2626" s="11">
        <f t="shared" si="245"/>
        <v>41497.260307328601</v>
      </c>
    </row>
    <row r="2627" spans="1:20" s="4" customFormat="1" ht="93.75" x14ac:dyDescent="0.3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SUM(E2627/D2627 * 100)</f>
        <v>956</v>
      </c>
      <c r="P2627" s="4">
        <f t="shared" ref="P2627:P2690" si="247">SUM(E2627/L2627)</f>
        <v>27.576923076923077</v>
      </c>
      <c r="Q2627" s="4" t="str">
        <f t="shared" ref="Q2627:Q2690" si="248">LEFT(N2627,SEARCH("/",N2627)-1)</f>
        <v>technology</v>
      </c>
      <c r="R2627" s="4" t="str">
        <f t="shared" ref="R2627:R2690" si="249">RIGHT(N2627,LEN(N2627)-SEARCH("/",N2627))</f>
        <v>space exploration</v>
      </c>
      <c r="S2627" s="11">
        <f t="shared" ref="S2627:S2690" si="250">(J2627/84600) + DATE(1970,1,1)</f>
        <v>43022.42326241135</v>
      </c>
      <c r="T2627" s="11">
        <f t="shared" ref="T2627:T2690" si="251">(I2627/84600)+DATE(1970,1,1)</f>
        <v>43047.997730496456</v>
      </c>
    </row>
    <row r="2628" spans="1:20" s="4" customFormat="1" ht="75" x14ac:dyDescent="0.3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112.00000000000001</v>
      </c>
      <c r="P2628" s="4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1">
        <f t="shared" si="250"/>
        <v>42480.960626477543</v>
      </c>
      <c r="T2628" s="11">
        <f t="shared" si="251"/>
        <v>42511.598924349877</v>
      </c>
    </row>
    <row r="2629" spans="1:20" s="4" customFormat="1" ht="93.75" x14ac:dyDescent="0.3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646.66666666666663</v>
      </c>
      <c r="P2629" s="4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1">
        <f t="shared" si="250"/>
        <v>42660.910886524827</v>
      </c>
      <c r="T2629" s="11">
        <f t="shared" si="251"/>
        <v>42691.591737588649</v>
      </c>
    </row>
    <row r="2630" spans="1:20" s="4" customFormat="1" ht="56.25" x14ac:dyDescent="0.3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110.36948748510132</v>
      </c>
      <c r="P2630" s="4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1">
        <f t="shared" si="250"/>
        <v>42302.582352245867</v>
      </c>
      <c r="T2630" s="11">
        <f t="shared" si="251"/>
        <v>42323.007884160761</v>
      </c>
    </row>
    <row r="2631" spans="1:20" s="4" customFormat="1" ht="56.25" x14ac:dyDescent="0.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127.74000000000001</v>
      </c>
      <c r="P2631" s="4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1">
        <f t="shared" si="250"/>
        <v>42460.443522458634</v>
      </c>
      <c r="T2631" s="11">
        <f t="shared" si="251"/>
        <v>42491.081820330968</v>
      </c>
    </row>
    <row r="2632" spans="1:20" s="4" customFormat="1" ht="75" x14ac:dyDescent="0.3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157.9</v>
      </c>
      <c r="P2632" s="4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1">
        <f t="shared" si="250"/>
        <v>42884.852387706851</v>
      </c>
      <c r="T2632" s="11">
        <f t="shared" si="251"/>
        <v>42912.744680851065</v>
      </c>
    </row>
    <row r="2633" spans="1:20" s="4" customFormat="1" ht="75" x14ac:dyDescent="0.3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114.66525000000001</v>
      </c>
      <c r="P2633" s="4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1">
        <f t="shared" si="250"/>
        <v>42572.406938534274</v>
      </c>
      <c r="T2633" s="11">
        <f t="shared" si="251"/>
        <v>42601.002683215134</v>
      </c>
    </row>
    <row r="2634" spans="1:20" s="4" customFormat="1" ht="75" x14ac:dyDescent="0.3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137.00934579439252</v>
      </c>
      <c r="P2634" s="4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1">
        <f t="shared" si="250"/>
        <v>42854.16949172577</v>
      </c>
      <c r="T2634" s="11">
        <f t="shared" si="251"/>
        <v>42879.701406619381</v>
      </c>
    </row>
    <row r="2635" spans="1:20" s="4" customFormat="1" ht="75" x14ac:dyDescent="0.3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354.62</v>
      </c>
      <c r="P2635" s="4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1">
        <f t="shared" si="250"/>
        <v>42010.351442080377</v>
      </c>
      <c r="T2635" s="11">
        <f t="shared" si="251"/>
        <v>42041.127659574471</v>
      </c>
    </row>
    <row r="2636" spans="1:20" s="4" customFormat="1" ht="75" x14ac:dyDescent="0.3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106.02150537634409</v>
      </c>
      <c r="P2636" s="4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1">
        <f t="shared" si="250"/>
        <v>42975.287482269501</v>
      </c>
      <c r="T2636" s="11">
        <f t="shared" si="251"/>
        <v>43005.925780141843</v>
      </c>
    </row>
    <row r="2637" spans="1:20" s="4" customFormat="1" ht="93.75" x14ac:dyDescent="0.3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100</v>
      </c>
      <c r="P2637" s="4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1">
        <f t="shared" si="250"/>
        <v>42388.354148936167</v>
      </c>
      <c r="T2637" s="11">
        <f t="shared" si="251"/>
        <v>42424.056276595744</v>
      </c>
    </row>
    <row r="2638" spans="1:20" s="4" customFormat="1" ht="93.75" x14ac:dyDescent="0.3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187.3</v>
      </c>
      <c r="P2638" s="4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1">
        <f t="shared" si="250"/>
        <v>42999.75548463357</v>
      </c>
      <c r="T2638" s="11">
        <f t="shared" si="251"/>
        <v>43022.659574468082</v>
      </c>
    </row>
    <row r="2639" spans="1:20" s="4" customFormat="1" ht="56.25" x14ac:dyDescent="0.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166.2</v>
      </c>
      <c r="P2639" s="4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1">
        <f t="shared" si="250"/>
        <v>43002.752659574471</v>
      </c>
      <c r="T2639" s="11">
        <f t="shared" si="251"/>
        <v>43019.093085106382</v>
      </c>
    </row>
    <row r="2640" spans="1:20" s="4" customFormat="1" ht="75" x14ac:dyDescent="0.3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101.72910662824208</v>
      </c>
      <c r="P2640" s="4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1">
        <f t="shared" si="250"/>
        <v>42339.294267139485</v>
      </c>
      <c r="T2640" s="11">
        <f t="shared" si="251"/>
        <v>42369.932565011819</v>
      </c>
    </row>
    <row r="2641" spans="1:20" s="4" customFormat="1" ht="93.75" x14ac:dyDescent="0.3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164</v>
      </c>
      <c r="P2641" s="4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1">
        <f t="shared" si="250"/>
        <v>42374.989929078016</v>
      </c>
      <c r="T2641" s="11">
        <f t="shared" si="251"/>
        <v>42405.628226950357</v>
      </c>
    </row>
    <row r="2642" spans="1:20" s="4" customFormat="1" ht="112.5" x14ac:dyDescent="0.3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105.66666666666666</v>
      </c>
      <c r="P2642" s="4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1">
        <f t="shared" si="250"/>
        <v>42454.951229314422</v>
      </c>
      <c r="T2642" s="11">
        <f t="shared" si="251"/>
        <v>42516.227825059104</v>
      </c>
    </row>
    <row r="2643" spans="1:20" s="4" customFormat="1" ht="56.25" x14ac:dyDescent="0.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1</v>
      </c>
      <c r="P2643" s="4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1">
        <f t="shared" si="250"/>
        <v>42227.887269503546</v>
      </c>
      <c r="T2643" s="11">
        <f t="shared" si="251"/>
        <v>42245.26170212766</v>
      </c>
    </row>
    <row r="2644" spans="1:20" s="4" customFormat="1" ht="112.5" x14ac:dyDescent="0.3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4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1">
        <f t="shared" si="250"/>
        <v>42897.251867612293</v>
      </c>
      <c r="T2644" s="11">
        <f t="shared" si="251"/>
        <v>42927.934042553192</v>
      </c>
    </row>
    <row r="2645" spans="1:20" s="4" customFormat="1" ht="93.75" x14ac:dyDescent="0.3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33.559730999999999</v>
      </c>
      <c r="P2645" s="4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1">
        <f t="shared" si="250"/>
        <v>43053.850059101656</v>
      </c>
      <c r="T2645" s="11">
        <f t="shared" si="251"/>
        <v>43090.360992907801</v>
      </c>
    </row>
    <row r="2646" spans="1:20" s="4" customFormat="1" ht="75" x14ac:dyDescent="0.3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2.0529999999999999</v>
      </c>
      <c r="P2646" s="4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1">
        <f t="shared" si="250"/>
        <v>43140.872754137119</v>
      </c>
      <c r="T2646" s="11">
        <f t="shared" si="251"/>
        <v>43171.51105200946</v>
      </c>
    </row>
    <row r="2647" spans="1:20" s="4" customFormat="1" ht="75" x14ac:dyDescent="0.3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10.5</v>
      </c>
      <c r="P2647" s="4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1">
        <f t="shared" si="250"/>
        <v>42269.775449172579</v>
      </c>
      <c r="T2647" s="11">
        <f t="shared" si="251"/>
        <v>42300.456300236408</v>
      </c>
    </row>
    <row r="2648" spans="1:20" s="4" customFormat="1" ht="75" x14ac:dyDescent="0.3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8.4172840000000004</v>
      </c>
      <c r="P2648" s="4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1">
        <f t="shared" si="250"/>
        <v>42580.724219858152</v>
      </c>
      <c r="T2648" s="11">
        <f t="shared" si="251"/>
        <v>42611.362517730493</v>
      </c>
    </row>
    <row r="2649" spans="1:20" s="4" customFormat="1" ht="75" x14ac:dyDescent="0.3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</v>
      </c>
      <c r="P2649" s="4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1">
        <f t="shared" si="250"/>
        <v>42554.118427895984</v>
      </c>
      <c r="T2649" s="11">
        <f t="shared" si="251"/>
        <v>42584.756725768326</v>
      </c>
    </row>
    <row r="2650" spans="1:20" s="4" customFormat="1" ht="93.75" x14ac:dyDescent="0.3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0.88333333333333341</v>
      </c>
      <c r="P2650" s="4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1">
        <f t="shared" si="250"/>
        <v>42767.006619385342</v>
      </c>
      <c r="T2650" s="11">
        <f t="shared" si="251"/>
        <v>42797.644917257683</v>
      </c>
    </row>
    <row r="2651" spans="1:20" s="4" customFormat="1" ht="37.5" x14ac:dyDescent="0.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9.920000000000001E-2</v>
      </c>
      <c r="P2651" s="4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1">
        <f t="shared" si="250"/>
        <v>42698.869278959814</v>
      </c>
      <c r="T2651" s="11">
        <f t="shared" si="251"/>
        <v>42760.145874704496</v>
      </c>
    </row>
    <row r="2652" spans="1:20" s="4" customFormat="1" ht="75" x14ac:dyDescent="0.3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0.59666666666666668</v>
      </c>
      <c r="P2652" s="4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1">
        <f t="shared" si="250"/>
        <v>43060.020602836885</v>
      </c>
      <c r="T2652" s="11">
        <f t="shared" si="251"/>
        <v>43090.658900709219</v>
      </c>
    </row>
    <row r="2653" spans="1:20" s="4" customFormat="1" ht="75" x14ac:dyDescent="0.3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1.8689285714285715</v>
      </c>
      <c r="P2653" s="4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1">
        <f t="shared" si="250"/>
        <v>42684.375992907801</v>
      </c>
      <c r="T2653" s="11">
        <f t="shared" si="251"/>
        <v>42712.971737588654</v>
      </c>
    </row>
    <row r="2654" spans="1:20" s="4" customFormat="1" ht="75" x14ac:dyDescent="0.3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0.88500000000000001</v>
      </c>
      <c r="P2654" s="4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1">
        <f t="shared" si="250"/>
        <v>42301.757978723399</v>
      </c>
      <c r="T2654" s="11">
        <f t="shared" si="251"/>
        <v>42332.39627659574</v>
      </c>
    </row>
    <row r="2655" spans="1:20" s="4" customFormat="1" ht="75" x14ac:dyDescent="0.3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11.52156862745098</v>
      </c>
      <c r="P2655" s="4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1">
        <f t="shared" si="250"/>
        <v>42116.389208037828</v>
      </c>
      <c r="T2655" s="11">
        <f t="shared" si="251"/>
        <v>42148.574468085106</v>
      </c>
    </row>
    <row r="2656" spans="1:20" s="4" customFormat="1" ht="75" x14ac:dyDescent="0.3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5.1000000000000004E-2</v>
      </c>
      <c r="P2656" s="4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1">
        <f t="shared" si="250"/>
        <v>42406.379739952718</v>
      </c>
      <c r="T2656" s="11">
        <f t="shared" si="251"/>
        <v>42467.613782505912</v>
      </c>
    </row>
    <row r="2657" spans="1:20" s="4" customFormat="1" ht="18.75" x14ac:dyDescent="0.3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21.033333333333335</v>
      </c>
      <c r="P2657" s="4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1">
        <f t="shared" si="250"/>
        <v>42739.586843971629</v>
      </c>
      <c r="T2657" s="11">
        <f t="shared" si="251"/>
        <v>42768.148936170212</v>
      </c>
    </row>
    <row r="2658" spans="1:20" s="4" customFormat="1" ht="56.25" x14ac:dyDescent="0.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11.436666666666667</v>
      </c>
      <c r="P2658" s="4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1">
        <f t="shared" si="250"/>
        <v>43133.618061465721</v>
      </c>
      <c r="T2658" s="11">
        <f t="shared" si="251"/>
        <v>43173.553191489365</v>
      </c>
    </row>
    <row r="2659" spans="1:20" s="4" customFormat="1" ht="75" x14ac:dyDescent="0.3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18.737933333333334</v>
      </c>
      <c r="P2659" s="4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1">
        <f t="shared" si="250"/>
        <v>42913.267765957447</v>
      </c>
      <c r="T2659" s="11">
        <f t="shared" si="251"/>
        <v>42947.106382978724</v>
      </c>
    </row>
    <row r="2660" spans="1:20" s="4" customFormat="1" ht="75" x14ac:dyDescent="0.3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9.285714285714286E-2</v>
      </c>
      <c r="P2660" s="4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1">
        <f t="shared" si="250"/>
        <v>42913.222151300237</v>
      </c>
      <c r="T2660" s="11">
        <f t="shared" si="251"/>
        <v>42943.860449172578</v>
      </c>
    </row>
    <row r="2661" spans="1:20" s="4" customFormat="1" ht="18.75" x14ac:dyDescent="0.3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2.7204081632653061</v>
      </c>
      <c r="P2661" s="4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1">
        <f t="shared" si="250"/>
        <v>42433.411465721045</v>
      </c>
      <c r="T2661" s="11">
        <f t="shared" si="251"/>
        <v>42464.049763593379</v>
      </c>
    </row>
    <row r="2662" spans="1:20" s="4" customFormat="1" ht="93.75" x14ac:dyDescent="0.3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9.5000000000000001E-2</v>
      </c>
      <c r="P2662" s="4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1">
        <f t="shared" si="250"/>
        <v>42628.111323877063</v>
      </c>
      <c r="T2662" s="11">
        <f t="shared" si="251"/>
        <v>42689.430472813241</v>
      </c>
    </row>
    <row r="2663" spans="1:20" s="4" customFormat="1" ht="75" x14ac:dyDescent="0.3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102.89999999999999</v>
      </c>
      <c r="P2663" s="4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1">
        <f t="shared" si="250"/>
        <v>41882.829905437349</v>
      </c>
      <c r="T2663" s="11">
        <f t="shared" si="251"/>
        <v>41913.468203309691</v>
      </c>
    </row>
    <row r="2664" spans="1:20" s="4" customFormat="1" ht="93.75" x14ac:dyDescent="0.3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106.80000000000001</v>
      </c>
      <c r="P2664" s="4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1">
        <f t="shared" si="250"/>
        <v>42561.762565011821</v>
      </c>
      <c r="T2664" s="11">
        <f t="shared" si="251"/>
        <v>42592.400862884162</v>
      </c>
    </row>
    <row r="2665" spans="1:20" s="4" customFormat="1" ht="75" x14ac:dyDescent="0.3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104.59625</v>
      </c>
      <c r="P2665" s="4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1">
        <f t="shared" si="250"/>
        <v>42576.955165484629</v>
      </c>
      <c r="T2665" s="11">
        <f t="shared" si="251"/>
        <v>42606.574468085106</v>
      </c>
    </row>
    <row r="2666" spans="1:20" s="4" customFormat="1" ht="75" x14ac:dyDescent="0.3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103.42857142857143</v>
      </c>
      <c r="P2666" s="4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1">
        <f t="shared" si="250"/>
        <v>42669.281288416074</v>
      </c>
      <c r="T2666" s="11">
        <f t="shared" si="251"/>
        <v>42704.275886524818</v>
      </c>
    </row>
    <row r="2667" spans="1:20" s="4" customFormat="1" ht="93.75" x14ac:dyDescent="0.3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123.14285714285715</v>
      </c>
      <c r="P2667" s="4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1">
        <f t="shared" si="250"/>
        <v>42435.276288416077</v>
      </c>
      <c r="T2667" s="11">
        <f t="shared" si="251"/>
        <v>42481.233735224581</v>
      </c>
    </row>
    <row r="2668" spans="1:20" s="4" customFormat="1" ht="93.75" x14ac:dyDescent="0.3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159.29509999999999</v>
      </c>
      <c r="P2668" s="4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1">
        <f t="shared" si="250"/>
        <v>42590.376347517726</v>
      </c>
      <c r="T2668" s="11">
        <f t="shared" si="251"/>
        <v>42628.276595744683</v>
      </c>
    </row>
    <row r="2669" spans="1:20" s="4" customFormat="1" ht="93.75" x14ac:dyDescent="0.3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110.66666666666667</v>
      </c>
      <c r="P2669" s="4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1">
        <f t="shared" si="250"/>
        <v>42738.626666666663</v>
      </c>
      <c r="T2669" s="11">
        <f t="shared" si="251"/>
        <v>42769.264964539005</v>
      </c>
    </row>
    <row r="2670" spans="1:20" s="4" customFormat="1" ht="37.5" x14ac:dyDescent="0.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170.70000000000002</v>
      </c>
      <c r="P2670" s="4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1">
        <f t="shared" si="250"/>
        <v>42631.048049645389</v>
      </c>
      <c r="T2670" s="11">
        <f t="shared" si="251"/>
        <v>42673.958865248227</v>
      </c>
    </row>
    <row r="2671" spans="1:20" s="4" customFormat="1" ht="75" x14ac:dyDescent="0.3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125.125</v>
      </c>
      <c r="P2671" s="4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1">
        <f t="shared" si="250"/>
        <v>42675.419574468084</v>
      </c>
      <c r="T2671" s="11">
        <f t="shared" si="251"/>
        <v>42736.696170212766</v>
      </c>
    </row>
    <row r="2672" spans="1:20" s="4" customFormat="1" ht="93.75" x14ac:dyDescent="0.3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6.4158609339642041</v>
      </c>
      <c r="P2672" s="4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1">
        <f t="shared" si="250"/>
        <v>42166.808274231676</v>
      </c>
      <c r="T2672" s="11">
        <f t="shared" si="251"/>
        <v>42195.40401891253</v>
      </c>
    </row>
    <row r="2673" spans="1:20" s="4" customFormat="1" ht="75" x14ac:dyDescent="0.3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11.343999999999999</v>
      </c>
      <c r="P2673" s="4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1">
        <f t="shared" si="250"/>
        <v>42311.552198581558</v>
      </c>
      <c r="T2673" s="11">
        <f t="shared" si="251"/>
        <v>42342.260992907803</v>
      </c>
    </row>
    <row r="2674" spans="1:20" s="4" customFormat="1" ht="75" x14ac:dyDescent="0.3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33.19</v>
      </c>
      <c r="P2674" s="4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1">
        <f t="shared" si="250"/>
        <v>42701.817848699764</v>
      </c>
      <c r="T2674" s="11">
        <f t="shared" si="251"/>
        <v>42723.638297872341</v>
      </c>
    </row>
    <row r="2675" spans="1:20" s="4" customFormat="1" ht="75" x14ac:dyDescent="0.3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27.58</v>
      </c>
      <c r="P2675" s="4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1">
        <f t="shared" si="250"/>
        <v>42260.276583924351</v>
      </c>
      <c r="T2675" s="11">
        <f t="shared" si="251"/>
        <v>42290.308510638293</v>
      </c>
    </row>
    <row r="2676" spans="1:20" s="4" customFormat="1" ht="93.75" x14ac:dyDescent="0.3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62.839999999999996</v>
      </c>
      <c r="P2676" s="4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1">
        <f t="shared" si="250"/>
        <v>42890.497281323878</v>
      </c>
      <c r="T2676" s="11">
        <f t="shared" si="251"/>
        <v>42917.637588652484</v>
      </c>
    </row>
    <row r="2677" spans="1:20" s="4" customFormat="1" ht="75" x14ac:dyDescent="0.3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7.5880000000000001</v>
      </c>
      <c r="P2677" s="4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1">
        <f t="shared" si="250"/>
        <v>42271.833203309696</v>
      </c>
      <c r="T2677" s="11">
        <f t="shared" si="251"/>
        <v>42302.514054373518</v>
      </c>
    </row>
    <row r="2678" spans="1:20" s="4" customFormat="1" ht="75" x14ac:dyDescent="0.3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50.38095238095238</v>
      </c>
      <c r="P2678" s="4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1">
        <f t="shared" si="250"/>
        <v>42842.489054373524</v>
      </c>
      <c r="T2678" s="11">
        <f t="shared" si="251"/>
        <v>42873.127352245865</v>
      </c>
    </row>
    <row r="2679" spans="1:20" s="4" customFormat="1" ht="75" x14ac:dyDescent="0.3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17.512820512820511</v>
      </c>
      <c r="P2679" s="4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1">
        <f t="shared" si="250"/>
        <v>42138.221548463356</v>
      </c>
      <c r="T2679" s="11">
        <f t="shared" si="251"/>
        <v>42168.859846335698</v>
      </c>
    </row>
    <row r="2680" spans="1:20" s="4" customFormat="1" ht="93.75" x14ac:dyDescent="0.3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1.375E-2</v>
      </c>
      <c r="P2680" s="4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1">
        <f t="shared" si="250"/>
        <v>42596.53859338061</v>
      </c>
      <c r="T2680" s="11">
        <f t="shared" si="251"/>
        <v>42627.176891252951</v>
      </c>
    </row>
    <row r="2681" spans="1:20" s="4" customFormat="1" ht="93.75" x14ac:dyDescent="0.3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0.33</v>
      </c>
      <c r="P2681" s="4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1">
        <f t="shared" si="250"/>
        <v>42383.298983451532</v>
      </c>
      <c r="T2681" s="11">
        <f t="shared" si="251"/>
        <v>42413.937281323873</v>
      </c>
    </row>
    <row r="2682" spans="1:20" s="4" customFormat="1" ht="37.5" x14ac:dyDescent="0.3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0.86250000000000004</v>
      </c>
      <c r="P2682" s="4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1">
        <f t="shared" si="250"/>
        <v>42795.088546099287</v>
      </c>
      <c r="T2682" s="11">
        <f t="shared" si="251"/>
        <v>42825.68429078014</v>
      </c>
    </row>
    <row r="2683" spans="1:20" s="4" customFormat="1" ht="75" x14ac:dyDescent="0.3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0.6875</v>
      </c>
      <c r="P2683" s="4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1">
        <f t="shared" si="250"/>
        <v>42151.361111111109</v>
      </c>
      <c r="T2683" s="11">
        <f t="shared" si="251"/>
        <v>42176.893026004727</v>
      </c>
    </row>
    <row r="2684" spans="1:20" s="4" customFormat="1" ht="75" x14ac:dyDescent="0.3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28.299999999999997</v>
      </c>
      <c r="P2684" s="4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1">
        <f t="shared" si="250"/>
        <v>42281.039479905434</v>
      </c>
      <c r="T2684" s="11">
        <f t="shared" si="251"/>
        <v>42314.105673758866</v>
      </c>
    </row>
    <row r="2685" spans="1:20" s="4" customFormat="1" ht="93.75" x14ac:dyDescent="0.3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0.24</v>
      </c>
      <c r="P2685" s="4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1">
        <f t="shared" si="250"/>
        <v>42385.090307328603</v>
      </c>
      <c r="T2685" s="11">
        <f t="shared" si="251"/>
        <v>42415.728605200944</v>
      </c>
    </row>
    <row r="2686" spans="1:20" s="4" customFormat="1" ht="75" x14ac:dyDescent="0.3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1.1428571428571428</v>
      </c>
      <c r="P2686" s="4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1">
        <f t="shared" si="250"/>
        <v>42166.700059101655</v>
      </c>
      <c r="T2686" s="11">
        <f t="shared" si="251"/>
        <v>42207.551122931443</v>
      </c>
    </row>
    <row r="2687" spans="1:20" s="4" customFormat="1" ht="75" x14ac:dyDescent="0.3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0.02</v>
      </c>
      <c r="P2687" s="4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1">
        <f t="shared" si="250"/>
        <v>42412.604373522459</v>
      </c>
      <c r="T2687" s="11">
        <f t="shared" si="251"/>
        <v>42473.838416075654</v>
      </c>
    </row>
    <row r="2688" spans="1:20" s="4" customFormat="1" ht="75" x14ac:dyDescent="0.3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4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1">
        <f t="shared" si="250"/>
        <v>42240.293416075649</v>
      </c>
      <c r="T2688" s="11">
        <f t="shared" si="251"/>
        <v>42260.718947990543</v>
      </c>
    </row>
    <row r="2689" spans="1:20" s="4" customFormat="1" ht="75" x14ac:dyDescent="0.3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4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1">
        <f t="shared" si="250"/>
        <v>42507.526217494087</v>
      </c>
      <c r="T2689" s="11">
        <f t="shared" si="251"/>
        <v>42538.164515366429</v>
      </c>
    </row>
    <row r="2690" spans="1:20" s="4" customFormat="1" ht="37.5" x14ac:dyDescent="0.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0.14799999999999999</v>
      </c>
      <c r="P2690" s="4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1">
        <f t="shared" si="250"/>
        <v>42378.312884160754</v>
      </c>
      <c r="T2690" s="11">
        <f t="shared" si="251"/>
        <v>42409.97872340426</v>
      </c>
    </row>
    <row r="2691" spans="1:20" s="4" customFormat="1" ht="93.75" x14ac:dyDescent="0.3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SUM(E2691/D2691 * 100)</f>
        <v>2.8571428571428571E-3</v>
      </c>
      <c r="P2691" s="4">
        <f t="shared" ref="P2691:P2754" si="253">SUM(E2691/L2691)</f>
        <v>1</v>
      </c>
      <c r="Q2691" s="4" t="str">
        <f t="shared" ref="Q2691:Q2754" si="254">LEFT(N2691,SEARCH("/",N2691)-1)</f>
        <v>food</v>
      </c>
      <c r="R2691" s="4" t="str">
        <f t="shared" ref="R2691:R2754" si="255">RIGHT(N2691,LEN(N2691)-SEARCH("/",N2691))</f>
        <v>food trucks</v>
      </c>
      <c r="S2691" s="11">
        <f t="shared" ref="S2691:S2754" si="256">(J2691/84600) + DATE(1970,1,1)</f>
        <v>42913.301300236402</v>
      </c>
      <c r="T2691" s="11">
        <f t="shared" ref="T2691:T2754" si="257">(I2691/84600)+DATE(1970,1,1)</f>
        <v>42943.939598108744</v>
      </c>
    </row>
    <row r="2692" spans="1:20" s="4" customFormat="1" ht="93.75" x14ac:dyDescent="0.3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10.7325</v>
      </c>
      <c r="P2692" s="4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1">
        <f t="shared" si="256"/>
        <v>42465.107281323879</v>
      </c>
      <c r="T2692" s="11">
        <f t="shared" si="257"/>
        <v>42511.064728132391</v>
      </c>
    </row>
    <row r="2693" spans="1:20" s="4" customFormat="1" ht="56.25" x14ac:dyDescent="0.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5.3846153846153842E-2</v>
      </c>
      <c r="P2693" s="4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1">
        <f t="shared" si="256"/>
        <v>42441.228806146573</v>
      </c>
      <c r="T2693" s="11">
        <f t="shared" si="257"/>
        <v>42487.186252955085</v>
      </c>
    </row>
    <row r="2694" spans="1:20" s="4" customFormat="1" ht="75" x14ac:dyDescent="0.3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0.7142857142857143</v>
      </c>
      <c r="P2694" s="4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1">
        <f t="shared" si="256"/>
        <v>42409.170921985817</v>
      </c>
      <c r="T2694" s="11">
        <f t="shared" si="257"/>
        <v>42439.766666666663</v>
      </c>
    </row>
    <row r="2695" spans="1:20" s="4" customFormat="1" ht="93.75" x14ac:dyDescent="0.3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0.8</v>
      </c>
      <c r="P2695" s="4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1">
        <f t="shared" si="256"/>
        <v>42180.205271867613</v>
      </c>
      <c r="T2695" s="11">
        <f t="shared" si="257"/>
        <v>42210.843569739955</v>
      </c>
    </row>
    <row r="2696" spans="1:20" s="4" customFormat="1" ht="93.75" x14ac:dyDescent="0.3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3.3333333333333335E-3</v>
      </c>
      <c r="P2696" s="4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1">
        <f t="shared" si="256"/>
        <v>42225.143486997637</v>
      </c>
      <c r="T2696" s="11">
        <f t="shared" si="257"/>
        <v>42255.781784869978</v>
      </c>
    </row>
    <row r="2697" spans="1:20" s="4" customFormat="1" ht="56.25" x14ac:dyDescent="0.3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0.47333333333333333</v>
      </c>
      <c r="P2697" s="4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1">
        <f t="shared" si="256"/>
        <v>42398.80281323877</v>
      </c>
      <c r="T2697" s="11">
        <f t="shared" si="257"/>
        <v>42460.036855791957</v>
      </c>
    </row>
    <row r="2698" spans="1:20" s="4" customFormat="1" ht="75" x14ac:dyDescent="0.3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</v>
      </c>
      <c r="P2698" s="4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1">
        <f t="shared" si="256"/>
        <v>42313.692198581557</v>
      </c>
      <c r="T2698" s="11">
        <f t="shared" si="257"/>
        <v>42348.415602836874</v>
      </c>
    </row>
    <row r="2699" spans="1:20" s="4" customFormat="1" ht="75" x14ac:dyDescent="0.3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26.35217391304348</v>
      </c>
      <c r="P2699" s="4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1">
        <f t="shared" si="256"/>
        <v>42541.534550827419</v>
      </c>
      <c r="T2699" s="11">
        <f t="shared" si="257"/>
        <v>42573.170212765959</v>
      </c>
    </row>
    <row r="2700" spans="1:20" s="4" customFormat="1" ht="75" x14ac:dyDescent="0.3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0.325125</v>
      </c>
      <c r="P2700" s="4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1">
        <f t="shared" si="256"/>
        <v>42132.981182033094</v>
      </c>
      <c r="T2700" s="11">
        <f t="shared" si="257"/>
        <v>42163.619479905436</v>
      </c>
    </row>
    <row r="2701" spans="1:20" s="4" customFormat="1" ht="75" x14ac:dyDescent="0.3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4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1">
        <f t="shared" si="256"/>
        <v>42175.873085106388</v>
      </c>
      <c r="T2701" s="11">
        <f t="shared" si="257"/>
        <v>42206.511382978722</v>
      </c>
    </row>
    <row r="2702" spans="1:20" s="4" customFormat="1" ht="75" x14ac:dyDescent="0.3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0.7000700070007001</v>
      </c>
      <c r="P2702" s="4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1">
        <f t="shared" si="256"/>
        <v>42217.723073286048</v>
      </c>
      <c r="T2702" s="11">
        <f t="shared" si="257"/>
        <v>42248.361371158389</v>
      </c>
    </row>
    <row r="2703" spans="1:20" s="4" customFormat="1" ht="93.75" x14ac:dyDescent="0.3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46.176470588235297</v>
      </c>
      <c r="P2703" s="4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1">
        <f t="shared" si="256"/>
        <v>43168.429479905433</v>
      </c>
      <c r="T2703" s="11">
        <f t="shared" si="257"/>
        <v>43200.046501182034</v>
      </c>
    </row>
    <row r="2704" spans="1:20" s="4" customFormat="1" ht="75" x14ac:dyDescent="0.3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34.410000000000004</v>
      </c>
      <c r="P2704" s="4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1">
        <f t="shared" si="256"/>
        <v>43167.435898345153</v>
      </c>
      <c r="T2704" s="11">
        <f t="shared" si="257"/>
        <v>43198.031643026006</v>
      </c>
    </row>
    <row r="2705" spans="1:20" s="4" customFormat="1" ht="56.25" x14ac:dyDescent="0.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103.75000000000001</v>
      </c>
      <c r="P2705" s="4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1">
        <f t="shared" si="256"/>
        <v>43122.385697399528</v>
      </c>
      <c r="T2705" s="11">
        <f t="shared" si="257"/>
        <v>43183.619739952715</v>
      </c>
    </row>
    <row r="2706" spans="1:20" s="4" customFormat="1" ht="75" x14ac:dyDescent="0.3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6.0263157894736841</v>
      </c>
      <c r="P2706" s="4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1">
        <f t="shared" si="256"/>
        <v>43154.221205673763</v>
      </c>
      <c r="T2706" s="11">
        <f t="shared" si="257"/>
        <v>43198.093546099291</v>
      </c>
    </row>
    <row r="2707" spans="1:20" s="4" customFormat="1" ht="37.5" x14ac:dyDescent="0.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10.539393939393939</v>
      </c>
      <c r="P2707" s="4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1">
        <f t="shared" si="256"/>
        <v>43139.978226950356</v>
      </c>
      <c r="T2707" s="11">
        <f t="shared" si="257"/>
        <v>43185.893120567373</v>
      </c>
    </row>
    <row r="2708" spans="1:20" s="4" customFormat="1" ht="75" x14ac:dyDescent="0.3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112.29714285714284</v>
      </c>
      <c r="P2708" s="4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1">
        <f t="shared" si="256"/>
        <v>42246.74802600473</v>
      </c>
      <c r="T2708" s="11">
        <f t="shared" si="257"/>
        <v>42276.360992907801</v>
      </c>
    </row>
    <row r="2709" spans="1:20" s="4" customFormat="1" ht="75" x14ac:dyDescent="0.3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350.84462500000001</v>
      </c>
      <c r="P2709" s="4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1">
        <f t="shared" si="256"/>
        <v>41728.437860520091</v>
      </c>
      <c r="T2709" s="11">
        <f t="shared" si="257"/>
        <v>41758.573758865248</v>
      </c>
    </row>
    <row r="2710" spans="1:20" s="4" customFormat="1" ht="75" x14ac:dyDescent="0.3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233.21535</v>
      </c>
      <c r="P2710" s="4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1">
        <f t="shared" si="256"/>
        <v>42873.202434988183</v>
      </c>
      <c r="T2710" s="11">
        <f t="shared" si="257"/>
        <v>42934.479030732866</v>
      </c>
    </row>
    <row r="2711" spans="1:20" s="4" customFormat="1" ht="75" x14ac:dyDescent="0.3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101.60599999999999</v>
      </c>
      <c r="P2711" s="4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1">
        <f t="shared" si="256"/>
        <v>42974.769988179673</v>
      </c>
      <c r="T2711" s="11">
        <f t="shared" si="257"/>
        <v>43010.53120567376</v>
      </c>
    </row>
    <row r="2712" spans="1:20" s="4" customFormat="1" ht="56.25" x14ac:dyDescent="0.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153.90035000000003</v>
      </c>
      <c r="P2712" s="4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1">
        <f t="shared" si="256"/>
        <v>42174.170543735221</v>
      </c>
      <c r="T2712" s="11">
        <f t="shared" si="257"/>
        <v>42206.702127659577</v>
      </c>
    </row>
    <row r="2713" spans="1:20" s="4" customFormat="1" ht="93.75" x14ac:dyDescent="0.3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100.7161125319693</v>
      </c>
      <c r="P2713" s="4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1">
        <f t="shared" si="256"/>
        <v>42125.676004728128</v>
      </c>
      <c r="T2713" s="11">
        <f t="shared" si="257"/>
        <v>42156.490070921987</v>
      </c>
    </row>
    <row r="2714" spans="1:20" s="4" customFormat="1" ht="93.75" x14ac:dyDescent="0.3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131.38181818181818</v>
      </c>
      <c r="P2714" s="4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1">
        <f t="shared" si="256"/>
        <v>41769.573995271865</v>
      </c>
      <c r="T2714" s="11">
        <f t="shared" si="257"/>
        <v>41807.042553191488</v>
      </c>
    </row>
    <row r="2715" spans="1:20" s="4" customFormat="1" ht="93.75" x14ac:dyDescent="0.3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102.24133333333334</v>
      </c>
      <c r="P2715" s="4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1">
        <f t="shared" si="256"/>
        <v>42679.114468085107</v>
      </c>
      <c r="T2715" s="11">
        <f t="shared" si="257"/>
        <v>42719.965531914895</v>
      </c>
    </row>
    <row r="2716" spans="1:20" s="4" customFormat="1" ht="56.25" x14ac:dyDescent="0.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116.35599999999999</v>
      </c>
      <c r="P2716" s="4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1">
        <f t="shared" si="256"/>
        <v>42992.647706855787</v>
      </c>
      <c r="T2716" s="11">
        <f t="shared" si="257"/>
        <v>43021.553191489365</v>
      </c>
    </row>
    <row r="2717" spans="1:20" s="4" customFormat="1" ht="93.75" x14ac:dyDescent="0.3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264.62241666666665</v>
      </c>
      <c r="P2717" s="4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1">
        <f t="shared" si="256"/>
        <v>42745.236737588653</v>
      </c>
      <c r="T2717" s="11">
        <f t="shared" si="257"/>
        <v>42779.960141843971</v>
      </c>
    </row>
    <row r="2718" spans="1:20" s="4" customFormat="1" ht="112.5" x14ac:dyDescent="0.3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119.98010000000001</v>
      </c>
      <c r="P2718" s="4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1">
        <f t="shared" si="256"/>
        <v>42610.361619385338</v>
      </c>
      <c r="T2718" s="11">
        <f t="shared" si="257"/>
        <v>42640.999917257679</v>
      </c>
    </row>
    <row r="2719" spans="1:20" s="4" customFormat="1" ht="93.75" x14ac:dyDescent="0.3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120.10400000000001</v>
      </c>
      <c r="P2719" s="4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1">
        <f t="shared" si="256"/>
        <v>42283.125874704492</v>
      </c>
      <c r="T2719" s="11">
        <f t="shared" si="257"/>
        <v>42329.125874704492</v>
      </c>
    </row>
    <row r="2720" spans="1:20" s="4" customFormat="1" ht="75" x14ac:dyDescent="0.3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103.58333333333334</v>
      </c>
      <c r="P2720" s="4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1">
        <f t="shared" si="256"/>
        <v>42825.098640661934</v>
      </c>
      <c r="T2720" s="11">
        <f t="shared" si="257"/>
        <v>42854.063829787236</v>
      </c>
    </row>
    <row r="2721" spans="1:20" s="4" customFormat="1" ht="93.75" x14ac:dyDescent="0.3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108.83333333333334</v>
      </c>
      <c r="P2721" s="4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1">
        <f t="shared" si="256"/>
        <v>42776.521205673758</v>
      </c>
      <c r="T2721" s="11">
        <f t="shared" si="257"/>
        <v>42837.755248226953</v>
      </c>
    </row>
    <row r="2722" spans="1:20" s="4" customFormat="1" ht="75" x14ac:dyDescent="0.3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118.12400000000001</v>
      </c>
      <c r="P2722" s="4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1">
        <f t="shared" si="256"/>
        <v>43019.007718676119</v>
      </c>
      <c r="T2722" s="11">
        <f t="shared" si="257"/>
        <v>43049.688569739956</v>
      </c>
    </row>
    <row r="2723" spans="1:20" s="4" customFormat="1" ht="75" x14ac:dyDescent="0.3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1462</v>
      </c>
      <c r="P2723" s="4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1">
        <f t="shared" si="256"/>
        <v>41832.364042553192</v>
      </c>
      <c r="T2723" s="11">
        <f t="shared" si="257"/>
        <v>41863.255319148935</v>
      </c>
    </row>
    <row r="2724" spans="1:20" s="4" customFormat="1" ht="93.75" x14ac:dyDescent="0.3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252.54</v>
      </c>
      <c r="P2724" s="4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1">
        <f t="shared" si="256"/>
        <v>43069.449799054375</v>
      </c>
      <c r="T2724" s="11">
        <f t="shared" si="257"/>
        <v>43130.726394799058</v>
      </c>
    </row>
    <row r="2725" spans="1:20" s="4" customFormat="1" ht="93.75" x14ac:dyDescent="0.3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140.05000000000001</v>
      </c>
      <c r="P2725" s="4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1">
        <f t="shared" si="256"/>
        <v>42293.261087470448</v>
      </c>
      <c r="T2725" s="11">
        <f t="shared" si="257"/>
        <v>42354.580236406618</v>
      </c>
    </row>
    <row r="2726" spans="1:20" s="4" customFormat="1" ht="75" x14ac:dyDescent="0.3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296.87520259319291</v>
      </c>
      <c r="P2726" s="4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1">
        <f t="shared" si="256"/>
        <v>42553.163817966903</v>
      </c>
      <c r="T2726" s="11">
        <f t="shared" si="257"/>
        <v>42585.844669030732</v>
      </c>
    </row>
    <row r="2727" spans="1:20" s="4" customFormat="1" ht="56.25" x14ac:dyDescent="0.3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144.54249999999999</v>
      </c>
      <c r="P2727" s="4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1">
        <f t="shared" si="256"/>
        <v>43111.207269503546</v>
      </c>
      <c r="T2727" s="11">
        <f t="shared" si="257"/>
        <v>43162.271099290781</v>
      </c>
    </row>
    <row r="2728" spans="1:20" s="4" customFormat="1" ht="37.5" x14ac:dyDescent="0.3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105.745</v>
      </c>
      <c r="P2728" s="4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1">
        <f t="shared" si="256"/>
        <v>42811.805094562646</v>
      </c>
      <c r="T2728" s="11">
        <f t="shared" si="257"/>
        <v>42842.443392434987</v>
      </c>
    </row>
    <row r="2729" spans="1:20" s="4" customFormat="1" ht="75" x14ac:dyDescent="0.3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493.21000000000004</v>
      </c>
      <c r="P2729" s="4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1">
        <f t="shared" si="256"/>
        <v>42552.499562647754</v>
      </c>
      <c r="T2729" s="11">
        <f t="shared" si="257"/>
        <v>42578.031477541372</v>
      </c>
    </row>
    <row r="2730" spans="1:20" s="4" customFormat="1" ht="37.5" x14ac:dyDescent="0.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201.82666666666668</v>
      </c>
      <c r="P2730" s="4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1">
        <f t="shared" si="256"/>
        <v>42690.293546099289</v>
      </c>
      <c r="T2730" s="11">
        <f t="shared" si="257"/>
        <v>42726.038226950353</v>
      </c>
    </row>
    <row r="2731" spans="1:20" s="4" customFormat="1" ht="56.25" x14ac:dyDescent="0.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104.44</v>
      </c>
      <c r="P2731" s="4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1">
        <f t="shared" si="256"/>
        <v>42446.862848699762</v>
      </c>
      <c r="T2731" s="11">
        <f t="shared" si="257"/>
        <v>42477.501146572104</v>
      </c>
    </row>
    <row r="2732" spans="1:20" s="4" customFormat="1" ht="75" x14ac:dyDescent="0.3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170.29262962962963</v>
      </c>
      <c r="P2732" s="4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1">
        <f t="shared" si="256"/>
        <v>41687.340130023644</v>
      </c>
      <c r="T2732" s="11">
        <f t="shared" si="257"/>
        <v>41723.084810874701</v>
      </c>
    </row>
    <row r="2733" spans="1:20" s="4" customFormat="1" ht="93.75" x14ac:dyDescent="0.3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104.30333333333333</v>
      </c>
      <c r="P2733" s="4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1">
        <f t="shared" si="256"/>
        <v>42219.40924349882</v>
      </c>
      <c r="T2733" s="11">
        <f t="shared" si="257"/>
        <v>42278.276595744683</v>
      </c>
    </row>
    <row r="2734" spans="1:20" s="4" customFormat="1" ht="75" x14ac:dyDescent="0.3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118.25000000000001</v>
      </c>
      <c r="P2734" s="4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1">
        <f t="shared" si="256"/>
        <v>41726.42113475177</v>
      </c>
      <c r="T2734" s="11">
        <f t="shared" si="257"/>
        <v>41759.297872340423</v>
      </c>
    </row>
    <row r="2735" spans="1:20" s="4" customFormat="1" ht="93.75" x14ac:dyDescent="0.3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107.538</v>
      </c>
      <c r="P2735" s="4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1">
        <f t="shared" si="256"/>
        <v>42394.810567375884</v>
      </c>
      <c r="T2735" s="11">
        <f t="shared" si="257"/>
        <v>42456.044609929078</v>
      </c>
    </row>
    <row r="2736" spans="1:20" s="4" customFormat="1" ht="93.75" x14ac:dyDescent="0.3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2260300</v>
      </c>
      <c r="P2736" s="4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1">
        <f t="shared" si="256"/>
        <v>42989.598014184397</v>
      </c>
      <c r="T2736" s="11">
        <f t="shared" si="257"/>
        <v>43020.488652482265</v>
      </c>
    </row>
    <row r="2737" spans="1:20" s="4" customFormat="1" ht="93.75" x14ac:dyDescent="0.3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978.13466666666682</v>
      </c>
      <c r="P2737" s="4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1">
        <f t="shared" si="256"/>
        <v>41651.166075650122</v>
      </c>
      <c r="T2737" s="11">
        <f t="shared" si="257"/>
        <v>41682.531914893618</v>
      </c>
    </row>
    <row r="2738" spans="1:20" s="4" customFormat="1" ht="93.75" x14ac:dyDescent="0.3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122.9</v>
      </c>
      <c r="P2738" s="4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1">
        <f t="shared" si="256"/>
        <v>42066.361382978721</v>
      </c>
      <c r="T2738" s="11">
        <f t="shared" si="257"/>
        <v>42096.999680851062</v>
      </c>
    </row>
    <row r="2739" spans="1:20" s="4" customFormat="1" ht="93.75" x14ac:dyDescent="0.3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246.0608</v>
      </c>
      <c r="P2739" s="4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1">
        <f t="shared" si="256"/>
        <v>41953.25634751773</v>
      </c>
      <c r="T2739" s="11">
        <f t="shared" si="257"/>
        <v>41997.042553191488</v>
      </c>
    </row>
    <row r="2740" spans="1:20" s="4" customFormat="1" ht="75" x14ac:dyDescent="0.3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147.94</v>
      </c>
      <c r="P2740" s="4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1">
        <f t="shared" si="256"/>
        <v>42982.933853427894</v>
      </c>
      <c r="T2740" s="11">
        <f t="shared" si="257"/>
        <v>43044.210449172577</v>
      </c>
    </row>
    <row r="2741" spans="1:20" s="4" customFormat="1" ht="75" x14ac:dyDescent="0.3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384.09090909090907</v>
      </c>
      <c r="P2741" s="4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1">
        <f t="shared" si="256"/>
        <v>42063.523841607566</v>
      </c>
      <c r="T2741" s="11">
        <f t="shared" si="257"/>
        <v>42109.481288416078</v>
      </c>
    </row>
    <row r="2742" spans="1:20" s="4" customFormat="1" ht="56.25" x14ac:dyDescent="0.3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103.33333333333334</v>
      </c>
      <c r="P2742" s="4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1">
        <f t="shared" si="256"/>
        <v>42395.585721040188</v>
      </c>
      <c r="T2742" s="11">
        <f t="shared" si="257"/>
        <v>42426.181465721042</v>
      </c>
    </row>
    <row r="2743" spans="1:20" s="4" customFormat="1" ht="37.5" x14ac:dyDescent="0.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0.43750000000000006</v>
      </c>
      <c r="P2743" s="4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1">
        <f t="shared" si="256"/>
        <v>42259.37354609929</v>
      </c>
      <c r="T2743" s="11">
        <f t="shared" si="257"/>
        <v>42280.239007092197</v>
      </c>
    </row>
    <row r="2744" spans="1:20" s="4" customFormat="1" ht="75" x14ac:dyDescent="0.3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29.24</v>
      </c>
      <c r="P2744" s="4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1">
        <f t="shared" si="256"/>
        <v>41359.692517730495</v>
      </c>
      <c r="T2744" s="11">
        <f t="shared" si="257"/>
        <v>41373.990390070918</v>
      </c>
    </row>
    <row r="2745" spans="1:20" s="4" customFormat="1" ht="75" x14ac:dyDescent="0.3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4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1">
        <f t="shared" si="256"/>
        <v>42995.378333333334</v>
      </c>
      <c r="T2745" s="11">
        <f t="shared" si="257"/>
        <v>43026.016631205675</v>
      </c>
    </row>
    <row r="2746" spans="1:20" s="4" customFormat="1" ht="93.75" x14ac:dyDescent="0.3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5.21875</v>
      </c>
      <c r="P2746" s="4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1">
        <f t="shared" si="256"/>
        <v>41265.063806146572</v>
      </c>
      <c r="T2746" s="11">
        <f t="shared" si="257"/>
        <v>41295.702104018914</v>
      </c>
    </row>
    <row r="2747" spans="1:20" s="4" customFormat="1" ht="93.75" x14ac:dyDescent="0.3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21.887499999999999</v>
      </c>
      <c r="P2747" s="4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1">
        <f t="shared" si="256"/>
        <v>41374.264397163119</v>
      </c>
      <c r="T2747" s="11">
        <f t="shared" si="257"/>
        <v>41435.540992907801</v>
      </c>
    </row>
    <row r="2748" spans="1:20" s="4" customFormat="1" ht="93.75" x14ac:dyDescent="0.3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26.700000000000003</v>
      </c>
      <c r="P2748" s="4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1">
        <f t="shared" si="256"/>
        <v>42197.202257683217</v>
      </c>
      <c r="T2748" s="11">
        <f t="shared" si="257"/>
        <v>42227.840555555551</v>
      </c>
    </row>
    <row r="2749" spans="1:20" s="4" customFormat="1" ht="75" x14ac:dyDescent="0.3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28.000000000000004</v>
      </c>
      <c r="P2749" s="4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1">
        <f t="shared" si="256"/>
        <v>41373.917222222226</v>
      </c>
      <c r="T2749" s="11">
        <f t="shared" si="257"/>
        <v>41406.070921985818</v>
      </c>
    </row>
    <row r="2750" spans="1:20" s="4" customFormat="1" ht="75" x14ac:dyDescent="0.3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</v>
      </c>
      <c r="P2750" s="4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1">
        <f t="shared" si="256"/>
        <v>42947.768345153665</v>
      </c>
      <c r="T2750" s="11">
        <f t="shared" si="257"/>
        <v>42978.406643026006</v>
      </c>
    </row>
    <row r="2751" spans="1:20" s="4" customFormat="1" ht="37.5" x14ac:dyDescent="0.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</v>
      </c>
      <c r="P2751" s="4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1">
        <f t="shared" si="256"/>
        <v>42419.858593380617</v>
      </c>
      <c r="T2751" s="11">
        <f t="shared" si="257"/>
        <v>42450.454338061463</v>
      </c>
    </row>
    <row r="2752" spans="1:20" s="4" customFormat="1" ht="75" x14ac:dyDescent="0.3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4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1">
        <f t="shared" si="256"/>
        <v>41408.897695035463</v>
      </c>
      <c r="T2752" s="11">
        <f t="shared" si="257"/>
        <v>41421.085106382976</v>
      </c>
    </row>
    <row r="2753" spans="1:20" s="4" customFormat="1" ht="93.75" x14ac:dyDescent="0.3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4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1">
        <f t="shared" si="256"/>
        <v>42092.118699763596</v>
      </c>
      <c r="T2753" s="11">
        <f t="shared" si="257"/>
        <v>42153.395295508279</v>
      </c>
    </row>
    <row r="2754" spans="1:20" s="4" customFormat="1" ht="93.75" x14ac:dyDescent="0.3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11.458333333333332</v>
      </c>
      <c r="P2754" s="4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1">
        <f t="shared" si="256"/>
        <v>41181.015413711582</v>
      </c>
      <c r="T2754" s="11">
        <f t="shared" si="257"/>
        <v>41221.866477541371</v>
      </c>
    </row>
    <row r="2755" spans="1:20" s="4" customFormat="1" ht="75" x14ac:dyDescent="0.3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SUM(E2755/D2755 * 100)</f>
        <v>19</v>
      </c>
      <c r="P2755" s="4">
        <f t="shared" ref="P2755:P2818" si="259">SUM(E2755/L2755)</f>
        <v>47.5</v>
      </c>
      <c r="Q2755" s="4" t="str">
        <f t="shared" ref="Q2755:Q2818" si="260">LEFT(N2755,SEARCH("/",N2755)-1)</f>
        <v>publishing</v>
      </c>
      <c r="R2755" s="4" t="str">
        <f t="shared" ref="R2755:R2818" si="261">RIGHT(N2755,LEN(N2755)-SEARCH("/",N2755))</f>
        <v>children's books</v>
      </c>
      <c r="S2755" s="11">
        <f t="shared" ref="S2755:S2818" si="262">(J2755/84600) + DATE(1970,1,1)</f>
        <v>41448.728404255322</v>
      </c>
      <c r="T2755" s="11">
        <f t="shared" ref="T2755:T2818" si="263">(I2755/84600)+DATE(1970,1,1)</f>
        <v>41479.366702127663</v>
      </c>
    </row>
    <row r="2756" spans="1:20" s="4" customFormat="1" ht="75" x14ac:dyDescent="0.3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4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1">
        <f t="shared" si="262"/>
        <v>42210.330390070922</v>
      </c>
      <c r="T2756" s="11">
        <f t="shared" si="263"/>
        <v>42240.968687943263</v>
      </c>
    </row>
    <row r="2757" spans="1:20" s="4" customFormat="1" ht="75" x14ac:dyDescent="0.3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52</v>
      </c>
      <c r="P2757" s="4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1">
        <f t="shared" si="262"/>
        <v>42423.935307328604</v>
      </c>
      <c r="T2757" s="11">
        <f t="shared" si="263"/>
        <v>42454.573605200945</v>
      </c>
    </row>
    <row r="2758" spans="1:20" s="4" customFormat="1" ht="75" x14ac:dyDescent="0.3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10.48</v>
      </c>
      <c r="P2758" s="4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1">
        <f t="shared" si="262"/>
        <v>41962.430271867612</v>
      </c>
      <c r="T2758" s="11">
        <f t="shared" si="263"/>
        <v>41993.068569739953</v>
      </c>
    </row>
    <row r="2759" spans="1:20" s="4" customFormat="1" ht="37.5" x14ac:dyDescent="0.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0.66666666666666674</v>
      </c>
      <c r="P2759" s="4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1">
        <f t="shared" si="262"/>
        <v>42935.4578250591</v>
      </c>
      <c r="T2759" s="11">
        <f t="shared" si="263"/>
        <v>42950.776973995271</v>
      </c>
    </row>
    <row r="2760" spans="1:20" s="4" customFormat="1" ht="93.75" x14ac:dyDescent="0.3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11.700000000000001</v>
      </c>
      <c r="P2760" s="4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1">
        <f t="shared" si="262"/>
        <v>43002.642825059098</v>
      </c>
      <c r="T2760" s="11">
        <f t="shared" si="263"/>
        <v>43016.940697399528</v>
      </c>
    </row>
    <row r="2761" spans="1:20" s="4" customFormat="1" ht="93.75" x14ac:dyDescent="0.3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10.5</v>
      </c>
      <c r="P2761" s="4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1">
        <f t="shared" si="262"/>
        <v>42885.118983451539</v>
      </c>
      <c r="T2761" s="11">
        <f t="shared" si="263"/>
        <v>42929.033877068563</v>
      </c>
    </row>
    <row r="2762" spans="1:20" s="4" customFormat="1" ht="75" x14ac:dyDescent="0.3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4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1">
        <f t="shared" si="262"/>
        <v>41752.620070921985</v>
      </c>
      <c r="T2762" s="11">
        <f t="shared" si="263"/>
        <v>41783.258368794326</v>
      </c>
    </row>
    <row r="2763" spans="1:20" s="4" customFormat="1" ht="56.25" x14ac:dyDescent="0.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0.72</v>
      </c>
      <c r="P2763" s="4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1">
        <f t="shared" si="262"/>
        <v>41580.639397163119</v>
      </c>
      <c r="T2763" s="11">
        <f t="shared" si="263"/>
        <v>41611.27769503546</v>
      </c>
    </row>
    <row r="2764" spans="1:20" s="4" customFormat="1" ht="75" x14ac:dyDescent="0.3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0.76923076923076927</v>
      </c>
      <c r="P2764" s="4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1">
        <f t="shared" si="262"/>
        <v>41253.803723404257</v>
      </c>
      <c r="T2764" s="11">
        <f t="shared" si="263"/>
        <v>41315.037765957444</v>
      </c>
    </row>
    <row r="2765" spans="1:20" s="4" customFormat="1" ht="56.25" x14ac:dyDescent="0.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0.22842639593908631</v>
      </c>
      <c r="P2765" s="4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1">
        <f t="shared" si="262"/>
        <v>41709.847328605203</v>
      </c>
      <c r="T2765" s="11">
        <f t="shared" si="263"/>
        <v>41755.804775413708</v>
      </c>
    </row>
    <row r="2766" spans="1:20" s="4" customFormat="1" ht="75" x14ac:dyDescent="0.3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</v>
      </c>
      <c r="P2766" s="4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1">
        <f t="shared" si="262"/>
        <v>41359.255685579192</v>
      </c>
      <c r="T2766" s="11">
        <f t="shared" si="263"/>
        <v>41389.382978723406</v>
      </c>
    </row>
    <row r="2767" spans="1:20" s="4" customFormat="1" ht="56.25" x14ac:dyDescent="0.3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4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1">
        <f t="shared" si="262"/>
        <v>41527.038156028371</v>
      </c>
      <c r="T2767" s="11">
        <f t="shared" si="263"/>
        <v>41543.378581560282</v>
      </c>
    </row>
    <row r="2768" spans="1:20" s="4" customFormat="1" ht="93.75" x14ac:dyDescent="0.3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2</v>
      </c>
      <c r="P2768" s="4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1">
        <f t="shared" si="262"/>
        <v>41059.384373522458</v>
      </c>
      <c r="T2768" s="11">
        <f t="shared" si="263"/>
        <v>41090.0226713948</v>
      </c>
    </row>
    <row r="2769" spans="1:20" s="4" customFormat="1" ht="75" x14ac:dyDescent="0.3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0.85000000000000009</v>
      </c>
      <c r="P2769" s="4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1">
        <f t="shared" si="262"/>
        <v>42526.234633569737</v>
      </c>
      <c r="T2769" s="11">
        <f t="shared" si="263"/>
        <v>42587.511229314419</v>
      </c>
    </row>
    <row r="2770" spans="1:20" s="4" customFormat="1" ht="75" x14ac:dyDescent="0.3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14.314285714285715</v>
      </c>
      <c r="P2770" s="4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1">
        <f t="shared" si="262"/>
        <v>41295.244952718676</v>
      </c>
      <c r="T2770" s="11">
        <f t="shared" si="263"/>
        <v>41325.84069739953</v>
      </c>
    </row>
    <row r="2771" spans="1:20" s="4" customFormat="1" ht="75" x14ac:dyDescent="0.3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0.25</v>
      </c>
      <c r="P2771" s="4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1">
        <f t="shared" si="262"/>
        <v>42090.014066193849</v>
      </c>
      <c r="T2771" s="11">
        <f t="shared" si="263"/>
        <v>42141.077895981085</v>
      </c>
    </row>
    <row r="2772" spans="1:20" s="4" customFormat="1" ht="93.75" x14ac:dyDescent="0.3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10.411249999999999</v>
      </c>
      <c r="P2772" s="4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1">
        <f t="shared" si="262"/>
        <v>42029.635106382979</v>
      </c>
      <c r="T2772" s="11">
        <f t="shared" si="263"/>
        <v>42060.230851063825</v>
      </c>
    </row>
    <row r="2773" spans="1:20" s="4" customFormat="1" ht="93.75" x14ac:dyDescent="0.3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4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1">
        <f t="shared" si="262"/>
        <v>41591.330260047282</v>
      </c>
      <c r="T2773" s="11">
        <f t="shared" si="263"/>
        <v>41641.553191489365</v>
      </c>
    </row>
    <row r="2774" spans="1:20" s="4" customFormat="1" ht="75" x14ac:dyDescent="0.3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4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1">
        <f t="shared" si="262"/>
        <v>41877.632316784868</v>
      </c>
      <c r="T2774" s="11">
        <f t="shared" si="263"/>
        <v>41892.951465721038</v>
      </c>
    </row>
    <row r="2775" spans="1:20" s="4" customFormat="1" ht="75" x14ac:dyDescent="0.3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0.18867924528301888</v>
      </c>
      <c r="P2775" s="4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1">
        <f t="shared" si="262"/>
        <v>42834.564078014184</v>
      </c>
      <c r="T2775" s="11">
        <f t="shared" si="263"/>
        <v>42844.776843971631</v>
      </c>
    </row>
    <row r="2776" spans="1:20" s="4" customFormat="1" ht="93.75" x14ac:dyDescent="0.3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14.249999999999998</v>
      </c>
      <c r="P2776" s="4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1">
        <f t="shared" si="262"/>
        <v>41646.065342789596</v>
      </c>
      <c r="T2776" s="11">
        <f t="shared" si="263"/>
        <v>41676.703640661937</v>
      </c>
    </row>
    <row r="2777" spans="1:20" s="4" customFormat="1" ht="75" x14ac:dyDescent="0.3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3</v>
      </c>
      <c r="P2777" s="4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1">
        <f t="shared" si="262"/>
        <v>41188.417895981089</v>
      </c>
      <c r="T2777" s="11">
        <f t="shared" si="263"/>
        <v>41219.05619385343</v>
      </c>
    </row>
    <row r="2778" spans="1:20" s="4" customFormat="1" ht="93.75" x14ac:dyDescent="0.3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7.8809523809523814</v>
      </c>
      <c r="P2778" s="4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1">
        <f t="shared" si="262"/>
        <v>42488.792860520094</v>
      </c>
      <c r="T2778" s="11">
        <f t="shared" si="263"/>
        <v>42520.452434988183</v>
      </c>
    </row>
    <row r="2779" spans="1:20" s="4" customFormat="1" ht="75" x14ac:dyDescent="0.3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0.33333333333333337</v>
      </c>
      <c r="P2779" s="4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1">
        <f t="shared" si="262"/>
        <v>42525.938581560287</v>
      </c>
      <c r="T2779" s="11">
        <f t="shared" si="263"/>
        <v>42556.576879432629</v>
      </c>
    </row>
    <row r="2780" spans="1:20" s="4" customFormat="1" ht="93.75" x14ac:dyDescent="0.3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25.545454545454543</v>
      </c>
      <c r="P2780" s="4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1">
        <f t="shared" si="262"/>
        <v>42193.318037825054</v>
      </c>
      <c r="T2780" s="11">
        <f t="shared" si="263"/>
        <v>42223.956335697396</v>
      </c>
    </row>
    <row r="2781" spans="1:20" s="4" customFormat="1" ht="75" x14ac:dyDescent="0.3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</v>
      </c>
      <c r="P2781" s="4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1">
        <f t="shared" si="262"/>
        <v>42656.577080378251</v>
      </c>
      <c r="T2781" s="11">
        <f t="shared" si="263"/>
        <v>42687.25793144208</v>
      </c>
    </row>
    <row r="2782" spans="1:20" s="4" customFormat="1" ht="56.25" x14ac:dyDescent="0.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4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1">
        <f t="shared" si="262"/>
        <v>43140.521134751776</v>
      </c>
      <c r="T2782" s="11">
        <f t="shared" si="263"/>
        <v>43171.159432624117</v>
      </c>
    </row>
    <row r="2783" spans="1:20" s="4" customFormat="1" ht="56.25" x14ac:dyDescent="0.3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105.28</v>
      </c>
      <c r="P2783" s="4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1">
        <f t="shared" si="262"/>
        <v>42368.940354609927</v>
      </c>
      <c r="T2783" s="11">
        <f t="shared" si="263"/>
        <v>42397.893617021276</v>
      </c>
    </row>
    <row r="2784" spans="1:20" s="4" customFormat="1" ht="56.25" x14ac:dyDescent="0.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120</v>
      </c>
      <c r="P2784" s="4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1">
        <f t="shared" si="262"/>
        <v>42377.093593380618</v>
      </c>
      <c r="T2784" s="11">
        <f t="shared" si="263"/>
        <v>42402.914184397159</v>
      </c>
    </row>
    <row r="2785" spans="1:20" s="4" customFormat="1" ht="93.75" x14ac:dyDescent="0.3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114.5</v>
      </c>
      <c r="P2785" s="4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1">
        <f t="shared" si="262"/>
        <v>42455.333877068559</v>
      </c>
      <c r="T2785" s="11">
        <f t="shared" si="263"/>
        <v>42469.631749408982</v>
      </c>
    </row>
    <row r="2786" spans="1:20" s="4" customFormat="1" ht="75" x14ac:dyDescent="0.3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119</v>
      </c>
      <c r="P2786" s="4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1">
        <f t="shared" si="262"/>
        <v>42268.697907801419</v>
      </c>
      <c r="T2786" s="11">
        <f t="shared" si="263"/>
        <v>42290.144716312061</v>
      </c>
    </row>
    <row r="2787" spans="1:20" s="4" customFormat="1" ht="75" x14ac:dyDescent="0.3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104.67999999999999</v>
      </c>
      <c r="P2787" s="4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1">
        <f t="shared" si="262"/>
        <v>42919.661548463358</v>
      </c>
      <c r="T2787" s="11">
        <f t="shared" si="263"/>
        <v>42949.97872340426</v>
      </c>
    </row>
    <row r="2788" spans="1:20" s="4" customFormat="1" ht="56.25" x14ac:dyDescent="0.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117.83999999999999</v>
      </c>
      <c r="P2788" s="4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1">
        <f t="shared" si="262"/>
        <v>42161.240898345153</v>
      </c>
      <c r="T2788" s="11">
        <f t="shared" si="263"/>
        <v>42175.538770685584</v>
      </c>
    </row>
    <row r="2789" spans="1:20" s="4" customFormat="1" ht="75" x14ac:dyDescent="0.3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119.7</v>
      </c>
      <c r="P2789" s="4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1">
        <f t="shared" si="262"/>
        <v>42153.713380614659</v>
      </c>
      <c r="T2789" s="11">
        <f t="shared" si="263"/>
        <v>42184.351678487001</v>
      </c>
    </row>
    <row r="2790" spans="1:20" s="4" customFormat="1" ht="75" x14ac:dyDescent="0.3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102.49999999999999</v>
      </c>
      <c r="P2790" s="4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1">
        <f t="shared" si="262"/>
        <v>42912.014692671393</v>
      </c>
      <c r="T2790" s="11">
        <f t="shared" si="263"/>
        <v>42942.652990543735</v>
      </c>
    </row>
    <row r="2791" spans="1:20" s="4" customFormat="1" ht="37.5" x14ac:dyDescent="0.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101.16666666666667</v>
      </c>
      <c r="P2791" s="4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1">
        <f t="shared" si="262"/>
        <v>42406.800638297871</v>
      </c>
      <c r="T2791" s="11">
        <f t="shared" si="263"/>
        <v>42426.361702127659</v>
      </c>
    </row>
    <row r="2792" spans="1:20" s="4" customFormat="1" ht="75" x14ac:dyDescent="0.3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105.33333333333333</v>
      </c>
      <c r="P2792" s="4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1">
        <f t="shared" si="262"/>
        <v>42366.894834515362</v>
      </c>
      <c r="T2792" s="11">
        <f t="shared" si="263"/>
        <v>42397.533132387704</v>
      </c>
    </row>
    <row r="2793" spans="1:20" s="4" customFormat="1" ht="93.75" x14ac:dyDescent="0.3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102.49999999999999</v>
      </c>
      <c r="P2793" s="4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1">
        <f t="shared" si="262"/>
        <v>42954.089349881797</v>
      </c>
      <c r="T2793" s="11">
        <f t="shared" si="263"/>
        <v>42985</v>
      </c>
    </row>
    <row r="2794" spans="1:20" s="4" customFormat="1" ht="93.75" x14ac:dyDescent="0.3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107.60000000000001</v>
      </c>
      <c r="P2794" s="4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1">
        <f t="shared" si="262"/>
        <v>42536.725283687942</v>
      </c>
      <c r="T2794" s="11">
        <f t="shared" si="263"/>
        <v>42582.682730496454</v>
      </c>
    </row>
    <row r="2795" spans="1:20" s="4" customFormat="1" ht="93.75" x14ac:dyDescent="0.3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110.5675</v>
      </c>
      <c r="P2795" s="4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1">
        <f t="shared" si="262"/>
        <v>42529.768380614652</v>
      </c>
      <c r="T2795" s="11">
        <f t="shared" si="263"/>
        <v>42560.406678486994</v>
      </c>
    </row>
    <row r="2796" spans="1:20" s="4" customFormat="1" ht="93.75" x14ac:dyDescent="0.3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150</v>
      </c>
      <c r="P2796" s="4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1">
        <f t="shared" si="262"/>
        <v>42775.153179669032</v>
      </c>
      <c r="T2796" s="11">
        <f t="shared" si="263"/>
        <v>42791.595744680846</v>
      </c>
    </row>
    <row r="2797" spans="1:20" s="4" customFormat="1" ht="75" x14ac:dyDescent="0.3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104.28571428571429</v>
      </c>
      <c r="P2797" s="4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1">
        <f t="shared" si="262"/>
        <v>42125.452021276593</v>
      </c>
      <c r="T2797" s="11">
        <f t="shared" si="263"/>
        <v>42142.234042553187</v>
      </c>
    </row>
    <row r="2798" spans="1:20" s="4" customFormat="1" ht="75" x14ac:dyDescent="0.3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115.5</v>
      </c>
      <c r="P2798" s="4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1">
        <f t="shared" si="262"/>
        <v>42140.773380614657</v>
      </c>
      <c r="T2798" s="11">
        <f t="shared" si="263"/>
        <v>42171.411678486998</v>
      </c>
    </row>
    <row r="2799" spans="1:20" s="4" customFormat="1" ht="75" x14ac:dyDescent="0.3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102.64512500000001</v>
      </c>
      <c r="P2799" s="4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1">
        <f t="shared" si="262"/>
        <v>42144.258156028372</v>
      </c>
      <c r="T2799" s="11">
        <f t="shared" si="263"/>
        <v>42174.896453900714</v>
      </c>
    </row>
    <row r="2800" spans="1:20" s="4" customFormat="1" ht="93.75" x14ac:dyDescent="0.3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101.4</v>
      </c>
      <c r="P2800" s="4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1">
        <f t="shared" si="262"/>
        <v>42555.561713947987</v>
      </c>
      <c r="T2800" s="11">
        <f t="shared" si="263"/>
        <v>42570.872340425529</v>
      </c>
    </row>
    <row r="2801" spans="1:20" s="4" customFormat="1" ht="93.75" x14ac:dyDescent="0.3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116.6348</v>
      </c>
      <c r="P2801" s="4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1">
        <f t="shared" si="262"/>
        <v>42867.653309692672</v>
      </c>
      <c r="T2801" s="11">
        <f t="shared" si="263"/>
        <v>42899.723404255317</v>
      </c>
    </row>
    <row r="2802" spans="1:20" s="4" customFormat="1" ht="75" x14ac:dyDescent="0.3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133</v>
      </c>
      <c r="P2802" s="4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1">
        <f t="shared" si="262"/>
        <v>42297.053971631205</v>
      </c>
      <c r="T2802" s="11">
        <f t="shared" si="263"/>
        <v>42358.330567375888</v>
      </c>
    </row>
    <row r="2803" spans="1:20" s="4" customFormat="1" ht="75" x14ac:dyDescent="0.3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133.20000000000002</v>
      </c>
      <c r="P2803" s="4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1">
        <f t="shared" si="262"/>
        <v>42247.716418439712</v>
      </c>
      <c r="T2803" s="11">
        <f t="shared" si="263"/>
        <v>42270.404255319154</v>
      </c>
    </row>
    <row r="2804" spans="1:20" s="4" customFormat="1" ht="93.75" x14ac:dyDescent="0.3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101.83333333333333</v>
      </c>
      <c r="P2804" s="4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1">
        <f t="shared" si="262"/>
        <v>42546.34169030733</v>
      </c>
      <c r="T2804" s="11">
        <f t="shared" si="263"/>
        <v>42576.979988179664</v>
      </c>
    </row>
    <row r="2805" spans="1:20" s="4" customFormat="1" ht="93.75" x14ac:dyDescent="0.3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127.95</v>
      </c>
      <c r="P2805" s="4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1">
        <f t="shared" si="262"/>
        <v>42511.024539007092</v>
      </c>
      <c r="T2805" s="11">
        <f t="shared" si="263"/>
        <v>42554.872340425529</v>
      </c>
    </row>
    <row r="2806" spans="1:20" s="4" customFormat="1" ht="93.75" x14ac:dyDescent="0.3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114.99999999999999</v>
      </c>
      <c r="P2806" s="4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1">
        <f t="shared" si="262"/>
        <v>42228.527068557916</v>
      </c>
      <c r="T2806" s="11">
        <f t="shared" si="263"/>
        <v>42259.165366430258</v>
      </c>
    </row>
    <row r="2807" spans="1:20" s="4" customFormat="1" ht="93.75" x14ac:dyDescent="0.3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110.00000000000001</v>
      </c>
      <c r="P2807" s="4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1">
        <f t="shared" si="262"/>
        <v>42567.643888888888</v>
      </c>
      <c r="T2807" s="11">
        <f t="shared" si="263"/>
        <v>42593.175803782506</v>
      </c>
    </row>
    <row r="2808" spans="1:20" s="4" customFormat="1" ht="75" x14ac:dyDescent="0.3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112.1</v>
      </c>
      <c r="P2808" s="4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1">
        <f t="shared" si="262"/>
        <v>42538.804846335697</v>
      </c>
      <c r="T2808" s="11">
        <f t="shared" si="263"/>
        <v>42575.765957446813</v>
      </c>
    </row>
    <row r="2809" spans="1:20" s="4" customFormat="1" ht="37.5" x14ac:dyDescent="0.3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126</v>
      </c>
      <c r="P2809" s="4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1">
        <f t="shared" si="262"/>
        <v>42507.764042553186</v>
      </c>
      <c r="T2809" s="11">
        <f t="shared" si="263"/>
        <v>42538.402340425528</v>
      </c>
    </row>
    <row r="2810" spans="1:20" s="4" customFormat="1" ht="75" x14ac:dyDescent="0.3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100.24444444444444</v>
      </c>
      <c r="P2810" s="4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1">
        <f t="shared" si="262"/>
        <v>42562.885756501186</v>
      </c>
      <c r="T2810" s="11">
        <f t="shared" si="263"/>
        <v>42593.524054373527</v>
      </c>
    </row>
    <row r="2811" spans="1:20" s="4" customFormat="1" ht="93.75" x14ac:dyDescent="0.3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102.4</v>
      </c>
      <c r="P2811" s="4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1">
        <f t="shared" si="262"/>
        <v>42810.698877068557</v>
      </c>
      <c r="T2811" s="11">
        <f t="shared" si="263"/>
        <v>42818.985106382977</v>
      </c>
    </row>
    <row r="2812" spans="1:20" s="4" customFormat="1" ht="75" x14ac:dyDescent="0.3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108.2</v>
      </c>
      <c r="P2812" s="4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1">
        <f t="shared" si="262"/>
        <v>42103.610685579195</v>
      </c>
      <c r="T2812" s="11">
        <f t="shared" si="263"/>
        <v>42136.318439716313</v>
      </c>
    </row>
    <row r="2813" spans="1:20" s="4" customFormat="1" ht="75" x14ac:dyDescent="0.3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100.27</v>
      </c>
      <c r="P2813" s="4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1">
        <f t="shared" si="262"/>
        <v>42378.698617021277</v>
      </c>
      <c r="T2813" s="11">
        <f t="shared" si="263"/>
        <v>42409.336914893618</v>
      </c>
    </row>
    <row r="2814" spans="1:20" s="4" customFormat="1" ht="75" x14ac:dyDescent="0.3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113.3</v>
      </c>
      <c r="P2814" s="4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1">
        <f t="shared" si="262"/>
        <v>42405.50470449173</v>
      </c>
      <c r="T2814" s="11">
        <f t="shared" si="263"/>
        <v>42451.893617021276</v>
      </c>
    </row>
    <row r="2815" spans="1:20" s="4" customFormat="1" ht="75" x14ac:dyDescent="0.3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127.57571428571428</v>
      </c>
      <c r="P2815" s="4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1">
        <f t="shared" si="262"/>
        <v>43058.098829787239</v>
      </c>
      <c r="T2815" s="11">
        <f t="shared" si="263"/>
        <v>43083.63074468085</v>
      </c>
    </row>
    <row r="2816" spans="1:20" s="4" customFormat="1" ht="75" x14ac:dyDescent="0.3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107.73333333333332</v>
      </c>
      <c r="P2816" s="4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1">
        <f t="shared" si="262"/>
        <v>42455.195212765961</v>
      </c>
      <c r="T2816" s="11">
        <f t="shared" si="263"/>
        <v>42485.833510638302</v>
      </c>
    </row>
    <row r="2817" spans="1:20" s="4" customFormat="1" ht="75" x14ac:dyDescent="0.3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242</v>
      </c>
      <c r="P2817" s="4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1">
        <f t="shared" si="262"/>
        <v>42921.282612293144</v>
      </c>
      <c r="T2817" s="11">
        <f t="shared" si="263"/>
        <v>42951.920910165485</v>
      </c>
    </row>
    <row r="2818" spans="1:20" s="4" customFormat="1" ht="75" x14ac:dyDescent="0.3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141.56666666666666</v>
      </c>
      <c r="P2818" s="4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1">
        <f t="shared" si="262"/>
        <v>42542.073191489362</v>
      </c>
      <c r="T2818" s="11">
        <f t="shared" si="263"/>
        <v>42572.914893617024</v>
      </c>
    </row>
    <row r="2819" spans="1:20" s="4" customFormat="1" ht="93.75" x14ac:dyDescent="0.3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SUM(E2819/D2819 * 100)</f>
        <v>130</v>
      </c>
      <c r="P2819" s="4">
        <f t="shared" ref="P2819:P2882" si="265">SUM(E2819/L2819)</f>
        <v>23.636363636363637</v>
      </c>
      <c r="Q2819" s="4" t="str">
        <f t="shared" ref="Q2819:Q2882" si="266">LEFT(N2819,SEARCH("/",N2819)-1)</f>
        <v>theater</v>
      </c>
      <c r="R2819" s="4" t="str">
        <f t="shared" ref="R2819:R2882" si="267">RIGHT(N2819,LEN(N2819)-SEARCH("/",N2819))</f>
        <v>plays</v>
      </c>
      <c r="S2819" s="11">
        <f t="shared" ref="S2819:S2882" si="268">(J2819/84600) + DATE(1970,1,1)</f>
        <v>42373.733593380617</v>
      </c>
      <c r="T2819" s="11">
        <f t="shared" ref="T2819:T2882" si="269">(I2819/84600)+DATE(1970,1,1)</f>
        <v>42414.584657210406</v>
      </c>
    </row>
    <row r="2820" spans="1:20" s="4" customFormat="1" ht="75" x14ac:dyDescent="0.3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106.03</v>
      </c>
      <c r="P2820" s="4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1">
        <f t="shared" si="268"/>
        <v>42605.525839243499</v>
      </c>
      <c r="T2820" s="11">
        <f t="shared" si="269"/>
        <v>42625.951371158393</v>
      </c>
    </row>
    <row r="2821" spans="1:20" s="4" customFormat="1" ht="75" x14ac:dyDescent="0.3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104.80000000000001</v>
      </c>
      <c r="P2821" s="4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1">
        <f t="shared" si="268"/>
        <v>42492.089940898346</v>
      </c>
      <c r="T2821" s="11">
        <f t="shared" si="269"/>
        <v>42522.728238770687</v>
      </c>
    </row>
    <row r="2822" spans="1:20" s="4" customFormat="1" ht="75" x14ac:dyDescent="0.3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136</v>
      </c>
      <c r="P2822" s="4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1">
        <f t="shared" si="268"/>
        <v>42759.751643026</v>
      </c>
      <c r="T2822" s="11">
        <f t="shared" si="269"/>
        <v>42784.659574468082</v>
      </c>
    </row>
    <row r="2823" spans="1:20" s="4" customFormat="1" ht="93.75" x14ac:dyDescent="0.3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100</v>
      </c>
      <c r="P2823" s="4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1">
        <f t="shared" si="268"/>
        <v>42222.878664302596</v>
      </c>
      <c r="T2823" s="11">
        <f t="shared" si="269"/>
        <v>42253.516962174937</v>
      </c>
    </row>
    <row r="2824" spans="1:20" s="4" customFormat="1" ht="75" x14ac:dyDescent="0.3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100</v>
      </c>
      <c r="P2824" s="4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1">
        <f t="shared" si="268"/>
        <v>42411.570827423173</v>
      </c>
      <c r="T2824" s="11">
        <f t="shared" si="269"/>
        <v>42442.166572104019</v>
      </c>
    </row>
    <row r="2825" spans="1:20" s="4" customFormat="1" ht="93.75" x14ac:dyDescent="0.3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124</v>
      </c>
      <c r="P2825" s="4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1">
        <f t="shared" si="268"/>
        <v>42418.033167848698</v>
      </c>
      <c r="T2825" s="11">
        <f t="shared" si="269"/>
        <v>42446.573758865248</v>
      </c>
    </row>
    <row r="2826" spans="1:20" s="4" customFormat="1" ht="56.25" x14ac:dyDescent="0.3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116.92307692307693</v>
      </c>
      <c r="P2826" s="4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1">
        <f t="shared" si="268"/>
        <v>42488.765910165486</v>
      </c>
      <c r="T2826" s="11">
        <f t="shared" si="269"/>
        <v>42521.243262411343</v>
      </c>
    </row>
    <row r="2827" spans="1:20" s="4" customFormat="1" ht="93.75" x14ac:dyDescent="0.3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103.33333333333334</v>
      </c>
      <c r="P2827" s="4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1">
        <f t="shared" si="268"/>
        <v>42669.043569739952</v>
      </c>
      <c r="T2827" s="11">
        <f t="shared" si="269"/>
        <v>42699.681867612293</v>
      </c>
    </row>
    <row r="2828" spans="1:20" s="4" customFormat="1" ht="93.75" x14ac:dyDescent="0.3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107.74999999999999</v>
      </c>
      <c r="P2828" s="4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1">
        <f t="shared" si="268"/>
        <v>42524.269645390072</v>
      </c>
      <c r="T2828" s="11">
        <f t="shared" si="269"/>
        <v>42549.042553191488</v>
      </c>
    </row>
    <row r="2829" spans="1:20" s="4" customFormat="1" ht="75" x14ac:dyDescent="0.3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120.24999999999999</v>
      </c>
      <c r="P2829" s="4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1">
        <f t="shared" si="268"/>
        <v>42854.804562647754</v>
      </c>
      <c r="T2829" s="11">
        <f t="shared" si="269"/>
        <v>42885.446808510635</v>
      </c>
    </row>
    <row r="2830" spans="1:20" s="4" customFormat="1" ht="75" x14ac:dyDescent="0.3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100.37894736842105</v>
      </c>
      <c r="P2830" s="4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1">
        <f t="shared" si="268"/>
        <v>42609.270319148935</v>
      </c>
      <c r="T2830" s="11">
        <f t="shared" si="269"/>
        <v>42635.51063829787</v>
      </c>
    </row>
    <row r="2831" spans="1:20" s="4" customFormat="1" ht="93.75" x14ac:dyDescent="0.3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106.52</v>
      </c>
      <c r="P2831" s="4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1">
        <f t="shared" si="268"/>
        <v>42855.571134751772</v>
      </c>
      <c r="T2831" s="11">
        <f t="shared" si="269"/>
        <v>42884.166879432625</v>
      </c>
    </row>
    <row r="2832" spans="1:20" s="4" customFormat="1" ht="56.25" x14ac:dyDescent="0.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100</v>
      </c>
      <c r="P2832" s="4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1">
        <f t="shared" si="268"/>
        <v>42103.304349881801</v>
      </c>
      <c r="T2832" s="11">
        <f t="shared" si="269"/>
        <v>42115.892907801419</v>
      </c>
    </row>
    <row r="2833" spans="1:20" s="4" customFormat="1" ht="56.25" x14ac:dyDescent="0.3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110.66666666666667</v>
      </c>
      <c r="P2833" s="4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1">
        <f t="shared" si="268"/>
        <v>42525.07647754137</v>
      </c>
      <c r="T2833" s="11">
        <f t="shared" si="269"/>
        <v>42555.714775413711</v>
      </c>
    </row>
    <row r="2834" spans="1:20" s="4" customFormat="1" ht="93.75" x14ac:dyDescent="0.3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114.71959999999999</v>
      </c>
      <c r="P2834" s="4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1">
        <f t="shared" si="268"/>
        <v>42287.001111111109</v>
      </c>
      <c r="T2834" s="11">
        <f t="shared" si="269"/>
        <v>42315.808510638293</v>
      </c>
    </row>
    <row r="2835" spans="1:20" s="4" customFormat="1" ht="37.5" x14ac:dyDescent="0.3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108.25925925925925</v>
      </c>
      <c r="P2835" s="4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1">
        <f t="shared" si="268"/>
        <v>42623.428286052011</v>
      </c>
      <c r="T2835" s="11">
        <f t="shared" si="269"/>
        <v>42643.808510638293</v>
      </c>
    </row>
    <row r="2836" spans="1:20" s="4" customFormat="1" ht="75" x14ac:dyDescent="0.3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170</v>
      </c>
      <c r="P2836" s="4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1">
        <f t="shared" si="268"/>
        <v>42369.980260047283</v>
      </c>
      <c r="T2836" s="11">
        <f t="shared" si="269"/>
        <v>42385.299408983454</v>
      </c>
    </row>
    <row r="2837" spans="1:20" s="4" customFormat="1" ht="75" x14ac:dyDescent="0.3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187.09899999999999</v>
      </c>
      <c r="P2837" s="4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1">
        <f t="shared" si="268"/>
        <v>42669.974196217496</v>
      </c>
      <c r="T2837" s="11">
        <f t="shared" si="269"/>
        <v>42699.893617021276</v>
      </c>
    </row>
    <row r="2838" spans="1:20" s="4" customFormat="1" ht="93.75" x14ac:dyDescent="0.3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107.77777777777777</v>
      </c>
      <c r="P2838" s="4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1">
        <f t="shared" si="268"/>
        <v>43111.735437352247</v>
      </c>
      <c r="T2838" s="11">
        <f t="shared" si="269"/>
        <v>43150.488652482265</v>
      </c>
    </row>
    <row r="2839" spans="1:20" s="4" customFormat="1" ht="112.5" x14ac:dyDescent="0.3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100</v>
      </c>
      <c r="P2839" s="4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1">
        <f t="shared" si="268"/>
        <v>42664.055366430257</v>
      </c>
      <c r="T2839" s="11">
        <f t="shared" si="269"/>
        <v>42704.948983451541</v>
      </c>
    </row>
    <row r="2840" spans="1:20" s="4" customFormat="1" ht="75" x14ac:dyDescent="0.3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120.24999999999999</v>
      </c>
      <c r="P2840" s="4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1">
        <f t="shared" si="268"/>
        <v>42188.854562647757</v>
      </c>
      <c r="T2840" s="11">
        <f t="shared" si="269"/>
        <v>42211.638297872341</v>
      </c>
    </row>
    <row r="2841" spans="1:20" s="4" customFormat="1" ht="93.75" x14ac:dyDescent="0.3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111.42857142857143</v>
      </c>
      <c r="P2841" s="4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1">
        <f t="shared" si="268"/>
        <v>42199.713404255323</v>
      </c>
      <c r="T2841" s="11">
        <f t="shared" si="269"/>
        <v>42223.169503546102</v>
      </c>
    </row>
    <row r="2842" spans="1:20" s="4" customFormat="1" ht="93.75" x14ac:dyDescent="0.3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104</v>
      </c>
      <c r="P2842" s="4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1">
        <f t="shared" si="268"/>
        <v>42410.908735224584</v>
      </c>
      <c r="T2842" s="11">
        <f t="shared" si="269"/>
        <v>42433.042553191488</v>
      </c>
    </row>
    <row r="2843" spans="1:20" s="4" customFormat="1" ht="93.75" x14ac:dyDescent="0.3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1</v>
      </c>
      <c r="P2843" s="4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1">
        <f t="shared" si="268"/>
        <v>42647.542517730501</v>
      </c>
      <c r="T2843" s="11">
        <f t="shared" si="269"/>
        <v>42708.861666666664</v>
      </c>
    </row>
    <row r="2844" spans="1:20" s="4" customFormat="1" ht="93.75" x14ac:dyDescent="0.3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4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1">
        <f t="shared" si="268"/>
        <v>42129.972754137118</v>
      </c>
      <c r="T2844" s="11">
        <f t="shared" si="269"/>
        <v>42157.042553191488</v>
      </c>
    </row>
    <row r="2845" spans="1:20" s="4" customFormat="1" ht="93.75" x14ac:dyDescent="0.3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4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1">
        <f t="shared" si="268"/>
        <v>42852.817375886523</v>
      </c>
      <c r="T2845" s="11">
        <f t="shared" si="269"/>
        <v>42895.127659574471</v>
      </c>
    </row>
    <row r="2846" spans="1:20" s="4" customFormat="1" ht="75" x14ac:dyDescent="0.3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5.4545454545454541</v>
      </c>
      <c r="P2846" s="4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1">
        <f t="shared" si="268"/>
        <v>43074.238534278964</v>
      </c>
      <c r="T2846" s="11">
        <f t="shared" si="269"/>
        <v>43104.876832151305</v>
      </c>
    </row>
    <row r="2847" spans="1:20" s="4" customFormat="1" ht="75" x14ac:dyDescent="0.3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31.546666666666667</v>
      </c>
      <c r="P2847" s="4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1">
        <f t="shared" si="268"/>
        <v>42454.804172576827</v>
      </c>
      <c r="T2847" s="11">
        <f t="shared" si="269"/>
        <v>42516.08076832151</v>
      </c>
    </row>
    <row r="2848" spans="1:20" s="4" customFormat="1" ht="93.75" x14ac:dyDescent="0.3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4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1">
        <f t="shared" si="268"/>
        <v>42460.60040189125</v>
      </c>
      <c r="T2848" s="11">
        <f t="shared" si="269"/>
        <v>42506.557848699762</v>
      </c>
    </row>
    <row r="2849" spans="1:20" s="4" customFormat="1" ht="75" x14ac:dyDescent="0.3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4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1">
        <f t="shared" si="268"/>
        <v>42813.057505910168</v>
      </c>
      <c r="T2849" s="11">
        <f t="shared" si="269"/>
        <v>42874.334101654851</v>
      </c>
    </row>
    <row r="2850" spans="1:20" s="4" customFormat="1" ht="93.75" x14ac:dyDescent="0.3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0.2</v>
      </c>
      <c r="P2850" s="4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1">
        <f t="shared" si="268"/>
        <v>42475.875401891251</v>
      </c>
      <c r="T2850" s="11">
        <f t="shared" si="269"/>
        <v>42506.513699763593</v>
      </c>
    </row>
    <row r="2851" spans="1:20" s="4" customFormat="1" ht="75" x14ac:dyDescent="0.3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1</v>
      </c>
      <c r="P2851" s="4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1">
        <f t="shared" si="268"/>
        <v>42812.67139479905</v>
      </c>
      <c r="T2851" s="11">
        <f t="shared" si="269"/>
        <v>42843.309692671392</v>
      </c>
    </row>
    <row r="2852" spans="1:20" s="4" customFormat="1" ht="75" x14ac:dyDescent="0.3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3.8875000000000002</v>
      </c>
      <c r="P2852" s="4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1">
        <f t="shared" si="268"/>
        <v>42204.581690307328</v>
      </c>
      <c r="T2852" s="11">
        <f t="shared" si="269"/>
        <v>42235.21998817967</v>
      </c>
    </row>
    <row r="2853" spans="1:20" s="4" customFormat="1" ht="93.75" x14ac:dyDescent="0.3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4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1">
        <f t="shared" si="268"/>
        <v>42747.896323877067</v>
      </c>
      <c r="T2853" s="11">
        <f t="shared" si="269"/>
        <v>42757.05460992908</v>
      </c>
    </row>
    <row r="2854" spans="1:20" s="4" customFormat="1" ht="75" x14ac:dyDescent="0.3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</v>
      </c>
      <c r="P2854" s="4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1">
        <f t="shared" si="268"/>
        <v>42125.982304964535</v>
      </c>
      <c r="T2854" s="11">
        <f t="shared" si="269"/>
        <v>42156.620602836876</v>
      </c>
    </row>
    <row r="2855" spans="1:20" s="4" customFormat="1" ht="75" x14ac:dyDescent="0.3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4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1">
        <f t="shared" si="268"/>
        <v>42182.301382978723</v>
      </c>
      <c r="T2855" s="11">
        <f t="shared" si="269"/>
        <v>42243.577978723406</v>
      </c>
    </row>
    <row r="2856" spans="1:20" s="4" customFormat="1" ht="75" x14ac:dyDescent="0.3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41.699999999999996</v>
      </c>
      <c r="P2856" s="4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1">
        <f t="shared" si="268"/>
        <v>42463.689349881795</v>
      </c>
      <c r="T2856" s="11">
        <f t="shared" si="269"/>
        <v>42484.11488179669</v>
      </c>
    </row>
    <row r="2857" spans="1:20" s="4" customFormat="1" ht="93.75" x14ac:dyDescent="0.3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50</v>
      </c>
      <c r="P2857" s="4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1">
        <f t="shared" si="268"/>
        <v>42727.476016548462</v>
      </c>
      <c r="T2857" s="11">
        <f t="shared" si="269"/>
        <v>42757.066666666666</v>
      </c>
    </row>
    <row r="2858" spans="1:20" s="4" customFormat="1" ht="93.75" x14ac:dyDescent="0.3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4.8666666666666663</v>
      </c>
      <c r="P2858" s="4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1">
        <f t="shared" si="268"/>
        <v>42518.14476359338</v>
      </c>
      <c r="T2858" s="11">
        <f t="shared" si="269"/>
        <v>42579.279432624113</v>
      </c>
    </row>
    <row r="2859" spans="1:20" s="4" customFormat="1" ht="93.75" x14ac:dyDescent="0.3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19.736842105263158</v>
      </c>
      <c r="P2859" s="4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1">
        <f t="shared" si="268"/>
        <v>43091.982210401889</v>
      </c>
      <c r="T2859" s="11">
        <f t="shared" si="269"/>
        <v>43153.085106382976</v>
      </c>
    </row>
    <row r="2860" spans="1:20" s="4" customFormat="1" ht="75" x14ac:dyDescent="0.3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4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1">
        <f t="shared" si="268"/>
        <v>42303.173699763589</v>
      </c>
      <c r="T2860" s="11">
        <f t="shared" si="269"/>
        <v>42327.615602836879</v>
      </c>
    </row>
    <row r="2861" spans="1:20" s="4" customFormat="1" ht="56.25" x14ac:dyDescent="0.3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</v>
      </c>
      <c r="P2861" s="4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1">
        <f t="shared" si="268"/>
        <v>42587.923215130024</v>
      </c>
      <c r="T2861" s="11">
        <f t="shared" si="269"/>
        <v>42649.199810874707</v>
      </c>
    </row>
    <row r="2862" spans="1:20" s="4" customFormat="1" ht="93.75" x14ac:dyDescent="0.3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</v>
      </c>
      <c r="P2862" s="4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1">
        <f t="shared" si="268"/>
        <v>42840.62619385343</v>
      </c>
      <c r="T2862" s="11">
        <f t="shared" si="269"/>
        <v>42901.902789598113</v>
      </c>
    </row>
    <row r="2863" spans="1:20" s="4" customFormat="1" ht="93.75" x14ac:dyDescent="0.3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32</v>
      </c>
      <c r="P2863" s="4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1">
        <f t="shared" si="268"/>
        <v>42612.667234042558</v>
      </c>
      <c r="T2863" s="11">
        <f t="shared" si="269"/>
        <v>42626.965106382981</v>
      </c>
    </row>
    <row r="2864" spans="1:20" s="4" customFormat="1" ht="75" x14ac:dyDescent="0.3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0.43307086614173229</v>
      </c>
      <c r="P2864" s="4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1">
        <f t="shared" si="268"/>
        <v>42129.806489361697</v>
      </c>
      <c r="T2864" s="11">
        <f t="shared" si="269"/>
        <v>42160.444787234039</v>
      </c>
    </row>
    <row r="2865" spans="1:20" s="4" customFormat="1" ht="93.75" x14ac:dyDescent="0.3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0.04</v>
      </c>
      <c r="P2865" s="4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1">
        <f t="shared" si="268"/>
        <v>42177.689397163122</v>
      </c>
      <c r="T2865" s="11">
        <f t="shared" si="269"/>
        <v>42238.965992907804</v>
      </c>
    </row>
    <row r="2866" spans="1:20" s="4" customFormat="1" ht="37.5" x14ac:dyDescent="0.3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</v>
      </c>
      <c r="P2866" s="4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1">
        <f t="shared" si="268"/>
        <v>42525.881879432622</v>
      </c>
      <c r="T2866" s="11">
        <f t="shared" si="269"/>
        <v>42556.459574468085</v>
      </c>
    </row>
    <row r="2867" spans="1:20" s="4" customFormat="1" ht="75" x14ac:dyDescent="0.3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4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1">
        <f t="shared" si="268"/>
        <v>42298.648451536646</v>
      </c>
      <c r="T2867" s="11">
        <f t="shared" si="269"/>
        <v>42359.925047281329</v>
      </c>
    </row>
    <row r="2868" spans="1:20" s="4" customFormat="1" ht="75" x14ac:dyDescent="0.3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0.89999999999999991</v>
      </c>
      <c r="P2868" s="4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1">
        <f t="shared" si="268"/>
        <v>42990.911595744677</v>
      </c>
      <c r="T2868" s="11">
        <f t="shared" si="269"/>
        <v>43021.51063829787</v>
      </c>
    </row>
    <row r="2869" spans="1:20" s="4" customFormat="1" ht="93.75" x14ac:dyDescent="0.3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20.16</v>
      </c>
      <c r="P2869" s="4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1">
        <f t="shared" si="268"/>
        <v>42892.093049645395</v>
      </c>
      <c r="T2869" s="11">
        <f t="shared" si="269"/>
        <v>42916.574468085106</v>
      </c>
    </row>
    <row r="2870" spans="1:20" s="4" customFormat="1" ht="93.75" x14ac:dyDescent="0.3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42.011733333333332</v>
      </c>
      <c r="P2870" s="4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1">
        <f t="shared" si="268"/>
        <v>42981.589290780146</v>
      </c>
      <c r="T2870" s="11">
        <f t="shared" si="269"/>
        <v>43012.227588652488</v>
      </c>
    </row>
    <row r="2871" spans="1:20" s="4" customFormat="1" ht="93.75" x14ac:dyDescent="0.3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0.88500000000000001</v>
      </c>
      <c r="P2871" s="4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1">
        <f t="shared" si="268"/>
        <v>42901.691264775414</v>
      </c>
      <c r="T2871" s="11">
        <f t="shared" si="269"/>
        <v>42932.329562647756</v>
      </c>
    </row>
    <row r="2872" spans="1:20" s="4" customFormat="1" ht="93.75" x14ac:dyDescent="0.3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15</v>
      </c>
      <c r="P2872" s="4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1">
        <f t="shared" si="268"/>
        <v>42090.384929078013</v>
      </c>
      <c r="T2872" s="11">
        <f t="shared" si="269"/>
        <v>42121.023226950354</v>
      </c>
    </row>
    <row r="2873" spans="1:20" s="4" customFormat="1" ht="75" x14ac:dyDescent="0.3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4.67</v>
      </c>
      <c r="P2873" s="4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1">
        <f t="shared" si="268"/>
        <v>42323.796843971635</v>
      </c>
      <c r="T2873" s="11">
        <f t="shared" si="269"/>
        <v>42344.222375886529</v>
      </c>
    </row>
    <row r="2874" spans="1:20" s="4" customFormat="1" ht="56.25" x14ac:dyDescent="0.3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4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1">
        <f t="shared" si="268"/>
        <v>42467.161205673758</v>
      </c>
      <c r="T2874" s="11">
        <f t="shared" si="269"/>
        <v>42528.43780141844</v>
      </c>
    </row>
    <row r="2875" spans="1:20" s="4" customFormat="1" ht="93.75" x14ac:dyDescent="0.3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38.119999999999997</v>
      </c>
      <c r="P2875" s="4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1">
        <f t="shared" si="268"/>
        <v>42352.473179669032</v>
      </c>
      <c r="T2875" s="11">
        <f t="shared" si="269"/>
        <v>42383.111477541373</v>
      </c>
    </row>
    <row r="2876" spans="1:20" s="4" customFormat="1" ht="93.75" x14ac:dyDescent="0.3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5.42</v>
      </c>
      <c r="P2876" s="4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1">
        <f t="shared" si="268"/>
        <v>43087.820165484634</v>
      </c>
      <c r="T2876" s="11">
        <f t="shared" si="269"/>
        <v>43118.458463356976</v>
      </c>
    </row>
    <row r="2877" spans="1:20" s="4" customFormat="1" ht="93.75" x14ac:dyDescent="0.3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3.4999999999999996E-2</v>
      </c>
      <c r="P2877" s="4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1">
        <f t="shared" si="268"/>
        <v>42824.620484633575</v>
      </c>
      <c r="T2877" s="11">
        <f t="shared" si="269"/>
        <v>42855.258782505909</v>
      </c>
    </row>
    <row r="2878" spans="1:20" s="4" customFormat="1" ht="75" x14ac:dyDescent="0.3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4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1">
        <f t="shared" si="268"/>
        <v>42524.99384160756</v>
      </c>
      <c r="T2878" s="11">
        <f t="shared" si="269"/>
        <v>42555.632139479902</v>
      </c>
    </row>
    <row r="2879" spans="1:20" s="4" customFormat="1" ht="93.75" x14ac:dyDescent="0.3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10.833333333333334</v>
      </c>
      <c r="P2879" s="4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1">
        <f t="shared" si="268"/>
        <v>43036.869078014184</v>
      </c>
      <c r="T2879" s="11">
        <f t="shared" si="269"/>
        <v>43069.297872340423</v>
      </c>
    </row>
    <row r="2880" spans="1:20" s="4" customFormat="1" ht="75" x14ac:dyDescent="0.3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</v>
      </c>
      <c r="P2880" s="4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1">
        <f t="shared" si="268"/>
        <v>42480.947931442075</v>
      </c>
      <c r="T2880" s="11">
        <f t="shared" si="269"/>
        <v>42542.224527186758</v>
      </c>
    </row>
    <row r="2881" spans="1:20" s="4" customFormat="1" ht="75" x14ac:dyDescent="0.3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0.2589285714285714</v>
      </c>
      <c r="P2881" s="4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1">
        <f t="shared" si="268"/>
        <v>42716.974716312056</v>
      </c>
      <c r="T2881" s="11">
        <f t="shared" si="269"/>
        <v>42747.613014184397</v>
      </c>
    </row>
    <row r="2882" spans="1:20" s="4" customFormat="1" ht="93.75" x14ac:dyDescent="0.3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23.333333333333332</v>
      </c>
      <c r="P2882" s="4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1">
        <f t="shared" si="268"/>
        <v>42546.605815602838</v>
      </c>
      <c r="T2882" s="11">
        <f t="shared" si="269"/>
        <v>42591.343971631206</v>
      </c>
    </row>
    <row r="2883" spans="1:20" s="4" customFormat="1" ht="75" x14ac:dyDescent="0.3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SUM(E2883/D2883 * 100)</f>
        <v>0</v>
      </c>
      <c r="P2883" s="4" t="e">
        <f t="shared" ref="P2883:P2946" si="271">SUM(E2883/L2883)</f>
        <v>#DIV/0!</v>
      </c>
      <c r="Q2883" s="4" t="str">
        <f t="shared" ref="Q2883:Q2946" si="272">LEFT(N2883,SEARCH("/",N2883)-1)</f>
        <v>theater</v>
      </c>
      <c r="R2883" s="4" t="str">
        <f t="shared" ref="R2883:R2946" si="273">RIGHT(N2883,LEN(N2883)-SEARCH("/",N2883))</f>
        <v>plays</v>
      </c>
      <c r="S2883" s="11">
        <f t="shared" ref="S2883:S2946" si="274">(J2883/84600) + DATE(1970,1,1)</f>
        <v>42264.418865248226</v>
      </c>
      <c r="T2883" s="11">
        <f t="shared" ref="T2883:T2946" si="275">(I2883/84600)+DATE(1970,1,1)</f>
        <v>42325.738014184397</v>
      </c>
    </row>
    <row r="2884" spans="1:20" s="4" customFormat="1" ht="75" x14ac:dyDescent="0.3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33.6</v>
      </c>
      <c r="P2884" s="4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1">
        <f t="shared" si="274"/>
        <v>42821.01321513002</v>
      </c>
      <c r="T2884" s="11">
        <f t="shared" si="275"/>
        <v>42851.651513002362</v>
      </c>
    </row>
    <row r="2885" spans="1:20" s="4" customFormat="1" ht="93.75" x14ac:dyDescent="0.3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19.079999999999998</v>
      </c>
      <c r="P2885" s="4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1">
        <f t="shared" si="274"/>
        <v>42728.390508274228</v>
      </c>
      <c r="T2885" s="11">
        <f t="shared" si="275"/>
        <v>42764.446099290784</v>
      </c>
    </row>
    <row r="2886" spans="1:20" s="4" customFormat="1" ht="56.25" x14ac:dyDescent="0.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0.41111111111111115</v>
      </c>
      <c r="P2886" s="4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1">
        <f t="shared" si="274"/>
        <v>42297.232092198581</v>
      </c>
      <c r="T2886" s="11">
        <f t="shared" si="275"/>
        <v>42327.870390070922</v>
      </c>
    </row>
    <row r="2887" spans="1:20" s="4" customFormat="1" ht="56.25" x14ac:dyDescent="0.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32.5</v>
      </c>
      <c r="P2887" s="4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1">
        <f t="shared" si="274"/>
        <v>42397.673770685578</v>
      </c>
      <c r="T2887" s="11">
        <f t="shared" si="275"/>
        <v>42428.269515366432</v>
      </c>
    </row>
    <row r="2888" spans="1:20" s="4" customFormat="1" ht="75" x14ac:dyDescent="0.3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5</v>
      </c>
      <c r="P2888" s="4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1">
        <f t="shared" si="274"/>
        <v>42616.795319148936</v>
      </c>
      <c r="T2888" s="11">
        <f t="shared" si="275"/>
        <v>42621.424822695037</v>
      </c>
    </row>
    <row r="2889" spans="1:20" s="4" customFormat="1" ht="93.75" x14ac:dyDescent="0.3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0.16666666666666669</v>
      </c>
      <c r="P2889" s="4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1">
        <f t="shared" si="274"/>
        <v>42334.71304964539</v>
      </c>
      <c r="T2889" s="11">
        <f t="shared" si="275"/>
        <v>42365.351347517731</v>
      </c>
    </row>
    <row r="2890" spans="1:20" s="4" customFormat="1" ht="93.75" x14ac:dyDescent="0.3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4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1">
        <f t="shared" si="274"/>
        <v>42270.482742316788</v>
      </c>
      <c r="T2890" s="11">
        <f t="shared" si="275"/>
        <v>42278.318439716313</v>
      </c>
    </row>
    <row r="2891" spans="1:20" s="4" customFormat="1" ht="75" x14ac:dyDescent="0.3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38.066666666666663</v>
      </c>
      <c r="P2891" s="4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1">
        <f t="shared" si="274"/>
        <v>42197.285874704496</v>
      </c>
      <c r="T2891" s="11">
        <f t="shared" si="275"/>
        <v>42227.924172576837</v>
      </c>
    </row>
    <row r="2892" spans="1:20" s="4" customFormat="1" ht="93.75" x14ac:dyDescent="0.3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</v>
      </c>
      <c r="P2892" s="4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1">
        <f t="shared" si="274"/>
        <v>42177.758770685577</v>
      </c>
      <c r="T2892" s="11">
        <f t="shared" si="275"/>
        <v>42206.744680851065</v>
      </c>
    </row>
    <row r="2893" spans="1:20" s="4" customFormat="1" ht="75" x14ac:dyDescent="0.3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</v>
      </c>
      <c r="P2893" s="4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1">
        <f t="shared" si="274"/>
        <v>42774.327754137121</v>
      </c>
      <c r="T2893" s="11">
        <f t="shared" si="275"/>
        <v>42835.561796690308</v>
      </c>
    </row>
    <row r="2894" spans="1:20" s="4" customFormat="1" ht="75" x14ac:dyDescent="0.3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9.0909090909090917</v>
      </c>
      <c r="P2894" s="4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1">
        <f t="shared" si="274"/>
        <v>42216.537872340428</v>
      </c>
      <c r="T2894" s="11">
        <f t="shared" si="275"/>
        <v>42223.851063829788</v>
      </c>
    </row>
    <row r="2895" spans="1:20" s="4" customFormat="1" ht="37.5" x14ac:dyDescent="0.3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0.5</v>
      </c>
      <c r="P2895" s="4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1">
        <f t="shared" si="274"/>
        <v>42302.385283687945</v>
      </c>
      <c r="T2895" s="11">
        <f t="shared" si="275"/>
        <v>42362.957446808512</v>
      </c>
    </row>
    <row r="2896" spans="1:20" s="4" customFormat="1" ht="37.5" x14ac:dyDescent="0.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4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1">
        <f t="shared" si="274"/>
        <v>42388.390248226948</v>
      </c>
      <c r="T2896" s="11">
        <f t="shared" si="275"/>
        <v>42449.624290780142</v>
      </c>
    </row>
    <row r="2897" spans="1:20" s="4" customFormat="1" ht="75" x14ac:dyDescent="0.3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4.5999999999999996</v>
      </c>
      <c r="P2897" s="4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1">
        <f t="shared" si="274"/>
        <v>42157.141749408984</v>
      </c>
      <c r="T2897" s="11">
        <f t="shared" si="275"/>
        <v>42158.48936170213</v>
      </c>
    </row>
    <row r="2898" spans="1:20" s="4" customFormat="1" ht="56.25" x14ac:dyDescent="0.3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20.833333333333336</v>
      </c>
      <c r="P2898" s="4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1">
        <f t="shared" si="274"/>
        <v>43066.438782505909</v>
      </c>
      <c r="T2898" s="11">
        <f t="shared" si="275"/>
        <v>43081.085106382976</v>
      </c>
    </row>
    <row r="2899" spans="1:20" s="4" customFormat="1" ht="75" x14ac:dyDescent="0.3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</v>
      </c>
      <c r="P2899" s="4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1">
        <f t="shared" si="274"/>
        <v>42613.745366430259</v>
      </c>
      <c r="T2899" s="11">
        <f t="shared" si="275"/>
        <v>42644.382328605199</v>
      </c>
    </row>
    <row r="2900" spans="1:20" s="4" customFormat="1" ht="93.75" x14ac:dyDescent="0.3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4.2133333333333338</v>
      </c>
      <c r="P2900" s="4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1">
        <f t="shared" si="274"/>
        <v>42634.189751773054</v>
      </c>
      <c r="T2900" s="11">
        <f t="shared" si="275"/>
        <v>42664.828049645395</v>
      </c>
    </row>
    <row r="2901" spans="1:20" s="4" customFormat="1" ht="75" x14ac:dyDescent="0.3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4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1">
        <f t="shared" si="274"/>
        <v>42875.633073286052</v>
      </c>
      <c r="T2901" s="11">
        <f t="shared" si="275"/>
        <v>42936.909669030734</v>
      </c>
    </row>
    <row r="2902" spans="1:20" s="4" customFormat="1" ht="93.75" x14ac:dyDescent="0.3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61.909090909090914</v>
      </c>
      <c r="P2902" s="4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1">
        <f t="shared" si="274"/>
        <v>42176.217872340421</v>
      </c>
      <c r="T2902" s="11">
        <f t="shared" si="275"/>
        <v>42206.856170212763</v>
      </c>
    </row>
    <row r="2903" spans="1:20" s="4" customFormat="1" ht="75" x14ac:dyDescent="0.3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0.8</v>
      </c>
      <c r="P2903" s="4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1">
        <f t="shared" si="274"/>
        <v>42332.136394799054</v>
      </c>
      <c r="T2903" s="11">
        <f t="shared" si="275"/>
        <v>42393.412990543737</v>
      </c>
    </row>
    <row r="2904" spans="1:20" s="4" customFormat="1" ht="75" x14ac:dyDescent="0.3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1.6666666666666666E-2</v>
      </c>
      <c r="P2904" s="4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1">
        <f t="shared" si="274"/>
        <v>42564.512955082741</v>
      </c>
      <c r="T2904" s="11">
        <f t="shared" si="275"/>
        <v>42595.151252955082</v>
      </c>
    </row>
    <row r="2905" spans="1:20" s="4" customFormat="1" ht="93.75" x14ac:dyDescent="0.3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0.77999999999999992</v>
      </c>
      <c r="P2905" s="4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1">
        <f t="shared" si="274"/>
        <v>42549.936382978718</v>
      </c>
      <c r="T2905" s="11">
        <f t="shared" si="275"/>
        <v>42611.212978723401</v>
      </c>
    </row>
    <row r="2906" spans="1:20" s="4" customFormat="1" ht="75" x14ac:dyDescent="0.3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5</v>
      </c>
      <c r="P2906" s="4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1">
        <f t="shared" si="274"/>
        <v>42289.307695035459</v>
      </c>
      <c r="T2906" s="11">
        <f t="shared" si="275"/>
        <v>42301.085106382976</v>
      </c>
    </row>
    <row r="2907" spans="1:20" s="4" customFormat="1" ht="75" x14ac:dyDescent="0.3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17.771428571428572</v>
      </c>
      <c r="P2907" s="4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1">
        <f t="shared" si="274"/>
        <v>42968.547434988184</v>
      </c>
      <c r="T2907" s="11">
        <f t="shared" si="275"/>
        <v>42982.845307328607</v>
      </c>
    </row>
    <row r="2908" spans="1:20" s="4" customFormat="1" ht="93.75" x14ac:dyDescent="0.3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9.4166666666666661</v>
      </c>
      <c r="P2908" s="4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1">
        <f t="shared" si="274"/>
        <v>42553.492505910166</v>
      </c>
      <c r="T2908" s="11">
        <f t="shared" si="275"/>
        <v>42571.255319148935</v>
      </c>
    </row>
    <row r="2909" spans="1:20" s="4" customFormat="1" ht="93.75" x14ac:dyDescent="0.3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0.08</v>
      </c>
      <c r="P2909" s="4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1">
        <f t="shared" si="274"/>
        <v>42803.938971631207</v>
      </c>
      <c r="T2909" s="11">
        <f t="shared" si="275"/>
        <v>42865.215567375883</v>
      </c>
    </row>
    <row r="2910" spans="1:20" s="4" customFormat="1" ht="93.75" x14ac:dyDescent="0.3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</v>
      </c>
      <c r="P2910" s="4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1">
        <f t="shared" si="274"/>
        <v>42859.960035460994</v>
      </c>
      <c r="T2910" s="11">
        <f t="shared" si="275"/>
        <v>42890.598333333328</v>
      </c>
    </row>
    <row r="2911" spans="1:20" s="4" customFormat="1" ht="93.75" x14ac:dyDescent="0.3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1.1111111111111112E-2</v>
      </c>
      <c r="P2911" s="4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1">
        <f t="shared" si="274"/>
        <v>42277.356985815604</v>
      </c>
      <c r="T2911" s="11">
        <f t="shared" si="275"/>
        <v>42317.756028368793</v>
      </c>
    </row>
    <row r="2912" spans="1:20" s="4" customFormat="1" ht="93.75" x14ac:dyDescent="0.3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3.3333333333333335E-3</v>
      </c>
      <c r="P2912" s="4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1">
        <f t="shared" si="274"/>
        <v>42459.731524822695</v>
      </c>
      <c r="T2912" s="11">
        <f t="shared" si="275"/>
        <v>42521.008120567378</v>
      </c>
    </row>
    <row r="2913" spans="1:20" s="4" customFormat="1" ht="93.75" x14ac:dyDescent="0.3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36.5</v>
      </c>
      <c r="P2913" s="4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1">
        <f t="shared" si="274"/>
        <v>42495.402198581563</v>
      </c>
      <c r="T2913" s="11">
        <f t="shared" si="275"/>
        <v>42536.253262411352</v>
      </c>
    </row>
    <row r="2914" spans="1:20" s="4" customFormat="1" ht="75" x14ac:dyDescent="0.3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14.058171745152354</v>
      </c>
      <c r="P2914" s="4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1">
        <f t="shared" si="274"/>
        <v>42711.262104018911</v>
      </c>
      <c r="T2914" s="11">
        <f t="shared" si="275"/>
        <v>42741.900401891253</v>
      </c>
    </row>
    <row r="2915" spans="1:20" s="4" customFormat="1" ht="75" x14ac:dyDescent="0.3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0.02</v>
      </c>
      <c r="P2915" s="4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1">
        <f t="shared" si="274"/>
        <v>42174.878711583922</v>
      </c>
      <c r="T2915" s="11">
        <f t="shared" si="275"/>
        <v>42236.155307328605</v>
      </c>
    </row>
    <row r="2916" spans="1:20" s="4" customFormat="1" ht="56.25" x14ac:dyDescent="0.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4.0000000000000001E-3</v>
      </c>
      <c r="P2916" s="4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1">
        <f t="shared" si="274"/>
        <v>42367.884089834515</v>
      </c>
      <c r="T2916" s="11">
        <f t="shared" si="275"/>
        <v>42429.11813238771</v>
      </c>
    </row>
    <row r="2917" spans="1:20" s="4" customFormat="1" ht="75" x14ac:dyDescent="0.3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61.1</v>
      </c>
      <c r="P2917" s="4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1">
        <f t="shared" si="274"/>
        <v>42773.832033096929</v>
      </c>
      <c r="T2917" s="11">
        <f t="shared" si="275"/>
        <v>42804.427777777775</v>
      </c>
    </row>
    <row r="2918" spans="1:20" s="4" customFormat="1" ht="56.25" x14ac:dyDescent="0.3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7.8378378378378386</v>
      </c>
      <c r="P2918" s="4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1">
        <f t="shared" si="274"/>
        <v>42099.8698463357</v>
      </c>
      <c r="T2918" s="11">
        <f t="shared" si="275"/>
        <v>42123.359208037829</v>
      </c>
    </row>
    <row r="2919" spans="1:20" s="4" customFormat="1" ht="75" x14ac:dyDescent="0.3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21.85</v>
      </c>
      <c r="P2919" s="4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1">
        <f t="shared" si="274"/>
        <v>42600.047836879428</v>
      </c>
      <c r="T2919" s="11">
        <f t="shared" si="275"/>
        <v>42618.430815602842</v>
      </c>
    </row>
    <row r="2920" spans="1:20" s="4" customFormat="1" ht="75" x14ac:dyDescent="0.3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27.24</v>
      </c>
      <c r="P2920" s="4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1">
        <f t="shared" si="274"/>
        <v>42634.153747044918</v>
      </c>
      <c r="T2920" s="11">
        <f t="shared" si="275"/>
        <v>42662.749491725772</v>
      </c>
    </row>
    <row r="2921" spans="1:20" s="4" customFormat="1" ht="75" x14ac:dyDescent="0.3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</v>
      </c>
      <c r="P2921" s="4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1">
        <f t="shared" si="274"/>
        <v>42172.526347517734</v>
      </c>
      <c r="T2921" s="11">
        <f t="shared" si="275"/>
        <v>42203.164645390076</v>
      </c>
    </row>
    <row r="2922" spans="1:20" s="4" customFormat="1" ht="93.75" x14ac:dyDescent="0.3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26.840000000000003</v>
      </c>
      <c r="P2922" s="4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1">
        <f t="shared" si="274"/>
        <v>42409.639125295507</v>
      </c>
      <c r="T2922" s="11">
        <f t="shared" si="275"/>
        <v>42440.234869976361</v>
      </c>
    </row>
    <row r="2923" spans="1:20" s="4" customFormat="1" ht="56.25" x14ac:dyDescent="0.3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129</v>
      </c>
      <c r="P2923" s="4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1">
        <f t="shared" si="274"/>
        <v>42224.884208037824</v>
      </c>
      <c r="T2923" s="11">
        <f t="shared" si="275"/>
        <v>42255.522505910165</v>
      </c>
    </row>
    <row r="2924" spans="1:20" s="4" customFormat="1" ht="93.75" x14ac:dyDescent="0.3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100</v>
      </c>
      <c r="P2924" s="4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1">
        <f t="shared" si="274"/>
        <v>42449.552328605205</v>
      </c>
      <c r="T2924" s="11">
        <f t="shared" si="275"/>
        <v>42495.50977541371</v>
      </c>
    </row>
    <row r="2925" spans="1:20" s="4" customFormat="1" ht="75" x14ac:dyDescent="0.3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100</v>
      </c>
      <c r="P2925" s="4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1">
        <f t="shared" si="274"/>
        <v>42363.028120567375</v>
      </c>
      <c r="T2925" s="11">
        <f t="shared" si="275"/>
        <v>42378.319148936171</v>
      </c>
    </row>
    <row r="2926" spans="1:20" s="4" customFormat="1" ht="75" x14ac:dyDescent="0.3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103.2</v>
      </c>
      <c r="P2926" s="4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1">
        <f t="shared" si="274"/>
        <v>42455.355910165483</v>
      </c>
      <c r="T2926" s="11">
        <f t="shared" si="275"/>
        <v>42485.595035460996</v>
      </c>
    </row>
    <row r="2927" spans="1:20" s="4" customFormat="1" ht="75" x14ac:dyDescent="0.3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102.44597777777777</v>
      </c>
      <c r="P2927" s="4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1">
        <f t="shared" si="274"/>
        <v>42210.277399527185</v>
      </c>
      <c r="T2927" s="11">
        <f t="shared" si="275"/>
        <v>42240.915697399527</v>
      </c>
    </row>
    <row r="2928" spans="1:20" s="4" customFormat="1" ht="75" x14ac:dyDescent="0.3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125</v>
      </c>
      <c r="P2928" s="4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1">
        <f t="shared" si="274"/>
        <v>42395.314172576836</v>
      </c>
      <c r="T2928" s="11">
        <f t="shared" si="275"/>
        <v>42409.612044917259</v>
      </c>
    </row>
    <row r="2929" spans="1:20" s="4" customFormat="1" ht="93.75" x14ac:dyDescent="0.3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130.83333333333334</v>
      </c>
      <c r="P2929" s="4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1">
        <f t="shared" si="274"/>
        <v>42152.151643026009</v>
      </c>
      <c r="T2929" s="11">
        <f t="shared" si="275"/>
        <v>42181.297872340423</v>
      </c>
    </row>
    <row r="2930" spans="1:20" s="4" customFormat="1" ht="37.5" x14ac:dyDescent="0.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100</v>
      </c>
      <c r="P2930" s="4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1">
        <f t="shared" si="274"/>
        <v>42762.189669030733</v>
      </c>
      <c r="T2930" s="11">
        <f t="shared" si="275"/>
        <v>42792.827966903074</v>
      </c>
    </row>
    <row r="2931" spans="1:20" s="4" customFormat="1" ht="93.75" x14ac:dyDescent="0.3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102.06937499999999</v>
      </c>
      <c r="P2931" s="4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1">
        <f t="shared" si="274"/>
        <v>42098.938037825064</v>
      </c>
      <c r="T2931" s="11">
        <f t="shared" si="275"/>
        <v>42129.576335697398</v>
      </c>
    </row>
    <row r="2932" spans="1:20" s="4" customFormat="1" ht="93.75" x14ac:dyDescent="0.3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100.92000000000002</v>
      </c>
      <c r="P2932" s="4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1">
        <f t="shared" si="274"/>
        <v>42453.341182033095</v>
      </c>
      <c r="T2932" s="11">
        <f t="shared" si="275"/>
        <v>42483.979479905436</v>
      </c>
    </row>
    <row r="2933" spans="1:20" s="4" customFormat="1" ht="93.75" x14ac:dyDescent="0.3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106</v>
      </c>
      <c r="P2933" s="4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1">
        <f t="shared" si="274"/>
        <v>42219.169775413713</v>
      </c>
      <c r="T2933" s="11">
        <f t="shared" si="275"/>
        <v>42244.665248226949</v>
      </c>
    </row>
    <row r="2934" spans="1:20" s="4" customFormat="1" ht="75" x14ac:dyDescent="0.3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105.0967741935484</v>
      </c>
      <c r="P2934" s="4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1">
        <f t="shared" si="274"/>
        <v>42375.29594562648</v>
      </c>
      <c r="T2934" s="11">
        <f t="shared" si="275"/>
        <v>42407.255319148935</v>
      </c>
    </row>
    <row r="2935" spans="1:20" s="4" customFormat="1" ht="93.75" x14ac:dyDescent="0.3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102.76</v>
      </c>
      <c r="P2935" s="4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1">
        <f t="shared" si="274"/>
        <v>42856.104645390071</v>
      </c>
      <c r="T2935" s="11">
        <f t="shared" si="275"/>
        <v>42886.742943262412</v>
      </c>
    </row>
    <row r="2936" spans="1:20" s="4" customFormat="1" ht="75" x14ac:dyDescent="0.3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108</v>
      </c>
      <c r="P2936" s="4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1">
        <f t="shared" si="274"/>
        <v>42120.458203309696</v>
      </c>
      <c r="T2936" s="11">
        <f t="shared" si="275"/>
        <v>42151.096501182037</v>
      </c>
    </row>
    <row r="2937" spans="1:20" s="4" customFormat="1" ht="75" x14ac:dyDescent="0.3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100.88571428571429</v>
      </c>
      <c r="P2937" s="4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1">
        <f t="shared" si="274"/>
        <v>42914.957541371157</v>
      </c>
      <c r="T2937" s="11">
        <f t="shared" si="275"/>
        <v>42974.319148936171</v>
      </c>
    </row>
    <row r="2938" spans="1:20" s="4" customFormat="1" ht="75" x14ac:dyDescent="0.3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128</v>
      </c>
      <c r="P2938" s="4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1">
        <f t="shared" si="274"/>
        <v>42260.387978723404</v>
      </c>
      <c r="T2938" s="11">
        <f t="shared" si="275"/>
        <v>42273.21205673759</v>
      </c>
    </row>
    <row r="2939" spans="1:20" s="4" customFormat="1" ht="56.25" x14ac:dyDescent="0.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133.33333333333331</v>
      </c>
      <c r="P2939" s="4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1">
        <f t="shared" si="274"/>
        <v>42148.871312056741</v>
      </c>
      <c r="T2939" s="11">
        <f t="shared" si="275"/>
        <v>42179.509609929082</v>
      </c>
    </row>
    <row r="2940" spans="1:20" s="4" customFormat="1" ht="93.75" x14ac:dyDescent="0.3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101.375</v>
      </c>
      <c r="P2940" s="4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1">
        <f t="shared" si="274"/>
        <v>42354.399692671395</v>
      </c>
      <c r="T2940" s="11">
        <f t="shared" si="275"/>
        <v>42385.037990543737</v>
      </c>
    </row>
    <row r="2941" spans="1:20" s="4" customFormat="1" ht="93.75" x14ac:dyDescent="0.3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102.875</v>
      </c>
      <c r="P2941" s="4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1">
        <f t="shared" si="274"/>
        <v>42192.124255319148</v>
      </c>
      <c r="T2941" s="11">
        <f t="shared" si="275"/>
        <v>42226.063829787236</v>
      </c>
    </row>
    <row r="2942" spans="1:20" s="4" customFormat="1" ht="75" x14ac:dyDescent="0.3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107.24000000000001</v>
      </c>
      <c r="P2942" s="4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1">
        <f t="shared" si="274"/>
        <v>42332.00257683215</v>
      </c>
      <c r="T2942" s="11">
        <f t="shared" si="275"/>
        <v>42372.853640661939</v>
      </c>
    </row>
    <row r="2943" spans="1:20" s="4" customFormat="1" ht="75" x14ac:dyDescent="0.3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4.0000000000000001E-3</v>
      </c>
      <c r="P2943" s="4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1">
        <f t="shared" si="274"/>
        <v>42385.299704491728</v>
      </c>
      <c r="T2943" s="11">
        <f t="shared" si="275"/>
        <v>42415.93800236407</v>
      </c>
    </row>
    <row r="2944" spans="1:20" s="4" customFormat="1" ht="75" x14ac:dyDescent="0.3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20.424999999999997</v>
      </c>
      <c r="P2944" s="4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1">
        <f t="shared" si="274"/>
        <v>42691.523156028372</v>
      </c>
      <c r="T2944" s="11">
        <f t="shared" si="275"/>
        <v>42711.991489361702</v>
      </c>
    </row>
    <row r="2945" spans="1:20" s="4" customFormat="1" ht="93.75" x14ac:dyDescent="0.3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4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1">
        <f t="shared" si="274"/>
        <v>42428.366193853428</v>
      </c>
      <c r="T2945" s="11">
        <f t="shared" si="275"/>
        <v>42459.004491725769</v>
      </c>
    </row>
    <row r="2946" spans="1:20" s="4" customFormat="1" ht="75" x14ac:dyDescent="0.3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1</v>
      </c>
      <c r="P2946" s="4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1">
        <f t="shared" si="274"/>
        <v>42485.338037825059</v>
      </c>
      <c r="T2946" s="11">
        <f t="shared" si="275"/>
        <v>42515.9763356974</v>
      </c>
    </row>
    <row r="2947" spans="1:20" s="4" customFormat="1" ht="75" x14ac:dyDescent="0.3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SUM(E2947/D2947 * 100)</f>
        <v>0</v>
      </c>
      <c r="P2947" s="4" t="e">
        <f t="shared" ref="P2947:P3010" si="277">SUM(E2947/L2947)</f>
        <v>#DIV/0!</v>
      </c>
      <c r="Q2947" s="4" t="str">
        <f t="shared" ref="Q2947:Q3010" si="278">LEFT(N2947,SEARCH("/",N2947)-1)</f>
        <v>theater</v>
      </c>
      <c r="R2947" s="4" t="str">
        <f t="shared" ref="R2947:R3010" si="279">RIGHT(N2947,LEN(N2947)-SEARCH("/",N2947))</f>
        <v>spaces</v>
      </c>
      <c r="S2947" s="11">
        <f t="shared" ref="S2947:S3010" si="280">(J2947/84600) + DATE(1970,1,1)</f>
        <v>42470.248936170217</v>
      </c>
      <c r="T2947" s="11">
        <f t="shared" ref="T2947:T3010" si="281">(I2947/84600)+DATE(1970,1,1)</f>
        <v>42500.887234042551</v>
      </c>
    </row>
    <row r="2948" spans="1:20" s="4" customFormat="1" ht="75" x14ac:dyDescent="0.3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0.1</v>
      </c>
      <c r="P2948" s="4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1">
        <f t="shared" si="280"/>
        <v>42929.202033096924</v>
      </c>
      <c r="T2948" s="11">
        <f t="shared" si="281"/>
        <v>42959.840330969266</v>
      </c>
    </row>
    <row r="2949" spans="1:20" s="4" customFormat="1" ht="93.75" x14ac:dyDescent="0.3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4.2880000000000003</v>
      </c>
      <c r="P2949" s="4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1">
        <f t="shared" si="280"/>
        <v>43012.978333333333</v>
      </c>
      <c r="T2949" s="11">
        <f t="shared" si="281"/>
        <v>43063.178014184392</v>
      </c>
    </row>
    <row r="2950" spans="1:20" s="4" customFormat="1" ht="93.75" x14ac:dyDescent="0.3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4.8000000000000004E-3</v>
      </c>
      <c r="P2950" s="4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1">
        <f t="shared" si="280"/>
        <v>42449.322612293145</v>
      </c>
      <c r="T2950" s="11">
        <f t="shared" si="281"/>
        <v>42510.59920803782</v>
      </c>
    </row>
    <row r="2951" spans="1:20" s="4" customFormat="1" ht="75" x14ac:dyDescent="0.3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</v>
      </c>
      <c r="P2951" s="4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1">
        <f t="shared" si="280"/>
        <v>42653.755520094564</v>
      </c>
      <c r="T2951" s="11">
        <f t="shared" si="281"/>
        <v>42684.436371158394</v>
      </c>
    </row>
    <row r="2952" spans="1:20" s="4" customFormat="1" ht="93.75" x14ac:dyDescent="0.3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4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1">
        <f t="shared" si="280"/>
        <v>42719.670827423164</v>
      </c>
      <c r="T2952" s="11">
        <f t="shared" si="281"/>
        <v>42750.309125295506</v>
      </c>
    </row>
    <row r="2953" spans="1:20" s="4" customFormat="1" ht="93.75" x14ac:dyDescent="0.3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2.1919999999999997</v>
      </c>
      <c r="P2953" s="4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1">
        <f t="shared" si="280"/>
        <v>42219.692352245867</v>
      </c>
      <c r="T2953" s="11">
        <f t="shared" si="281"/>
        <v>42265.649799054372</v>
      </c>
    </row>
    <row r="2954" spans="1:20" s="4" customFormat="1" ht="93.75" x14ac:dyDescent="0.3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8.0250000000000004</v>
      </c>
      <c r="P2954" s="4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1">
        <f t="shared" si="280"/>
        <v>42991.662399527188</v>
      </c>
      <c r="T2954" s="11">
        <f t="shared" si="281"/>
        <v>43023.808510638293</v>
      </c>
    </row>
    <row r="2955" spans="1:20" s="4" customFormat="1" ht="75" x14ac:dyDescent="0.3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0.15125</v>
      </c>
      <c r="P2955" s="4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1">
        <f t="shared" si="280"/>
        <v>42610.830035460996</v>
      </c>
      <c r="T2955" s="11">
        <f t="shared" si="281"/>
        <v>42641.468333333338</v>
      </c>
    </row>
    <row r="2956" spans="1:20" s="4" customFormat="1" ht="75" x14ac:dyDescent="0.3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4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1">
        <f t="shared" si="280"/>
        <v>43157.000035460995</v>
      </c>
      <c r="T2956" s="11">
        <f t="shared" si="281"/>
        <v>43177.383014184394</v>
      </c>
    </row>
    <row r="2957" spans="1:20" s="4" customFormat="1" ht="56.25" x14ac:dyDescent="0.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59.583333333333336</v>
      </c>
      <c r="P2957" s="4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1">
        <f t="shared" si="280"/>
        <v>42494.352825059104</v>
      </c>
      <c r="T2957" s="11">
        <f t="shared" si="281"/>
        <v>42524.991122931446</v>
      </c>
    </row>
    <row r="2958" spans="1:20" s="4" customFormat="1" ht="75" x14ac:dyDescent="0.3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16.734177215189874</v>
      </c>
      <c r="P2958" s="4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1">
        <f t="shared" si="280"/>
        <v>42824.447399527184</v>
      </c>
      <c r="T2958" s="11">
        <f t="shared" si="281"/>
        <v>42855.085697399525</v>
      </c>
    </row>
    <row r="2959" spans="1:20" s="4" customFormat="1" ht="75" x14ac:dyDescent="0.3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1.8666666666666669</v>
      </c>
      <c r="P2959" s="4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1">
        <f t="shared" si="280"/>
        <v>42381.266808510642</v>
      </c>
      <c r="T2959" s="11">
        <f t="shared" si="281"/>
        <v>42442.500851063829</v>
      </c>
    </row>
    <row r="2960" spans="1:20" s="4" customFormat="1" ht="75" x14ac:dyDescent="0.3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4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1">
        <f t="shared" si="280"/>
        <v>42797.71060283688</v>
      </c>
      <c r="T2960" s="11">
        <f t="shared" si="281"/>
        <v>42858.944645390075</v>
      </c>
    </row>
    <row r="2961" spans="1:20" s="4" customFormat="1" ht="93.75" x14ac:dyDescent="0.3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4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1">
        <f t="shared" si="280"/>
        <v>42858.200059101655</v>
      </c>
      <c r="T2961" s="11">
        <f t="shared" si="281"/>
        <v>42888.838356973996</v>
      </c>
    </row>
    <row r="2962" spans="1:20" s="4" customFormat="1" ht="75" x14ac:dyDescent="0.3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4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1">
        <f t="shared" si="280"/>
        <v>42210.454172576836</v>
      </c>
      <c r="T2962" s="11">
        <f t="shared" si="281"/>
        <v>42241.092470449177</v>
      </c>
    </row>
    <row r="2963" spans="1:20" s="4" customFormat="1" ht="75" x14ac:dyDescent="0.3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109.62</v>
      </c>
      <c r="P2963" s="4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1">
        <f t="shared" si="280"/>
        <v>42412.110626477544</v>
      </c>
      <c r="T2963" s="11">
        <f t="shared" si="281"/>
        <v>42440.659574468082</v>
      </c>
    </row>
    <row r="2964" spans="1:20" s="4" customFormat="1" ht="93.75" x14ac:dyDescent="0.3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121.8</v>
      </c>
      <c r="P2964" s="4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1">
        <f t="shared" si="280"/>
        <v>42386.611182033099</v>
      </c>
      <c r="T2964" s="11">
        <f t="shared" si="281"/>
        <v>42415.254609929078</v>
      </c>
    </row>
    <row r="2965" spans="1:20" s="4" customFormat="1" ht="93.75" x14ac:dyDescent="0.3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106.85</v>
      </c>
      <c r="P2965" s="4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1">
        <f t="shared" si="280"/>
        <v>42510.416359338065</v>
      </c>
      <c r="T2965" s="11">
        <f t="shared" si="281"/>
        <v>42541.054657210407</v>
      </c>
    </row>
    <row r="2966" spans="1:20" s="4" customFormat="1" ht="75" x14ac:dyDescent="0.3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100.71379999999999</v>
      </c>
      <c r="P2966" s="4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1">
        <f t="shared" si="280"/>
        <v>42173.844196217498</v>
      </c>
      <c r="T2966" s="11">
        <f t="shared" si="281"/>
        <v>42204.469503546105</v>
      </c>
    </row>
    <row r="2967" spans="1:20" s="4" customFormat="1" ht="75" x14ac:dyDescent="0.3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109.00000000000001</v>
      </c>
      <c r="P2967" s="4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1">
        <f t="shared" si="280"/>
        <v>42515.78762411348</v>
      </c>
      <c r="T2967" s="11">
        <f t="shared" si="281"/>
        <v>42546.425921985814</v>
      </c>
    </row>
    <row r="2968" spans="1:20" s="4" customFormat="1" ht="75" x14ac:dyDescent="0.3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113.63000000000001</v>
      </c>
      <c r="P2968" s="4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1">
        <f t="shared" si="280"/>
        <v>42588.307470449174</v>
      </c>
      <c r="T2968" s="11">
        <f t="shared" si="281"/>
        <v>42618.945768321515</v>
      </c>
    </row>
    <row r="2969" spans="1:20" s="4" customFormat="1" ht="75" x14ac:dyDescent="0.3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113.92</v>
      </c>
      <c r="P2969" s="4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1">
        <f t="shared" si="280"/>
        <v>42392.691394799054</v>
      </c>
      <c r="T2969" s="11">
        <f t="shared" si="281"/>
        <v>42423.2871394799</v>
      </c>
    </row>
    <row r="2970" spans="1:20" s="4" customFormat="1" ht="56.25" x14ac:dyDescent="0.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106</v>
      </c>
      <c r="P2970" s="4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1">
        <f t="shared" si="280"/>
        <v>42947.57754137116</v>
      </c>
      <c r="T2970" s="11">
        <f t="shared" si="281"/>
        <v>42961.509929078013</v>
      </c>
    </row>
    <row r="2971" spans="1:20" s="4" customFormat="1" ht="75" x14ac:dyDescent="0.3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162.5</v>
      </c>
      <c r="P2971" s="4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1">
        <f t="shared" si="280"/>
        <v>42449.462801418442</v>
      </c>
      <c r="T2971" s="11">
        <f t="shared" si="281"/>
        <v>42480.270212765958</v>
      </c>
    </row>
    <row r="2972" spans="1:20" s="4" customFormat="1" ht="75" x14ac:dyDescent="0.3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106</v>
      </c>
      <c r="P2972" s="4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1">
        <f t="shared" si="280"/>
        <v>42154.194456264777</v>
      </c>
      <c r="T2972" s="11">
        <f t="shared" si="281"/>
        <v>42184.832754137111</v>
      </c>
    </row>
    <row r="2973" spans="1:20" s="4" customFormat="1" ht="93.75" x14ac:dyDescent="0.3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100.15624999999999</v>
      </c>
      <c r="P2973" s="4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1">
        <f t="shared" si="280"/>
        <v>42199.119125295503</v>
      </c>
      <c r="T2973" s="11">
        <f t="shared" si="281"/>
        <v>42229.757423167845</v>
      </c>
    </row>
    <row r="2974" spans="1:20" s="4" customFormat="1" ht="56.25" x14ac:dyDescent="0.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105.35000000000001</v>
      </c>
      <c r="P2974" s="4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1">
        <f t="shared" si="280"/>
        <v>43058.474231678483</v>
      </c>
      <c r="T2974" s="11">
        <f t="shared" si="281"/>
        <v>43073.723404255317</v>
      </c>
    </row>
    <row r="2975" spans="1:20" s="4" customFormat="1" ht="75" x14ac:dyDescent="0.3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174.8</v>
      </c>
      <c r="P2975" s="4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1">
        <f t="shared" si="280"/>
        <v>42698.686855791966</v>
      </c>
      <c r="T2975" s="11">
        <f t="shared" si="281"/>
        <v>42727.638297872341</v>
      </c>
    </row>
    <row r="2976" spans="1:20" s="4" customFormat="1" ht="93.75" x14ac:dyDescent="0.3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102</v>
      </c>
      <c r="P2976" s="4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1">
        <f t="shared" si="280"/>
        <v>42227.104858156032</v>
      </c>
      <c r="T2976" s="11">
        <f t="shared" si="281"/>
        <v>42255.705673758865</v>
      </c>
    </row>
    <row r="2977" spans="1:20" s="4" customFormat="1" ht="93.75" x14ac:dyDescent="0.3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100.125</v>
      </c>
      <c r="P2977" s="4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1">
        <f t="shared" si="280"/>
        <v>42290.038841607566</v>
      </c>
      <c r="T2977" s="11">
        <f t="shared" si="281"/>
        <v>42319.085106382976</v>
      </c>
    </row>
    <row r="2978" spans="1:20" s="4" customFormat="1" ht="75" x14ac:dyDescent="0.3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171.42857142857142</v>
      </c>
      <c r="P2978" s="4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1">
        <f t="shared" si="280"/>
        <v>42784.38451536643</v>
      </c>
      <c r="T2978" s="11">
        <f t="shared" si="281"/>
        <v>42801.51063829787</v>
      </c>
    </row>
    <row r="2979" spans="1:20" s="4" customFormat="1" ht="93.75" x14ac:dyDescent="0.3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113.56666666666666</v>
      </c>
      <c r="P2979" s="4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1">
        <f t="shared" si="280"/>
        <v>42377.048865248231</v>
      </c>
      <c r="T2979" s="11">
        <f t="shared" si="281"/>
        <v>42437.52056737589</v>
      </c>
    </row>
    <row r="2980" spans="1:20" s="4" customFormat="1" ht="93.75" x14ac:dyDescent="0.3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129.46666666666667</v>
      </c>
      <c r="P2980" s="4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1">
        <f t="shared" si="280"/>
        <v>42270.590390070924</v>
      </c>
      <c r="T2980" s="11">
        <f t="shared" si="281"/>
        <v>42280.403546099289</v>
      </c>
    </row>
    <row r="2981" spans="1:20" s="4" customFormat="1" ht="75" x14ac:dyDescent="0.3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101.4</v>
      </c>
      <c r="P2981" s="4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1">
        <f t="shared" si="280"/>
        <v>42343.288687943263</v>
      </c>
      <c r="T2981" s="11">
        <f t="shared" si="281"/>
        <v>42360.063829787236</v>
      </c>
    </row>
    <row r="2982" spans="1:20" s="4" customFormat="1" ht="75" x14ac:dyDescent="0.3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109.16666666666666</v>
      </c>
      <c r="P2982" s="4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1">
        <f t="shared" si="280"/>
        <v>42574.190661938534</v>
      </c>
      <c r="T2982" s="11">
        <f t="shared" si="281"/>
        <v>42594.787234042553</v>
      </c>
    </row>
    <row r="2983" spans="1:20" s="4" customFormat="1" ht="75" x14ac:dyDescent="0.3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128.92500000000001</v>
      </c>
      <c r="P2983" s="4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1">
        <f t="shared" si="280"/>
        <v>42579.954562647756</v>
      </c>
      <c r="T2983" s="11">
        <f t="shared" si="281"/>
        <v>42625.912009456268</v>
      </c>
    </row>
    <row r="2984" spans="1:20" s="4" customFormat="1" ht="56.25" x14ac:dyDescent="0.3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102.06</v>
      </c>
      <c r="P2984" s="4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1">
        <f t="shared" si="280"/>
        <v>42739.403581560284</v>
      </c>
      <c r="T2984" s="11">
        <f t="shared" si="281"/>
        <v>42770.041879432625</v>
      </c>
    </row>
    <row r="2985" spans="1:20" s="4" customFormat="1" ht="75" x14ac:dyDescent="0.3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146.53957758620692</v>
      </c>
      <c r="P2985" s="4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1">
        <f t="shared" si="280"/>
        <v>42241.986241134757</v>
      </c>
      <c r="T2985" s="11">
        <f t="shared" si="281"/>
        <v>42303.30539007092</v>
      </c>
    </row>
    <row r="2986" spans="1:20" s="4" customFormat="1" ht="93.75" x14ac:dyDescent="0.3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100.352</v>
      </c>
      <c r="P2986" s="4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1">
        <f t="shared" si="280"/>
        <v>42938.13570921986</v>
      </c>
      <c r="T2986" s="11">
        <f t="shared" si="281"/>
        <v>42968.774007092201</v>
      </c>
    </row>
    <row r="2987" spans="1:20" s="4" customFormat="1" ht="93.75" x14ac:dyDescent="0.3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121.64999999999999</v>
      </c>
      <c r="P2987" s="4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1">
        <f t="shared" si="280"/>
        <v>43018.505059101655</v>
      </c>
      <c r="T2987" s="11">
        <f t="shared" si="281"/>
        <v>43038.106382978724</v>
      </c>
    </row>
    <row r="2988" spans="1:20" s="4" customFormat="1" ht="75" x14ac:dyDescent="0.3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105.5</v>
      </c>
      <c r="P2988" s="4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1">
        <f t="shared" si="280"/>
        <v>42790.276666666672</v>
      </c>
      <c r="T2988" s="11">
        <f t="shared" si="281"/>
        <v>42851.51070921986</v>
      </c>
    </row>
    <row r="2989" spans="1:20" s="4" customFormat="1" ht="93.75" x14ac:dyDescent="0.3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110.4008</v>
      </c>
      <c r="P2989" s="4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1">
        <f t="shared" si="280"/>
        <v>42990.250011820332</v>
      </c>
      <c r="T2989" s="11">
        <f t="shared" si="281"/>
        <v>43019.553191489365</v>
      </c>
    </row>
    <row r="2990" spans="1:20" s="4" customFormat="1" ht="75" x14ac:dyDescent="0.3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100</v>
      </c>
      <c r="P2990" s="4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1">
        <f t="shared" si="280"/>
        <v>42871.837836879437</v>
      </c>
      <c r="T2990" s="11">
        <f t="shared" si="281"/>
        <v>42902.476134751778</v>
      </c>
    </row>
    <row r="2991" spans="1:20" s="4" customFormat="1" ht="37.5" x14ac:dyDescent="0.3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176.535</v>
      </c>
      <c r="P2991" s="4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1">
        <f t="shared" si="280"/>
        <v>42693.786784869975</v>
      </c>
      <c r="T2991" s="11">
        <f t="shared" si="281"/>
        <v>42716.446099290784</v>
      </c>
    </row>
    <row r="2992" spans="1:20" s="4" customFormat="1" ht="75" x14ac:dyDescent="0.3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100</v>
      </c>
      <c r="P2992" s="4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1">
        <f t="shared" si="280"/>
        <v>42698.437588652479</v>
      </c>
      <c r="T2992" s="11">
        <f t="shared" si="281"/>
        <v>42734.182269503544</v>
      </c>
    </row>
    <row r="2993" spans="1:20" s="4" customFormat="1" ht="93.75" x14ac:dyDescent="0.3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103.29411764705883</v>
      </c>
      <c r="P2993" s="4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1">
        <f t="shared" si="280"/>
        <v>43106.19539007092</v>
      </c>
      <c r="T2993" s="11">
        <f t="shared" si="281"/>
        <v>43128.663475177309</v>
      </c>
    </row>
    <row r="2994" spans="1:20" s="4" customFormat="1" ht="75" x14ac:dyDescent="0.3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104.5</v>
      </c>
      <c r="P2994" s="4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1">
        <f t="shared" si="280"/>
        <v>42985.613593380614</v>
      </c>
      <c r="T2994" s="11">
        <f t="shared" si="281"/>
        <v>43016.251891252956</v>
      </c>
    </row>
    <row r="2995" spans="1:20" s="4" customFormat="1" ht="37.5" x14ac:dyDescent="0.3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100.29999999999998</v>
      </c>
      <c r="P2995" s="4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1">
        <f t="shared" si="280"/>
        <v>42748.750200945622</v>
      </c>
      <c r="T2995" s="11">
        <f t="shared" si="281"/>
        <v>42779.388498817963</v>
      </c>
    </row>
    <row r="2996" spans="1:20" s="4" customFormat="1" ht="75" x14ac:dyDescent="0.3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457.74666666666673</v>
      </c>
      <c r="P2996" s="4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1">
        <f t="shared" si="280"/>
        <v>42232.637966903072</v>
      </c>
      <c r="T2996" s="11">
        <f t="shared" si="281"/>
        <v>42263.276264775413</v>
      </c>
    </row>
    <row r="2997" spans="1:20" s="4" customFormat="1" ht="75" x14ac:dyDescent="0.3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104.96000000000001</v>
      </c>
      <c r="P2997" s="4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1">
        <f t="shared" si="280"/>
        <v>43089.679326241137</v>
      </c>
      <c r="T2997" s="11">
        <f t="shared" si="281"/>
        <v>43120.317624113479</v>
      </c>
    </row>
    <row r="2998" spans="1:20" s="4" customFormat="1" ht="56.25" x14ac:dyDescent="0.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171.94285714285715</v>
      </c>
      <c r="P2998" s="4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1">
        <f t="shared" si="280"/>
        <v>42442.442553191489</v>
      </c>
      <c r="T2998" s="11">
        <f t="shared" si="281"/>
        <v>42503.719148936172</v>
      </c>
    </row>
    <row r="2999" spans="1:20" s="4" customFormat="1" ht="75" x14ac:dyDescent="0.3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103.73000000000002</v>
      </c>
      <c r="P2999" s="4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1">
        <f t="shared" si="280"/>
        <v>43141.834432624113</v>
      </c>
      <c r="T2999" s="11">
        <f t="shared" si="281"/>
        <v>43159.680141843972</v>
      </c>
    </row>
    <row r="3000" spans="1:20" s="4" customFormat="1" ht="93.75" x14ac:dyDescent="0.3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103.029</v>
      </c>
      <c r="P3000" s="4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1">
        <f t="shared" si="280"/>
        <v>42123.070082742313</v>
      </c>
      <c r="T3000" s="11">
        <f t="shared" si="281"/>
        <v>42151.656028368794</v>
      </c>
    </row>
    <row r="3001" spans="1:20" s="4" customFormat="1" ht="75" x14ac:dyDescent="0.3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118.88888888888889</v>
      </c>
      <c r="P3001" s="4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1">
        <f t="shared" si="280"/>
        <v>43146.947517730499</v>
      </c>
      <c r="T3001" s="11">
        <f t="shared" si="281"/>
        <v>43161.595744680846</v>
      </c>
    </row>
    <row r="3002" spans="1:20" s="4" customFormat="1" ht="93.75" x14ac:dyDescent="0.3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100</v>
      </c>
      <c r="P3002" s="4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1">
        <f t="shared" si="280"/>
        <v>43118.440543735225</v>
      </c>
      <c r="T3002" s="11">
        <f t="shared" si="281"/>
        <v>43132.659574468082</v>
      </c>
    </row>
    <row r="3003" spans="1:20" s="4" customFormat="1" ht="75" x14ac:dyDescent="0.3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318.69988910451895</v>
      </c>
      <c r="P3003" s="4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1">
        <f t="shared" si="280"/>
        <v>42895.872127659575</v>
      </c>
      <c r="T3003" s="11">
        <f t="shared" si="281"/>
        <v>42926.510425531917</v>
      </c>
    </row>
    <row r="3004" spans="1:20" s="4" customFormat="1" ht="56.25" x14ac:dyDescent="0.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108.50614285714286</v>
      </c>
      <c r="P3004" s="4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1">
        <f t="shared" si="280"/>
        <v>41573.258297872337</v>
      </c>
      <c r="T3004" s="11">
        <f t="shared" si="281"/>
        <v>41603.896595744678</v>
      </c>
    </row>
    <row r="3005" spans="1:20" s="4" customFormat="1" ht="93.75" x14ac:dyDescent="0.3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101.16666666666667</v>
      </c>
      <c r="P3005" s="4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1">
        <f t="shared" si="280"/>
        <v>42756.931158392435</v>
      </c>
      <c r="T3005" s="11">
        <f t="shared" si="281"/>
        <v>42788.999290780142</v>
      </c>
    </row>
    <row r="3006" spans="1:20" s="4" customFormat="1" ht="93.75" x14ac:dyDescent="0.3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112.815</v>
      </c>
      <c r="P3006" s="4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1">
        <f t="shared" si="280"/>
        <v>42276.963640661939</v>
      </c>
      <c r="T3006" s="11">
        <f t="shared" si="281"/>
        <v>42307.644491725769</v>
      </c>
    </row>
    <row r="3007" spans="1:20" s="4" customFormat="1" ht="93.75" x14ac:dyDescent="0.3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120.49622641509434</v>
      </c>
      <c r="P3007" s="4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1">
        <f t="shared" si="280"/>
        <v>42235.901950354615</v>
      </c>
      <c r="T3007" s="11">
        <f t="shared" si="281"/>
        <v>42266.540248226949</v>
      </c>
    </row>
    <row r="3008" spans="1:20" s="4" customFormat="1" ht="56.25" x14ac:dyDescent="0.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107.74999999999999</v>
      </c>
      <c r="P3008" s="4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1">
        <f t="shared" si="280"/>
        <v>42306.45379432624</v>
      </c>
      <c r="T3008" s="11">
        <f t="shared" si="281"/>
        <v>42337.092092198582</v>
      </c>
    </row>
    <row r="3009" spans="1:20" s="4" customFormat="1" ht="37.5" x14ac:dyDescent="0.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180</v>
      </c>
      <c r="P3009" s="4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1">
        <f t="shared" si="280"/>
        <v>42449.901690307328</v>
      </c>
      <c r="T3009" s="11">
        <f t="shared" si="281"/>
        <v>42471.34849881797</v>
      </c>
    </row>
    <row r="3010" spans="1:20" s="4" customFormat="1" ht="75" x14ac:dyDescent="0.3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101.16666666666667</v>
      </c>
      <c r="P3010" s="4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1">
        <f t="shared" si="280"/>
        <v>42717.471855791962</v>
      </c>
      <c r="T3010" s="11">
        <f t="shared" si="281"/>
        <v>42748.110153664304</v>
      </c>
    </row>
    <row r="3011" spans="1:20" s="4" customFormat="1" ht="93.75" x14ac:dyDescent="0.3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SUM(E3011/D3011 * 100)</f>
        <v>119.756</v>
      </c>
      <c r="P3011" s="4">
        <f t="shared" ref="P3011:P3074" si="283">SUM(E3011/L3011)</f>
        <v>233.8984375</v>
      </c>
      <c r="Q3011" s="4" t="str">
        <f t="shared" ref="Q3011:Q3074" si="284">LEFT(N3011,SEARCH("/",N3011)-1)</f>
        <v>theater</v>
      </c>
      <c r="R3011" s="4" t="str">
        <f t="shared" ref="R3011:R3074" si="285">RIGHT(N3011,LEN(N3011)-SEARCH("/",N3011))</f>
        <v>spaces</v>
      </c>
      <c r="S3011" s="11">
        <f t="shared" ref="S3011:S3074" si="286">(J3011/84600) + DATE(1970,1,1)</f>
        <v>42287.879905437352</v>
      </c>
      <c r="T3011" s="11">
        <f t="shared" ref="T3011:T3074" si="287">(I3011/84600)+DATE(1970,1,1)</f>
        <v>42318.560756501181</v>
      </c>
    </row>
    <row r="3012" spans="1:20" s="4" customFormat="1" ht="93.75" x14ac:dyDescent="0.3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158</v>
      </c>
      <c r="P3012" s="4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1">
        <f t="shared" si="286"/>
        <v>42346.360744680853</v>
      </c>
      <c r="T3012" s="11">
        <f t="shared" si="287"/>
        <v>42407.637340425528</v>
      </c>
    </row>
    <row r="3013" spans="1:20" s="4" customFormat="1" ht="75" x14ac:dyDescent="0.3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123.66666666666666</v>
      </c>
      <c r="P3013" s="4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1">
        <f t="shared" si="286"/>
        <v>42691.181040189127</v>
      </c>
      <c r="T3013" s="11">
        <f t="shared" si="287"/>
        <v>42719.254609929078</v>
      </c>
    </row>
    <row r="3014" spans="1:20" s="4" customFormat="1" ht="75" x14ac:dyDescent="0.3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117.12499999999999</v>
      </c>
      <c r="P3014" s="4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1">
        <f t="shared" si="286"/>
        <v>42374.824231678489</v>
      </c>
      <c r="T3014" s="11">
        <f t="shared" si="287"/>
        <v>42396.271040189124</v>
      </c>
    </row>
    <row r="3015" spans="1:20" s="4" customFormat="1" ht="75" x14ac:dyDescent="0.3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156.96</v>
      </c>
      <c r="P3015" s="4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1">
        <f t="shared" si="286"/>
        <v>42499.556134751772</v>
      </c>
      <c r="T3015" s="11">
        <f t="shared" si="287"/>
        <v>42530.194432624114</v>
      </c>
    </row>
    <row r="3016" spans="1:20" s="4" customFormat="1" ht="93.75" x14ac:dyDescent="0.3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113.104</v>
      </c>
      <c r="P3016" s="4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1">
        <f t="shared" si="286"/>
        <v>42268.019858156025</v>
      </c>
      <c r="T3016" s="11">
        <f t="shared" si="287"/>
        <v>42296.702127659577</v>
      </c>
    </row>
    <row r="3017" spans="1:20" s="4" customFormat="1" ht="75" x14ac:dyDescent="0.3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103.17647058823529</v>
      </c>
      <c r="P3017" s="4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1">
        <f t="shared" si="286"/>
        <v>42130.764042553186</v>
      </c>
      <c r="T3017" s="11">
        <f t="shared" si="287"/>
        <v>42146.531914893618</v>
      </c>
    </row>
    <row r="3018" spans="1:20" s="4" customFormat="1" ht="93.75" x14ac:dyDescent="0.3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102.61176470588236</v>
      </c>
      <c r="P3018" s="4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1">
        <f t="shared" si="286"/>
        <v>42123.432056737583</v>
      </c>
      <c r="T3018" s="11">
        <f t="shared" si="287"/>
        <v>42184.708652482266</v>
      </c>
    </row>
    <row r="3019" spans="1:20" s="4" customFormat="1" ht="75" x14ac:dyDescent="0.3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105.84090909090908</v>
      </c>
      <c r="P3019" s="4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1">
        <f t="shared" si="286"/>
        <v>42188.080886524825</v>
      </c>
      <c r="T3019" s="11">
        <f t="shared" si="287"/>
        <v>42218.719184397167</v>
      </c>
    </row>
    <row r="3020" spans="1:20" s="4" customFormat="1" ht="93.75" x14ac:dyDescent="0.3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100.71428571428571</v>
      </c>
      <c r="P3020" s="4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1">
        <f t="shared" si="286"/>
        <v>42516.368510638298</v>
      </c>
      <c r="T3020" s="11">
        <f t="shared" si="287"/>
        <v>42559.893617021276</v>
      </c>
    </row>
    <row r="3021" spans="1:20" s="4" customFormat="1" ht="93.75" x14ac:dyDescent="0.3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121.23333333333332</v>
      </c>
      <c r="P3021" s="4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1">
        <f t="shared" si="286"/>
        <v>42103.29810874704</v>
      </c>
      <c r="T3021" s="11">
        <f t="shared" si="287"/>
        <v>42131.170212765959</v>
      </c>
    </row>
    <row r="3022" spans="1:20" s="4" customFormat="1" ht="93.75" x14ac:dyDescent="0.3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100.57142857142858</v>
      </c>
      <c r="P3022" s="4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1">
        <f t="shared" si="286"/>
        <v>42524.077222222222</v>
      </c>
      <c r="T3022" s="11">
        <f t="shared" si="287"/>
        <v>42585.353817966898</v>
      </c>
    </row>
    <row r="3023" spans="1:20" s="4" customFormat="1" ht="93.75" x14ac:dyDescent="0.3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116.02222222222223</v>
      </c>
      <c r="P3023" s="4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1">
        <f t="shared" si="286"/>
        <v>43024.270319148935</v>
      </c>
      <c r="T3023" s="11">
        <f t="shared" si="287"/>
        <v>43060.658865248231</v>
      </c>
    </row>
    <row r="3024" spans="1:20" s="4" customFormat="1" ht="93.75" x14ac:dyDescent="0.3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100.88</v>
      </c>
      <c r="P3024" s="4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1">
        <f t="shared" si="286"/>
        <v>42926.569846335697</v>
      </c>
      <c r="T3024" s="11">
        <f t="shared" si="287"/>
        <v>42972.527293144209</v>
      </c>
    </row>
    <row r="3025" spans="1:20" s="4" customFormat="1" ht="93.75" x14ac:dyDescent="0.3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103</v>
      </c>
      <c r="P3025" s="4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1">
        <f t="shared" si="286"/>
        <v>42473.860354609933</v>
      </c>
      <c r="T3025" s="11">
        <f t="shared" si="287"/>
        <v>42519.817801418438</v>
      </c>
    </row>
    <row r="3026" spans="1:20" s="4" customFormat="1" ht="93.75" x14ac:dyDescent="0.3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246.42</v>
      </c>
      <c r="P3026" s="4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1">
        <f t="shared" si="286"/>
        <v>41490.695921985818</v>
      </c>
      <c r="T3026" s="11">
        <f t="shared" si="287"/>
        <v>41521.334219858152</v>
      </c>
    </row>
    <row r="3027" spans="1:20" s="4" customFormat="1" ht="75" x14ac:dyDescent="0.3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302.2</v>
      </c>
      <c r="P3027" s="4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1">
        <f t="shared" si="286"/>
        <v>42106.030886524823</v>
      </c>
      <c r="T3027" s="11">
        <f t="shared" si="287"/>
        <v>42134.787234042553</v>
      </c>
    </row>
    <row r="3028" spans="1:20" s="4" customFormat="1" ht="93.75" x14ac:dyDescent="0.3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143.33333333333334</v>
      </c>
      <c r="P3028" s="4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1">
        <f t="shared" si="286"/>
        <v>43149.724491725763</v>
      </c>
      <c r="T3028" s="11">
        <f t="shared" si="287"/>
        <v>43164.022364066193</v>
      </c>
    </row>
    <row r="3029" spans="1:20" s="4" customFormat="1" ht="75" x14ac:dyDescent="0.3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131.44</v>
      </c>
      <c r="P3029" s="4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1">
        <f t="shared" si="286"/>
        <v>42404.442683215129</v>
      </c>
      <c r="T3029" s="11">
        <f t="shared" si="287"/>
        <v>42435.038427895983</v>
      </c>
    </row>
    <row r="3030" spans="1:20" s="4" customFormat="1" ht="56.25" x14ac:dyDescent="0.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168.01999999999998</v>
      </c>
      <c r="P3030" s="4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1">
        <f t="shared" si="286"/>
        <v>42928.929373522464</v>
      </c>
      <c r="T3030" s="11">
        <f t="shared" si="287"/>
        <v>42959.567671394798</v>
      </c>
    </row>
    <row r="3031" spans="1:20" s="4" customFormat="1" ht="75" x14ac:dyDescent="0.3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109.67666666666666</v>
      </c>
      <c r="P3031" s="4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1">
        <f t="shared" si="286"/>
        <v>42280.872895981083</v>
      </c>
      <c r="T3031" s="11">
        <f t="shared" si="287"/>
        <v>42309.9609929078</v>
      </c>
    </row>
    <row r="3032" spans="1:20" s="4" customFormat="1" ht="93.75" x14ac:dyDescent="0.3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106.6857142857143</v>
      </c>
      <c r="P3032" s="4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1">
        <f t="shared" si="286"/>
        <v>42588.316442080381</v>
      </c>
      <c r="T3032" s="11">
        <f t="shared" si="287"/>
        <v>42618.954739952722</v>
      </c>
    </row>
    <row r="3033" spans="1:20" s="4" customFormat="1" ht="112.5" x14ac:dyDescent="0.3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100</v>
      </c>
      <c r="P3033" s="4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1">
        <f t="shared" si="286"/>
        <v>42960.199137115836</v>
      </c>
      <c r="T3033" s="11">
        <f t="shared" si="287"/>
        <v>43021.475732860519</v>
      </c>
    </row>
    <row r="3034" spans="1:20" s="4" customFormat="1" ht="75" x14ac:dyDescent="0.3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127.2</v>
      </c>
      <c r="P3034" s="4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1">
        <f t="shared" si="286"/>
        <v>42582.492423167845</v>
      </c>
      <c r="T3034" s="11">
        <f t="shared" si="287"/>
        <v>42613.130721040186</v>
      </c>
    </row>
    <row r="3035" spans="1:20" s="4" customFormat="1" ht="75" x14ac:dyDescent="0.3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146.53333333333333</v>
      </c>
      <c r="P3035" s="4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1">
        <f t="shared" si="286"/>
        <v>42931.8359929078</v>
      </c>
      <c r="T3035" s="11">
        <f t="shared" si="287"/>
        <v>42962.474290780141</v>
      </c>
    </row>
    <row r="3036" spans="1:20" s="4" customFormat="1" ht="112.5" x14ac:dyDescent="0.3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112.53599999999999</v>
      </c>
      <c r="P3036" s="4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1">
        <f t="shared" si="286"/>
        <v>43007.844621749406</v>
      </c>
      <c r="T3036" s="11">
        <f t="shared" si="287"/>
        <v>43039.126950354606</v>
      </c>
    </row>
    <row r="3037" spans="1:20" s="4" customFormat="1" ht="56.25" x14ac:dyDescent="0.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108.78684000000001</v>
      </c>
      <c r="P3037" s="4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1">
        <f t="shared" si="286"/>
        <v>41704.721146572105</v>
      </c>
      <c r="T3037" s="11">
        <f t="shared" si="287"/>
        <v>41735.359444444446</v>
      </c>
    </row>
    <row r="3038" spans="1:20" s="4" customFormat="1" ht="75" x14ac:dyDescent="0.3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126.732</v>
      </c>
      <c r="P3038" s="4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1">
        <f t="shared" si="286"/>
        <v>41805.035981087472</v>
      </c>
      <c r="T3038" s="11">
        <f t="shared" si="287"/>
        <v>41841.509929078013</v>
      </c>
    </row>
    <row r="3039" spans="1:20" s="4" customFormat="1" ht="93.75" x14ac:dyDescent="0.3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213.20000000000002</v>
      </c>
      <c r="P3039" s="4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1">
        <f t="shared" si="286"/>
        <v>40693.997316784866</v>
      </c>
      <c r="T3039" s="11">
        <f t="shared" si="287"/>
        <v>40769.892907801419</v>
      </c>
    </row>
    <row r="3040" spans="1:20" s="4" customFormat="1" ht="75" x14ac:dyDescent="0.3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100.49999999999999</v>
      </c>
      <c r="P3040" s="4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1">
        <f t="shared" si="286"/>
        <v>42730.789562647755</v>
      </c>
      <c r="T3040" s="11">
        <f t="shared" si="287"/>
        <v>42792.066158392438</v>
      </c>
    </row>
    <row r="3041" spans="1:20" s="4" customFormat="1" ht="75" x14ac:dyDescent="0.3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108.71389999999998</v>
      </c>
      <c r="P3041" s="4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1">
        <f t="shared" si="286"/>
        <v>41952.109196217498</v>
      </c>
      <c r="T3041" s="11">
        <f t="shared" si="287"/>
        <v>41979.21205673759</v>
      </c>
    </row>
    <row r="3042" spans="1:20" s="4" customFormat="1" ht="75" x14ac:dyDescent="0.3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107.5</v>
      </c>
      <c r="P3042" s="4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1">
        <f t="shared" si="286"/>
        <v>42531.170460992907</v>
      </c>
      <c r="T3042" s="11">
        <f t="shared" si="287"/>
        <v>42535.425531914894</v>
      </c>
    </row>
    <row r="3043" spans="1:20" s="4" customFormat="1" ht="56.25" x14ac:dyDescent="0.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110.48192771084338</v>
      </c>
      <c r="P3043" s="4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1">
        <f t="shared" si="286"/>
        <v>42717.121134751775</v>
      </c>
      <c r="T3043" s="11">
        <f t="shared" si="287"/>
        <v>42747.759432624109</v>
      </c>
    </row>
    <row r="3044" spans="1:20" s="4" customFormat="1" ht="93.75" x14ac:dyDescent="0.3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128</v>
      </c>
      <c r="P3044" s="4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1">
        <f t="shared" si="286"/>
        <v>42608.681406619384</v>
      </c>
      <c r="T3044" s="11">
        <f t="shared" si="287"/>
        <v>42639.319704491725</v>
      </c>
    </row>
    <row r="3045" spans="1:20" s="4" customFormat="1" ht="75" x14ac:dyDescent="0.3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110.00666666666667</v>
      </c>
      <c r="P3045" s="4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1">
        <f t="shared" si="286"/>
        <v>42434.433794326236</v>
      </c>
      <c r="T3045" s="11">
        <f t="shared" si="287"/>
        <v>42462.056737588653</v>
      </c>
    </row>
    <row r="3046" spans="1:20" s="4" customFormat="1" ht="93.75" x14ac:dyDescent="0.3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109.34166666666667</v>
      </c>
      <c r="P3046" s="4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1">
        <f t="shared" si="286"/>
        <v>42745.572080378246</v>
      </c>
      <c r="T3046" s="11">
        <f t="shared" si="287"/>
        <v>42760.891229314424</v>
      </c>
    </row>
    <row r="3047" spans="1:20" s="4" customFormat="1" ht="93.75" x14ac:dyDescent="0.3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132.70650000000001</v>
      </c>
      <c r="P3047" s="4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1">
        <f t="shared" si="286"/>
        <v>42189.414361702133</v>
      </c>
      <c r="T3047" s="11">
        <f t="shared" si="287"/>
        <v>42220.052659574467</v>
      </c>
    </row>
    <row r="3048" spans="1:20" s="4" customFormat="1" ht="93.75" x14ac:dyDescent="0.3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190.84810126582278</v>
      </c>
      <c r="P3048" s="4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1">
        <f t="shared" si="286"/>
        <v>42209.479739952716</v>
      </c>
      <c r="T3048" s="11">
        <f t="shared" si="287"/>
        <v>42239.50496453901</v>
      </c>
    </row>
    <row r="3049" spans="1:20" s="4" customFormat="1" ht="75" x14ac:dyDescent="0.3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149</v>
      </c>
      <c r="P3049" s="4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1">
        <f t="shared" si="286"/>
        <v>42803.031371158388</v>
      </c>
      <c r="T3049" s="11">
        <f t="shared" si="287"/>
        <v>42847.521985815605</v>
      </c>
    </row>
    <row r="3050" spans="1:20" s="4" customFormat="1" ht="93.75" x14ac:dyDescent="0.3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166.4</v>
      </c>
      <c r="P3050" s="4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1">
        <f t="shared" si="286"/>
        <v>42324.984184397166</v>
      </c>
      <c r="T3050" s="11">
        <f t="shared" si="287"/>
        <v>42354.590070921986</v>
      </c>
    </row>
    <row r="3051" spans="1:20" s="4" customFormat="1" ht="93.75" x14ac:dyDescent="0.3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106.66666666666667</v>
      </c>
      <c r="P3051" s="4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1">
        <f t="shared" si="286"/>
        <v>42491.568026004723</v>
      </c>
      <c r="T3051" s="11">
        <f t="shared" si="287"/>
        <v>42522.206323877064</v>
      </c>
    </row>
    <row r="3052" spans="1:20" s="4" customFormat="1" ht="37.5" x14ac:dyDescent="0.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106</v>
      </c>
      <c r="P3052" s="4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1">
        <f t="shared" si="286"/>
        <v>42824.661465721045</v>
      </c>
      <c r="T3052" s="11">
        <f t="shared" si="287"/>
        <v>42855.299763593379</v>
      </c>
    </row>
    <row r="3053" spans="1:20" s="4" customFormat="1" ht="93.75" x14ac:dyDescent="0.3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23.62857142857143</v>
      </c>
      <c r="P3053" s="4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1">
        <f t="shared" si="286"/>
        <v>43109.850413711581</v>
      </c>
      <c r="T3053" s="11">
        <f t="shared" si="287"/>
        <v>43140.488711583923</v>
      </c>
    </row>
    <row r="3054" spans="1:20" s="4" customFormat="1" ht="56.25" x14ac:dyDescent="0.3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0.15</v>
      </c>
      <c r="P3054" s="4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1">
        <f t="shared" si="286"/>
        <v>42474.875815602834</v>
      </c>
      <c r="T3054" s="11">
        <f t="shared" si="287"/>
        <v>42505.509929078013</v>
      </c>
    </row>
    <row r="3055" spans="1:20" s="4" customFormat="1" ht="93.75" x14ac:dyDescent="0.3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0.4</v>
      </c>
      <c r="P3055" s="4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1">
        <f t="shared" si="286"/>
        <v>42209.437505910166</v>
      </c>
      <c r="T3055" s="11">
        <f t="shared" si="287"/>
        <v>42261.935460992907</v>
      </c>
    </row>
    <row r="3056" spans="1:20" s="4" customFormat="1" ht="93.75" x14ac:dyDescent="0.3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4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1">
        <f t="shared" si="286"/>
        <v>42378.020732860517</v>
      </c>
      <c r="T3056" s="11">
        <f t="shared" si="287"/>
        <v>42416.024113475178</v>
      </c>
    </row>
    <row r="3057" spans="1:20" s="4" customFormat="1" ht="75" x14ac:dyDescent="0.3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5.0000000000000001E-3</v>
      </c>
      <c r="P3057" s="4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1">
        <f t="shared" si="286"/>
        <v>42302.574349881797</v>
      </c>
      <c r="T3057" s="11">
        <f t="shared" si="287"/>
        <v>42363.850945626473</v>
      </c>
    </row>
    <row r="3058" spans="1:20" s="4" customFormat="1" ht="75" x14ac:dyDescent="0.3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4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1">
        <f t="shared" si="286"/>
        <v>42198.075460992906</v>
      </c>
      <c r="T3058" s="11">
        <f t="shared" si="287"/>
        <v>42259.352056737589</v>
      </c>
    </row>
    <row r="3059" spans="1:20" s="4" customFormat="1" ht="75" x14ac:dyDescent="0.3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4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1">
        <f t="shared" si="286"/>
        <v>42792.472943262415</v>
      </c>
      <c r="T3059" s="11">
        <f t="shared" si="287"/>
        <v>42823.068687943261</v>
      </c>
    </row>
    <row r="3060" spans="1:20" s="4" customFormat="1" ht="93.75" x14ac:dyDescent="0.3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1.6666666666666666E-2</v>
      </c>
      <c r="P3060" s="4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1">
        <f t="shared" si="286"/>
        <v>42819.765248226948</v>
      </c>
      <c r="T3060" s="11">
        <f t="shared" si="287"/>
        <v>42870.829078014183</v>
      </c>
    </row>
    <row r="3061" spans="1:20" s="4" customFormat="1" ht="75" x14ac:dyDescent="0.3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3.0066666666666664</v>
      </c>
      <c r="P3061" s="4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1">
        <f t="shared" si="286"/>
        <v>42175.91307328605</v>
      </c>
      <c r="T3061" s="11">
        <f t="shared" si="287"/>
        <v>42206.551371158392</v>
      </c>
    </row>
    <row r="3062" spans="1:20" s="4" customFormat="1" ht="56.25" x14ac:dyDescent="0.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0.15227272727272728</v>
      </c>
      <c r="P3062" s="4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1">
        <f t="shared" si="286"/>
        <v>42600.089054373522</v>
      </c>
      <c r="T3062" s="11">
        <f t="shared" si="287"/>
        <v>42630.727352245864</v>
      </c>
    </row>
    <row r="3063" spans="1:20" s="4" customFormat="1" ht="18.75" x14ac:dyDescent="0.3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4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1">
        <f t="shared" si="286"/>
        <v>42180.864633569741</v>
      </c>
      <c r="T3063" s="11">
        <f t="shared" si="287"/>
        <v>42211.502931442083</v>
      </c>
    </row>
    <row r="3064" spans="1:20" s="4" customFormat="1" ht="75" x14ac:dyDescent="0.3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66.84</v>
      </c>
      <c r="P3064" s="4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1">
        <f t="shared" si="286"/>
        <v>42603.419527186765</v>
      </c>
      <c r="T3064" s="11">
        <f t="shared" si="287"/>
        <v>42633.255319148935</v>
      </c>
    </row>
    <row r="3065" spans="1:20" s="4" customFormat="1" ht="56.25" x14ac:dyDescent="0.3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19.566666666666666</v>
      </c>
      <c r="P3065" s="4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1">
        <f t="shared" si="286"/>
        <v>42993.942529550826</v>
      </c>
      <c r="T3065" s="11">
        <f t="shared" si="287"/>
        <v>43029.687210401891</v>
      </c>
    </row>
    <row r="3066" spans="1:20" s="4" customFormat="1" ht="56.25" x14ac:dyDescent="0.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11.294666666666666</v>
      </c>
      <c r="P3066" s="4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1">
        <f t="shared" si="286"/>
        <v>42655.090378250592</v>
      </c>
      <c r="T3066" s="11">
        <f t="shared" si="287"/>
        <v>42686.914184397159</v>
      </c>
    </row>
    <row r="3067" spans="1:20" s="4" customFormat="1" ht="93.75" x14ac:dyDescent="0.3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0.04</v>
      </c>
      <c r="P3067" s="4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1">
        <f t="shared" si="286"/>
        <v>42170.92874704492</v>
      </c>
      <c r="T3067" s="11">
        <f t="shared" si="287"/>
        <v>42196.46066193853</v>
      </c>
    </row>
    <row r="3068" spans="1:20" s="4" customFormat="1" ht="93.75" x14ac:dyDescent="0.3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11.985714285714286</v>
      </c>
      <c r="P3068" s="4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1">
        <f t="shared" si="286"/>
        <v>42892.126914893612</v>
      </c>
      <c r="T3068" s="11">
        <f t="shared" si="287"/>
        <v>42922.765212765953</v>
      </c>
    </row>
    <row r="3069" spans="1:20" s="4" customFormat="1" ht="93.75" x14ac:dyDescent="0.3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</v>
      </c>
      <c r="P3069" s="4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1">
        <f t="shared" si="286"/>
        <v>42581.362635933809</v>
      </c>
      <c r="T3069" s="11">
        <f t="shared" si="287"/>
        <v>42612.00093380615</v>
      </c>
    </row>
    <row r="3070" spans="1:20" s="4" customFormat="1" ht="93.75" x14ac:dyDescent="0.3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6.9999999999999993E-2</v>
      </c>
      <c r="P3070" s="4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1">
        <f t="shared" si="286"/>
        <v>42618.897777777776</v>
      </c>
      <c r="T3070" s="11">
        <f t="shared" si="287"/>
        <v>42649.536075650118</v>
      </c>
    </row>
    <row r="3071" spans="1:20" s="4" customFormat="1" ht="93.75" x14ac:dyDescent="0.3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14.099999999999998</v>
      </c>
      <c r="P3071" s="4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1">
        <f t="shared" si="286"/>
        <v>42306.532316784869</v>
      </c>
      <c r="T3071" s="11">
        <f t="shared" si="287"/>
        <v>42337.170614657211</v>
      </c>
    </row>
    <row r="3072" spans="1:20" s="4" customFormat="1" ht="75" x14ac:dyDescent="0.3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3.34</v>
      </c>
      <c r="P3072" s="4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1">
        <f t="shared" si="286"/>
        <v>43055.02563829787</v>
      </c>
      <c r="T3072" s="11">
        <f t="shared" si="287"/>
        <v>43076.472446808511</v>
      </c>
    </row>
    <row r="3073" spans="1:20" s="4" customFormat="1" ht="75" x14ac:dyDescent="0.3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59.774999999999999</v>
      </c>
      <c r="P3073" s="4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1">
        <f t="shared" si="286"/>
        <v>42449.407576832149</v>
      </c>
      <c r="T3073" s="11">
        <f t="shared" si="287"/>
        <v>42467.297163120573</v>
      </c>
    </row>
    <row r="3074" spans="1:20" s="4" customFormat="1" ht="93.75" x14ac:dyDescent="0.3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1.6666666666666666E-2</v>
      </c>
      <c r="P3074" s="4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1">
        <f t="shared" si="286"/>
        <v>43022.30096926714</v>
      </c>
      <c r="T3074" s="11">
        <f t="shared" si="287"/>
        <v>43036.990070921987</v>
      </c>
    </row>
    <row r="3075" spans="1:20" s="4" customFormat="1" ht="75" x14ac:dyDescent="0.3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SUM(E3075/D3075 * 100)</f>
        <v>2.3035714285714284E-2</v>
      </c>
      <c r="P3075" s="4">
        <f t="shared" ref="P3075:P3138" si="289">SUM(E3075/L3075)</f>
        <v>92.142857142857139</v>
      </c>
      <c r="Q3075" s="4" t="str">
        <f t="shared" ref="Q3075:Q3138" si="290">LEFT(N3075,SEARCH("/",N3075)-1)</f>
        <v>theater</v>
      </c>
      <c r="R3075" s="4" t="str">
        <f t="shared" ref="R3075:R3138" si="291">RIGHT(N3075,LEN(N3075)-SEARCH("/",N3075))</f>
        <v>spaces</v>
      </c>
      <c r="S3075" s="11">
        <f t="shared" ref="S3075:S3138" si="292">(J3075/84600) + DATE(1970,1,1)</f>
        <v>42463.656028368794</v>
      </c>
      <c r="T3075" s="11">
        <f t="shared" ref="T3075:T3138" si="293">(I3075/84600)+DATE(1970,1,1)</f>
        <v>42523.0134751773</v>
      </c>
    </row>
    <row r="3076" spans="1:20" s="4" customFormat="1" ht="93.75" x14ac:dyDescent="0.3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8.8000000000000009E-2</v>
      </c>
      <c r="P3076" s="4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1">
        <f t="shared" si="292"/>
        <v>42767.881312056736</v>
      </c>
      <c r="T3076" s="11">
        <f t="shared" si="293"/>
        <v>42798.519609929077</v>
      </c>
    </row>
    <row r="3077" spans="1:20" s="4" customFormat="1" ht="75" x14ac:dyDescent="0.3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</v>
      </c>
      <c r="P3077" s="4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1">
        <f t="shared" si="292"/>
        <v>42912.423640661938</v>
      </c>
      <c r="T3077" s="11">
        <f t="shared" si="293"/>
        <v>42963.487470449174</v>
      </c>
    </row>
    <row r="3078" spans="1:20" s="4" customFormat="1" ht="37.5" x14ac:dyDescent="0.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15.06</v>
      </c>
      <c r="P3078" s="4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1">
        <f t="shared" si="292"/>
        <v>42581.070011820331</v>
      </c>
      <c r="T3078" s="11">
        <f t="shared" si="293"/>
        <v>42642.346607565007</v>
      </c>
    </row>
    <row r="3079" spans="1:20" s="4" customFormat="1" ht="75" x14ac:dyDescent="0.3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0.47727272727272729</v>
      </c>
      <c r="P3079" s="4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1">
        <f t="shared" si="292"/>
        <v>43132.870898345151</v>
      </c>
      <c r="T3079" s="11">
        <f t="shared" si="293"/>
        <v>43163.509196217492</v>
      </c>
    </row>
    <row r="3080" spans="1:20" s="4" customFormat="1" ht="75" x14ac:dyDescent="0.3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0.11833333333333333</v>
      </c>
      <c r="P3080" s="4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1">
        <f t="shared" si="292"/>
        <v>42381.397104018914</v>
      </c>
      <c r="T3080" s="11">
        <f t="shared" si="293"/>
        <v>42412.035401891248</v>
      </c>
    </row>
    <row r="3081" spans="1:20" s="4" customFormat="1" ht="75" x14ac:dyDescent="0.3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0.8417399858735245</v>
      </c>
      <c r="P3081" s="4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1">
        <f t="shared" si="292"/>
        <v>42406.494503546099</v>
      </c>
      <c r="T3081" s="11">
        <f t="shared" si="293"/>
        <v>42437.090248226952</v>
      </c>
    </row>
    <row r="3082" spans="1:20" s="4" customFormat="1" ht="93.75" x14ac:dyDescent="0.3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1.8799999999999997E-2</v>
      </c>
      <c r="P3082" s="4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1">
        <f t="shared" si="292"/>
        <v>42288.348037825061</v>
      </c>
      <c r="T3082" s="11">
        <f t="shared" si="293"/>
        <v>42349.667186761231</v>
      </c>
    </row>
    <row r="3083" spans="1:20" s="4" customFormat="1" ht="93.75" x14ac:dyDescent="0.3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0.21029999999999999</v>
      </c>
      <c r="P3083" s="4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1">
        <f t="shared" si="292"/>
        <v>42591.82377068558</v>
      </c>
      <c r="T3083" s="11">
        <f t="shared" si="293"/>
        <v>42622.462068557921</v>
      </c>
    </row>
    <row r="3084" spans="1:20" s="4" customFormat="1" ht="75" x14ac:dyDescent="0.3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4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1">
        <f t="shared" si="292"/>
        <v>42649.772411347512</v>
      </c>
      <c r="T3084" s="11">
        <f t="shared" si="293"/>
        <v>42680.453262411349</v>
      </c>
    </row>
    <row r="3085" spans="1:20" s="4" customFormat="1" ht="93.75" x14ac:dyDescent="0.3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0.27999999999999997</v>
      </c>
      <c r="P3085" s="4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1">
        <f t="shared" si="292"/>
        <v>42200.043475177306</v>
      </c>
      <c r="T3085" s="11">
        <f t="shared" si="293"/>
        <v>42230.319148936171</v>
      </c>
    </row>
    <row r="3086" spans="1:20" s="4" customFormat="1" ht="93.75" x14ac:dyDescent="0.3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11.57920670115792</v>
      </c>
      <c r="P3086" s="4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1">
        <f t="shared" si="292"/>
        <v>42452.462541371162</v>
      </c>
      <c r="T3086" s="11">
        <f t="shared" si="293"/>
        <v>42482.140425531914</v>
      </c>
    </row>
    <row r="3087" spans="1:20" s="4" customFormat="1" ht="93.75" x14ac:dyDescent="0.3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</v>
      </c>
      <c r="P3087" s="4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1">
        <f t="shared" si="292"/>
        <v>42601.732375886524</v>
      </c>
      <c r="T3087" s="11">
        <f t="shared" si="293"/>
        <v>42632.370673758865</v>
      </c>
    </row>
    <row r="3088" spans="1:20" s="4" customFormat="1" ht="93.75" x14ac:dyDescent="0.3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0.25</v>
      </c>
      <c r="P3088" s="4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1">
        <f t="shared" si="292"/>
        <v>42526.961690307333</v>
      </c>
      <c r="T3088" s="11">
        <f t="shared" si="293"/>
        <v>42588.238286052008</v>
      </c>
    </row>
    <row r="3089" spans="1:20" s="4" customFormat="1" ht="93.75" x14ac:dyDescent="0.3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0.625</v>
      </c>
      <c r="P3089" s="4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1">
        <f t="shared" si="292"/>
        <v>43028.898226950354</v>
      </c>
      <c r="T3089" s="11">
        <f t="shared" si="293"/>
        <v>43090.217375886525</v>
      </c>
    </row>
    <row r="3090" spans="1:20" s="4" customFormat="1" ht="75" x14ac:dyDescent="0.3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0.19384615384615383</v>
      </c>
      <c r="P3090" s="4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1">
        <f t="shared" si="292"/>
        <v>42330.775969267139</v>
      </c>
      <c r="T3090" s="11">
        <f t="shared" si="293"/>
        <v>42362.433333333334</v>
      </c>
    </row>
    <row r="3091" spans="1:20" s="4" customFormat="1" ht="75" x14ac:dyDescent="0.3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23.416</v>
      </c>
      <c r="P3091" s="4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1">
        <f t="shared" si="292"/>
        <v>42889.383959810875</v>
      </c>
      <c r="T3091" s="11">
        <f t="shared" si="293"/>
        <v>42921.595035460996</v>
      </c>
    </row>
    <row r="3092" spans="1:20" s="4" customFormat="1" ht="93.75" x14ac:dyDescent="0.3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5.0808888888888886</v>
      </c>
      <c r="P3092" s="4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1">
        <f t="shared" si="292"/>
        <v>42416.814952718676</v>
      </c>
      <c r="T3092" s="11">
        <f t="shared" si="293"/>
        <v>42478.048995271864</v>
      </c>
    </row>
    <row r="3093" spans="1:20" s="4" customFormat="1" ht="93.75" x14ac:dyDescent="0.3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15.920000000000002</v>
      </c>
      <c r="P3093" s="4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1">
        <f t="shared" si="292"/>
        <v>42928.606891252959</v>
      </c>
      <c r="T3093" s="11">
        <f t="shared" si="293"/>
        <v>42959.2451891253</v>
      </c>
    </row>
    <row r="3094" spans="1:20" s="4" customFormat="1" ht="75" x14ac:dyDescent="0.3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1.1831900000000002</v>
      </c>
      <c r="P3094" s="4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1">
        <f t="shared" si="292"/>
        <v>42610.653806146569</v>
      </c>
      <c r="T3094" s="11">
        <f t="shared" si="293"/>
        <v>42648.744680851065</v>
      </c>
    </row>
    <row r="3095" spans="1:20" s="4" customFormat="1" ht="93.75" x14ac:dyDescent="0.3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22.75</v>
      </c>
      <c r="P3095" s="4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1">
        <f t="shared" si="292"/>
        <v>42105.417742316786</v>
      </c>
      <c r="T3095" s="11">
        <f t="shared" si="293"/>
        <v>42136.318439716313</v>
      </c>
    </row>
    <row r="3096" spans="1:20" s="4" customFormat="1" ht="75" x14ac:dyDescent="0.3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2.5000000000000001E-2</v>
      </c>
      <c r="P3096" s="4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1">
        <f t="shared" si="292"/>
        <v>42561.812718676127</v>
      </c>
      <c r="T3096" s="11">
        <f t="shared" si="293"/>
        <v>42623.089314420802</v>
      </c>
    </row>
    <row r="3097" spans="1:20" s="4" customFormat="1" ht="75" x14ac:dyDescent="0.3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0.33512064343163539</v>
      </c>
      <c r="P3097" s="4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1">
        <f t="shared" si="292"/>
        <v>42883.749172576834</v>
      </c>
      <c r="T3097" s="11">
        <f t="shared" si="293"/>
        <v>42945.025768321517</v>
      </c>
    </row>
    <row r="3098" spans="1:20" s="4" customFormat="1" ht="75" x14ac:dyDescent="0.3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</v>
      </c>
      <c r="P3098" s="4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1">
        <f t="shared" si="292"/>
        <v>42466.864373522461</v>
      </c>
      <c r="T3098" s="11">
        <f t="shared" si="293"/>
        <v>42497.502671394803</v>
      </c>
    </row>
    <row r="3099" spans="1:20" s="4" customFormat="1" ht="93.75" x14ac:dyDescent="0.3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17.150000000000002</v>
      </c>
      <c r="P3099" s="4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1">
        <f t="shared" si="292"/>
        <v>42992.492919621749</v>
      </c>
      <c r="T3099" s="11">
        <f t="shared" si="293"/>
        <v>43014.02127659574</v>
      </c>
    </row>
    <row r="3100" spans="1:20" s="4" customFormat="1" ht="93.75" x14ac:dyDescent="0.3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3.6080041046690612</v>
      </c>
      <c r="P3100" s="4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1">
        <f t="shared" si="292"/>
        <v>42717.043132387706</v>
      </c>
      <c r="T3100" s="11">
        <f t="shared" si="293"/>
        <v>42766.288652482268</v>
      </c>
    </row>
    <row r="3101" spans="1:20" s="4" customFormat="1" ht="93.75" x14ac:dyDescent="0.3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13.900000000000002</v>
      </c>
      <c r="P3101" s="4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1">
        <f t="shared" si="292"/>
        <v>42739.917151300237</v>
      </c>
      <c r="T3101" s="11">
        <f t="shared" si="293"/>
        <v>42770.555449172578</v>
      </c>
    </row>
    <row r="3102" spans="1:20" s="4" customFormat="1" ht="93.75" x14ac:dyDescent="0.3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15.225</v>
      </c>
      <c r="P3102" s="4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1">
        <f t="shared" si="292"/>
        <v>42250.14627659574</v>
      </c>
      <c r="T3102" s="11">
        <f t="shared" si="293"/>
        <v>42280.784574468082</v>
      </c>
    </row>
    <row r="3103" spans="1:20" s="4" customFormat="1" ht="93.75" x14ac:dyDescent="0.3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12</v>
      </c>
      <c r="P3103" s="4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1">
        <f t="shared" si="292"/>
        <v>42524.625732860521</v>
      </c>
      <c r="T3103" s="11">
        <f t="shared" si="293"/>
        <v>42555.209929078017</v>
      </c>
    </row>
    <row r="3104" spans="1:20" s="4" customFormat="1" ht="93.75" x14ac:dyDescent="0.3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39.112499999999997</v>
      </c>
      <c r="P3104" s="4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1">
        <f t="shared" si="292"/>
        <v>42916.751985815601</v>
      </c>
      <c r="T3104" s="11">
        <f t="shared" si="293"/>
        <v>42967.815815602837</v>
      </c>
    </row>
    <row r="3105" spans="1:20" s="4" customFormat="1" ht="56.25" x14ac:dyDescent="0.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0.26829268292682928</v>
      </c>
      <c r="P3105" s="4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1">
        <f t="shared" si="292"/>
        <v>42459.0319858156</v>
      </c>
      <c r="T3105" s="11">
        <f t="shared" si="293"/>
        <v>42520.308581560283</v>
      </c>
    </row>
    <row r="3106" spans="1:20" s="4" customFormat="1" ht="75" x14ac:dyDescent="0.3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29.625</v>
      </c>
      <c r="P3106" s="4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1">
        <f t="shared" si="292"/>
        <v>42356.651430260048</v>
      </c>
      <c r="T3106" s="11">
        <f t="shared" si="293"/>
        <v>42388.48936170213</v>
      </c>
    </row>
    <row r="3107" spans="1:20" s="4" customFormat="1" ht="75" x14ac:dyDescent="0.3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42.360992301112063</v>
      </c>
      <c r="P3107" s="4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1">
        <f t="shared" si="292"/>
        <v>42223.691678486997</v>
      </c>
      <c r="T3107" s="11">
        <f t="shared" si="293"/>
        <v>42279.340425531918</v>
      </c>
    </row>
    <row r="3108" spans="1:20" s="4" customFormat="1" ht="93.75" x14ac:dyDescent="0.3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4.1000000000000005</v>
      </c>
      <c r="P3108" s="4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1">
        <f t="shared" si="292"/>
        <v>42596.161654846335</v>
      </c>
      <c r="T3108" s="11">
        <f t="shared" si="293"/>
        <v>42619.127659574471</v>
      </c>
    </row>
    <row r="3109" spans="1:20" s="4" customFormat="1" ht="93.75" x14ac:dyDescent="0.3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19.762499999999999</v>
      </c>
      <c r="P3109" s="4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1">
        <f t="shared" si="292"/>
        <v>42481.150721040191</v>
      </c>
      <c r="T3109" s="11">
        <f t="shared" si="293"/>
        <v>42488.299657210402</v>
      </c>
    </row>
    <row r="3110" spans="1:20" s="4" customFormat="1" ht="37.5" x14ac:dyDescent="0.3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5.1999999999999998E-2</v>
      </c>
      <c r="P3110" s="4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1">
        <f t="shared" si="292"/>
        <v>42413.609858156029</v>
      </c>
      <c r="T3110" s="11">
        <f t="shared" si="293"/>
        <v>42474.843900709224</v>
      </c>
    </row>
    <row r="3111" spans="1:20" s="4" customFormat="1" ht="75" x14ac:dyDescent="0.3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25.030188679245285</v>
      </c>
      <c r="P3111" s="4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1">
        <f t="shared" si="292"/>
        <v>42190.404373522455</v>
      </c>
      <c r="T3111" s="11">
        <f t="shared" si="293"/>
        <v>42226.149054373527</v>
      </c>
    </row>
    <row r="3112" spans="1:20" s="4" customFormat="1" ht="75" x14ac:dyDescent="0.3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0.04</v>
      </c>
      <c r="P3112" s="4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1">
        <f t="shared" si="292"/>
        <v>43110.478947990545</v>
      </c>
      <c r="T3112" s="11">
        <f t="shared" si="293"/>
        <v>43151.330011820333</v>
      </c>
    </row>
    <row r="3113" spans="1:20" s="4" customFormat="1" ht="56.25" x14ac:dyDescent="0.3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26.640000000000004</v>
      </c>
      <c r="P3113" s="4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1">
        <f t="shared" si="292"/>
        <v>42232.756737588657</v>
      </c>
      <c r="T3113" s="11">
        <f t="shared" si="293"/>
        <v>42264.416312056739</v>
      </c>
    </row>
    <row r="3114" spans="1:20" s="4" customFormat="1" ht="75" x14ac:dyDescent="0.3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4.7363636363636363</v>
      </c>
      <c r="P3114" s="4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1">
        <f t="shared" si="292"/>
        <v>42977.805366430257</v>
      </c>
      <c r="T3114" s="11">
        <f t="shared" si="293"/>
        <v>43039.08196217494</v>
      </c>
    </row>
    <row r="3115" spans="1:20" s="4" customFormat="1" ht="75" x14ac:dyDescent="0.3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4.2435339894712749</v>
      </c>
      <c r="P3115" s="4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1">
        <f t="shared" si="292"/>
        <v>42433.065981087471</v>
      </c>
      <c r="T3115" s="11">
        <f t="shared" si="293"/>
        <v>42463.704278959813</v>
      </c>
    </row>
    <row r="3116" spans="1:20" s="4" customFormat="1" ht="93.75" x14ac:dyDescent="0.3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4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1">
        <f t="shared" si="292"/>
        <v>42189.901300236408</v>
      </c>
      <c r="T3116" s="11">
        <f t="shared" si="293"/>
        <v>42251.177895981091</v>
      </c>
    </row>
    <row r="3117" spans="1:20" s="4" customFormat="1" ht="93.75" x14ac:dyDescent="0.3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3</v>
      </c>
      <c r="P3117" s="4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1">
        <f t="shared" si="292"/>
        <v>42856.605520094563</v>
      </c>
      <c r="T3117" s="11">
        <f t="shared" si="293"/>
        <v>42887.243817966904</v>
      </c>
    </row>
    <row r="3118" spans="1:20" s="4" customFormat="1" ht="75" x14ac:dyDescent="0.3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57.333333333333336</v>
      </c>
      <c r="P3118" s="4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1">
        <f t="shared" si="292"/>
        <v>42432.845449172572</v>
      </c>
      <c r="T3118" s="11">
        <f t="shared" si="293"/>
        <v>42447.143321513002</v>
      </c>
    </row>
    <row r="3119" spans="1:20" s="4" customFormat="1" ht="75" x14ac:dyDescent="0.3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0.1</v>
      </c>
      <c r="P3119" s="4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1">
        <f t="shared" si="292"/>
        <v>42869.80803782506</v>
      </c>
      <c r="T3119" s="11">
        <f t="shared" si="293"/>
        <v>42878.157446808509</v>
      </c>
    </row>
    <row r="3120" spans="1:20" s="4" customFormat="1" ht="56.25" x14ac:dyDescent="0.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0.31</v>
      </c>
      <c r="P3120" s="4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1">
        <f t="shared" si="292"/>
        <v>42895.6208392435</v>
      </c>
      <c r="T3120" s="11">
        <f t="shared" si="293"/>
        <v>42915.025094562647</v>
      </c>
    </row>
    <row r="3121" spans="1:20" s="4" customFormat="1" ht="93.75" x14ac:dyDescent="0.3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0.05</v>
      </c>
      <c r="P3121" s="4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1">
        <f t="shared" si="292"/>
        <v>42410.9188179669</v>
      </c>
      <c r="T3121" s="11">
        <f t="shared" si="293"/>
        <v>42441.514562647753</v>
      </c>
    </row>
    <row r="3122" spans="1:20" s="4" customFormat="1" ht="75" x14ac:dyDescent="0.3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9.8461538461538465E-3</v>
      </c>
      <c r="P3122" s="4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1">
        <f t="shared" si="292"/>
        <v>42794.81319148936</v>
      </c>
      <c r="T3122" s="11">
        <f t="shared" si="293"/>
        <v>42856.047234042555</v>
      </c>
    </row>
    <row r="3123" spans="1:20" s="4" customFormat="1" ht="56.25" x14ac:dyDescent="0.3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0.66666666666666674</v>
      </c>
      <c r="P3123" s="4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1">
        <f t="shared" si="292"/>
        <v>42195.055969267138</v>
      </c>
      <c r="T3123" s="11">
        <f t="shared" si="293"/>
        <v>42256.33256501182</v>
      </c>
    </row>
    <row r="3124" spans="1:20" s="4" customFormat="1" ht="18.75" x14ac:dyDescent="0.3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58.291457286432156</v>
      </c>
      <c r="P3124" s="4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1">
        <f t="shared" si="292"/>
        <v>43042.973191489364</v>
      </c>
      <c r="T3124" s="11">
        <f t="shared" si="293"/>
        <v>43048.122127659575</v>
      </c>
    </row>
    <row r="3125" spans="1:20" s="4" customFormat="1" ht="93.75" x14ac:dyDescent="0.3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68.153599999999997</v>
      </c>
      <c r="P3125" s="4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1">
        <f t="shared" si="292"/>
        <v>42891.886501182031</v>
      </c>
      <c r="T3125" s="11">
        <f t="shared" si="293"/>
        <v>42922.524799054372</v>
      </c>
    </row>
    <row r="3126" spans="1:20" s="4" customFormat="1" ht="56.25" x14ac:dyDescent="0.3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3.2499999999999999E-3</v>
      </c>
      <c r="P3126" s="4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1">
        <f t="shared" si="292"/>
        <v>42326.903085106387</v>
      </c>
      <c r="T3126" s="11">
        <f t="shared" si="293"/>
        <v>42388.179680851063</v>
      </c>
    </row>
    <row r="3127" spans="1:20" s="4" customFormat="1" ht="18.75" x14ac:dyDescent="0.3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4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1">
        <f t="shared" si="292"/>
        <v>42703.168699763592</v>
      </c>
      <c r="T3127" s="11">
        <f t="shared" si="293"/>
        <v>42733.806997635933</v>
      </c>
    </row>
    <row r="3128" spans="1:20" s="4" customFormat="1" ht="112.5" x14ac:dyDescent="0.3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4.16</v>
      </c>
      <c r="P3128" s="4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1">
        <f t="shared" si="292"/>
        <v>42785.699314420803</v>
      </c>
      <c r="T3128" s="11">
        <f t="shared" si="293"/>
        <v>42816.295059101656</v>
      </c>
    </row>
    <row r="3129" spans="1:20" s="4" customFormat="1" ht="75" x14ac:dyDescent="0.3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4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1">
        <f t="shared" si="292"/>
        <v>42385.19419621749</v>
      </c>
      <c r="T3129" s="11">
        <f t="shared" si="293"/>
        <v>42415.832494089831</v>
      </c>
    </row>
    <row r="3130" spans="1:20" s="4" customFormat="1" ht="75" x14ac:dyDescent="0.3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108.60666666666667</v>
      </c>
      <c r="P3130" s="4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1">
        <f t="shared" si="292"/>
        <v>43147.034763593379</v>
      </c>
      <c r="T3130" s="11">
        <f t="shared" si="293"/>
        <v>43177.630508274233</v>
      </c>
    </row>
    <row r="3131" spans="1:20" s="4" customFormat="1" ht="75" x14ac:dyDescent="0.3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0.8</v>
      </c>
      <c r="P3131" s="4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1">
        <f t="shared" si="292"/>
        <v>43170.541595744682</v>
      </c>
      <c r="T3131" s="11">
        <f t="shared" si="293"/>
        <v>43211.350106382975</v>
      </c>
    </row>
    <row r="3132" spans="1:20" s="4" customFormat="1" ht="56.25" x14ac:dyDescent="0.3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3.75</v>
      </c>
      <c r="P3132" s="4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1">
        <f t="shared" si="292"/>
        <v>43175.441087470448</v>
      </c>
      <c r="T3132" s="11">
        <f t="shared" si="293"/>
        <v>43206.658865248231</v>
      </c>
    </row>
    <row r="3133" spans="1:20" s="4" customFormat="1" ht="37.5" x14ac:dyDescent="0.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15.731707317073171</v>
      </c>
      <c r="P3133" s="4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1">
        <f t="shared" si="292"/>
        <v>43170.272399527188</v>
      </c>
      <c r="T3133" s="11">
        <f t="shared" si="293"/>
        <v>43200.868144208041</v>
      </c>
    </row>
    <row r="3134" spans="1:20" s="4" customFormat="1" ht="56.25" x14ac:dyDescent="0.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3.3333333333333333E-2</v>
      </c>
      <c r="P3134" s="4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1">
        <f t="shared" si="292"/>
        <v>43152.676832151301</v>
      </c>
      <c r="T3134" s="11">
        <f t="shared" si="293"/>
        <v>43213.910874704496</v>
      </c>
    </row>
    <row r="3135" spans="1:20" s="4" customFormat="1" ht="75" x14ac:dyDescent="0.3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108</v>
      </c>
      <c r="P3135" s="4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1">
        <f t="shared" si="292"/>
        <v>43154.938936170212</v>
      </c>
      <c r="T3135" s="11">
        <f t="shared" si="293"/>
        <v>43185.534680851066</v>
      </c>
    </row>
    <row r="3136" spans="1:20" s="4" customFormat="1" ht="93.75" x14ac:dyDescent="0.3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22.5</v>
      </c>
      <c r="P3136" s="4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1">
        <f t="shared" si="292"/>
        <v>43167.352470449172</v>
      </c>
      <c r="T3136" s="11">
        <f t="shared" si="293"/>
        <v>43188.756725768326</v>
      </c>
    </row>
    <row r="3137" spans="1:20" s="4" customFormat="1" ht="75" x14ac:dyDescent="0.3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20.849420849420849</v>
      </c>
      <c r="P3137" s="4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1">
        <f t="shared" si="292"/>
        <v>43173.921052009457</v>
      </c>
      <c r="T3137" s="11">
        <f t="shared" si="293"/>
        <v>43196.389137115839</v>
      </c>
    </row>
    <row r="3138" spans="1:20" s="4" customFormat="1" ht="75" x14ac:dyDescent="0.3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127.8</v>
      </c>
      <c r="P3138" s="4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1">
        <f t="shared" si="292"/>
        <v>43155.855248226952</v>
      </c>
      <c r="T3138" s="11">
        <f t="shared" si="293"/>
        <v>43193.126950354606</v>
      </c>
    </row>
    <row r="3139" spans="1:20" s="4" customFormat="1" ht="56.25" x14ac:dyDescent="0.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SUM(E3139/D3139 * 100)</f>
        <v>3.3333333333333335</v>
      </c>
      <c r="P3139" s="4">
        <f t="shared" ref="P3139:P3202" si="295">SUM(E3139/L3139)</f>
        <v>50</v>
      </c>
      <c r="Q3139" s="4" t="str">
        <f t="shared" ref="Q3139:Q3202" si="296">LEFT(N3139,SEARCH("/",N3139)-1)</f>
        <v>theater</v>
      </c>
      <c r="R3139" s="4" t="str">
        <f t="shared" ref="R3139:R3202" si="297">RIGHT(N3139,LEN(N3139)-SEARCH("/",N3139))</f>
        <v>plays</v>
      </c>
      <c r="S3139" s="11">
        <f t="shared" ref="S3139:S3202" si="298">(J3139/84600) + DATE(1970,1,1)</f>
        <v>43174.669846335702</v>
      </c>
      <c r="T3139" s="11">
        <f t="shared" ref="T3139:T3202" si="299">(I3139/84600)+DATE(1970,1,1)</f>
        <v>43226.668085106387</v>
      </c>
    </row>
    <row r="3140" spans="1:20" s="4" customFormat="1" ht="93.75" x14ac:dyDescent="0.3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4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1">
        <f t="shared" si="298"/>
        <v>43176.468167848696</v>
      </c>
      <c r="T3140" s="11">
        <f t="shared" si="299"/>
        <v>43195.87242316785</v>
      </c>
    </row>
    <row r="3141" spans="1:20" s="4" customFormat="1" ht="93.75" x14ac:dyDescent="0.3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5.4</v>
      </c>
      <c r="P3141" s="4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1">
        <f t="shared" si="298"/>
        <v>43151.573995271872</v>
      </c>
      <c r="T3141" s="11">
        <f t="shared" si="299"/>
        <v>43186.21489361702</v>
      </c>
    </row>
    <row r="3142" spans="1:20" s="4" customFormat="1" ht="93.75" x14ac:dyDescent="0.3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0.96</v>
      </c>
      <c r="P3142" s="4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1">
        <f t="shared" si="298"/>
        <v>43169.393652482271</v>
      </c>
      <c r="T3142" s="11">
        <f t="shared" si="299"/>
        <v>43199.989397163125</v>
      </c>
    </row>
    <row r="3143" spans="1:20" s="4" customFormat="1" ht="93.75" x14ac:dyDescent="0.3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51.6</v>
      </c>
      <c r="P3143" s="4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1">
        <f t="shared" si="298"/>
        <v>43167.386382978722</v>
      </c>
      <c r="T3143" s="11">
        <f t="shared" si="299"/>
        <v>43209.340425531918</v>
      </c>
    </row>
    <row r="3144" spans="1:20" s="4" customFormat="1" ht="75" x14ac:dyDescent="0.3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</v>
      </c>
      <c r="P3144" s="4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1">
        <f t="shared" si="298"/>
        <v>43149.779420803781</v>
      </c>
      <c r="T3144" s="11">
        <f t="shared" si="299"/>
        <v>43180.375165484635</v>
      </c>
    </row>
    <row r="3145" spans="1:20" s="4" customFormat="1" ht="112.5" x14ac:dyDescent="0.3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4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1">
        <f t="shared" si="298"/>
        <v>43175.153144208038</v>
      </c>
      <c r="T3145" s="11">
        <f t="shared" si="299"/>
        <v>43201.706335697396</v>
      </c>
    </row>
    <row r="3146" spans="1:20" s="4" customFormat="1" ht="93.75" x14ac:dyDescent="0.3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75.400000000000006</v>
      </c>
      <c r="P3146" s="4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1">
        <f t="shared" si="298"/>
        <v>43163.081643026002</v>
      </c>
      <c r="T3146" s="11">
        <f t="shared" si="299"/>
        <v>43180.148936170212</v>
      </c>
    </row>
    <row r="3147" spans="1:20" s="4" customFormat="1" ht="56.25" x14ac:dyDescent="0.3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4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1">
        <f t="shared" si="298"/>
        <v>43127.850283687942</v>
      </c>
      <c r="T3147" s="11">
        <f t="shared" si="299"/>
        <v>43189.084326241136</v>
      </c>
    </row>
    <row r="3148" spans="1:20" s="4" customFormat="1" ht="56.25" x14ac:dyDescent="0.3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10.5</v>
      </c>
      <c r="P3148" s="4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1">
        <f t="shared" si="298"/>
        <v>43163.22891252955</v>
      </c>
      <c r="T3148" s="11">
        <f t="shared" si="299"/>
        <v>43209.143806146574</v>
      </c>
    </row>
    <row r="3149" spans="1:20" s="4" customFormat="1" ht="75" x14ac:dyDescent="0.3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117.52499999999999</v>
      </c>
      <c r="P3149" s="4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1">
        <f t="shared" si="298"/>
        <v>42257.649586288419</v>
      </c>
      <c r="T3149" s="11">
        <f t="shared" si="299"/>
        <v>42298.543203309688</v>
      </c>
    </row>
    <row r="3150" spans="1:20" s="4" customFormat="1" ht="37.5" x14ac:dyDescent="0.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131.16666666666669</v>
      </c>
      <c r="P3150" s="4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1">
        <f t="shared" si="298"/>
        <v>42238.956075650116</v>
      </c>
      <c r="T3150" s="11">
        <f t="shared" si="299"/>
        <v>42260.914893617024</v>
      </c>
    </row>
    <row r="3151" spans="1:20" s="4" customFormat="1" ht="93.75" x14ac:dyDescent="0.3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104</v>
      </c>
      <c r="P3151" s="4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1">
        <f t="shared" si="298"/>
        <v>41559.145390070924</v>
      </c>
      <c r="T3151" s="11">
        <f t="shared" si="299"/>
        <v>41583.723404255317</v>
      </c>
    </row>
    <row r="3152" spans="1:20" s="4" customFormat="1" ht="93.75" x14ac:dyDescent="0.3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101</v>
      </c>
      <c r="P3152" s="4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1">
        <f t="shared" si="298"/>
        <v>40795.482304964535</v>
      </c>
      <c r="T3152" s="11">
        <f t="shared" si="299"/>
        <v>40887.297872340423</v>
      </c>
    </row>
    <row r="3153" spans="1:20" s="4" customFormat="1" ht="56.25" x14ac:dyDescent="0.3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100.4</v>
      </c>
      <c r="P3153" s="4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1">
        <f t="shared" si="298"/>
        <v>42209.517423167854</v>
      </c>
      <c r="T3153" s="11">
        <f t="shared" si="299"/>
        <v>42240.155721040188</v>
      </c>
    </row>
    <row r="3154" spans="1:20" s="4" customFormat="1" ht="75" x14ac:dyDescent="0.3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105.95454545454545</v>
      </c>
      <c r="P3154" s="4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1">
        <f t="shared" si="298"/>
        <v>41890.907411347522</v>
      </c>
      <c r="T3154" s="11">
        <f t="shared" si="299"/>
        <v>41921.545709219856</v>
      </c>
    </row>
    <row r="3155" spans="1:20" s="4" customFormat="1" ht="75" x14ac:dyDescent="0.3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335.58333333333337</v>
      </c>
      <c r="P3155" s="4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1">
        <f t="shared" si="298"/>
        <v>40953.668286052009</v>
      </c>
      <c r="T3155" s="11">
        <f t="shared" si="299"/>
        <v>40985.382269503549</v>
      </c>
    </row>
    <row r="3156" spans="1:20" s="4" customFormat="1" ht="93.75" x14ac:dyDescent="0.3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112.92857142857142</v>
      </c>
      <c r="P3156" s="4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1">
        <f t="shared" si="298"/>
        <v>41298.5751536643</v>
      </c>
      <c r="T3156" s="11">
        <f t="shared" si="299"/>
        <v>41329.170898345154</v>
      </c>
    </row>
    <row r="3157" spans="1:20" s="4" customFormat="1" ht="75" x14ac:dyDescent="0.3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188.50460000000001</v>
      </c>
      <c r="P3157" s="4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1">
        <f t="shared" si="298"/>
        <v>41566.786347517729</v>
      </c>
      <c r="T3157" s="11">
        <f t="shared" si="299"/>
        <v>41597.424645390071</v>
      </c>
    </row>
    <row r="3158" spans="1:20" s="4" customFormat="1" ht="93.75" x14ac:dyDescent="0.3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101.81818181818181</v>
      </c>
      <c r="P3158" s="4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1">
        <f t="shared" si="298"/>
        <v>41355.845673758864</v>
      </c>
      <c r="T3158" s="11">
        <f t="shared" si="299"/>
        <v>41391.590354609929</v>
      </c>
    </row>
    <row r="3159" spans="1:20" s="4" customFormat="1" ht="37.5" x14ac:dyDescent="0.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101</v>
      </c>
      <c r="P3159" s="4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1">
        <f t="shared" si="298"/>
        <v>42175.762470449175</v>
      </c>
      <c r="T3159" s="11">
        <f t="shared" si="299"/>
        <v>42185.382978723399</v>
      </c>
    </row>
    <row r="3160" spans="1:20" s="4" customFormat="1" ht="37.5" x14ac:dyDescent="0.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113.99999999999999</v>
      </c>
      <c r="P3160" s="4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1">
        <f t="shared" si="298"/>
        <v>41785.687375886526</v>
      </c>
      <c r="T3160" s="11">
        <f t="shared" si="299"/>
        <v>41816.325673758867</v>
      </c>
    </row>
    <row r="3161" spans="1:20" s="4" customFormat="1" ht="75" x14ac:dyDescent="0.3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133.48133333333334</v>
      </c>
      <c r="P3161" s="4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1">
        <f t="shared" si="298"/>
        <v>41209.919160756501</v>
      </c>
      <c r="T3161" s="11">
        <f t="shared" si="299"/>
        <v>41253.723404255317</v>
      </c>
    </row>
    <row r="3162" spans="1:20" s="4" customFormat="1" ht="93.75" x14ac:dyDescent="0.3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101.53333333333335</v>
      </c>
      <c r="P3162" s="4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1">
        <f t="shared" si="298"/>
        <v>42187.483297872343</v>
      </c>
      <c r="T3162" s="11">
        <f t="shared" si="299"/>
        <v>42210.914184397159</v>
      </c>
    </row>
    <row r="3163" spans="1:20" s="4" customFormat="1" ht="93.75" x14ac:dyDescent="0.3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105.1</v>
      </c>
      <c r="P3163" s="4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1">
        <f t="shared" si="298"/>
        <v>42244.951796690308</v>
      </c>
      <c r="T3163" s="11">
        <f t="shared" si="299"/>
        <v>42275.590094562649</v>
      </c>
    </row>
    <row r="3164" spans="1:20" s="4" customFormat="1" ht="75" x14ac:dyDescent="0.3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127.15</v>
      </c>
      <c r="P3164" s="4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1">
        <f t="shared" si="298"/>
        <v>42145.019645390072</v>
      </c>
      <c r="T3164" s="11">
        <f t="shared" si="299"/>
        <v>42173</v>
      </c>
    </row>
    <row r="3165" spans="1:20" s="4" customFormat="1" ht="75" x14ac:dyDescent="0.3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111.15384615384616</v>
      </c>
      <c r="P3165" s="4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1">
        <f t="shared" si="298"/>
        <v>42120.578309692675</v>
      </c>
      <c r="T3165" s="11">
        <f t="shared" si="299"/>
        <v>42151.216607565017</v>
      </c>
    </row>
    <row r="3166" spans="1:20" s="4" customFormat="1" ht="93.75" x14ac:dyDescent="0.3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106.76</v>
      </c>
      <c r="P3166" s="4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1">
        <f t="shared" si="298"/>
        <v>42111.439893617018</v>
      </c>
      <c r="T3166" s="11">
        <f t="shared" si="299"/>
        <v>42145.142021276595</v>
      </c>
    </row>
    <row r="3167" spans="1:20" s="4" customFormat="1" ht="93.75" x14ac:dyDescent="0.3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162.66666666666666</v>
      </c>
      <c r="P3167" s="4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1">
        <f t="shared" si="298"/>
        <v>40964.907328605201</v>
      </c>
      <c r="T3167" s="11">
        <f t="shared" si="299"/>
        <v>40987.382269503549</v>
      </c>
    </row>
    <row r="3168" spans="1:20" s="4" customFormat="1" ht="75" x14ac:dyDescent="0.3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160.22808571428573</v>
      </c>
      <c r="P3168" s="4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1">
        <f t="shared" si="298"/>
        <v>42289.025449172579</v>
      </c>
      <c r="T3168" s="11">
        <f t="shared" si="299"/>
        <v>42318.275886524818</v>
      </c>
    </row>
    <row r="3169" spans="1:20" s="4" customFormat="1" ht="37.5" x14ac:dyDescent="0.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116.16666666666666</v>
      </c>
      <c r="P3169" s="4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1">
        <f t="shared" si="298"/>
        <v>42185.349657210405</v>
      </c>
      <c r="T3169" s="11">
        <f t="shared" si="299"/>
        <v>42199.647529550828</v>
      </c>
    </row>
    <row r="3170" spans="1:20" s="4" customFormat="1" ht="75" x14ac:dyDescent="0.3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124.2</v>
      </c>
      <c r="P3170" s="4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1">
        <f t="shared" si="298"/>
        <v>42116.852872340431</v>
      </c>
      <c r="T3170" s="11">
        <f t="shared" si="299"/>
        <v>42149.340425531918</v>
      </c>
    </row>
    <row r="3171" spans="1:20" s="4" customFormat="1" ht="56.25" x14ac:dyDescent="0.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103.01249999999999</v>
      </c>
      <c r="P3171" s="4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1">
        <f t="shared" si="298"/>
        <v>41932.647293144211</v>
      </c>
      <c r="T3171" s="11">
        <f t="shared" si="299"/>
        <v>41962.743971631207</v>
      </c>
    </row>
    <row r="3172" spans="1:20" s="4" customFormat="1" ht="56.25" x14ac:dyDescent="0.3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112.25</v>
      </c>
      <c r="P3172" s="4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1">
        <f t="shared" si="298"/>
        <v>42134.188463356972</v>
      </c>
      <c r="T3172" s="11">
        <f t="shared" si="299"/>
        <v>42167.97872340426</v>
      </c>
    </row>
    <row r="3173" spans="1:20" s="4" customFormat="1" ht="93.75" x14ac:dyDescent="0.3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108.8142857142857</v>
      </c>
      <c r="P3173" s="4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1">
        <f t="shared" si="298"/>
        <v>42826.131891252953</v>
      </c>
      <c r="T3173" s="11">
        <f t="shared" si="299"/>
        <v>42856.770189125295</v>
      </c>
    </row>
    <row r="3174" spans="1:20" s="4" customFormat="1" ht="75" x14ac:dyDescent="0.3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114.99999999999999</v>
      </c>
      <c r="P3174" s="4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1">
        <f t="shared" si="298"/>
        <v>41250.426335697397</v>
      </c>
      <c r="T3174" s="11">
        <f t="shared" si="299"/>
        <v>41281.064633569738</v>
      </c>
    </row>
    <row r="3175" spans="1:20" s="4" customFormat="1" ht="75" x14ac:dyDescent="0.3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103</v>
      </c>
      <c r="P3175" s="4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1">
        <f t="shared" si="298"/>
        <v>42225.897068557919</v>
      </c>
      <c r="T3175" s="11">
        <f t="shared" si="299"/>
        <v>42256.53536643026</v>
      </c>
    </row>
    <row r="3176" spans="1:20" s="4" customFormat="1" ht="93.75" x14ac:dyDescent="0.3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101.13333333333334</v>
      </c>
      <c r="P3176" s="4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1">
        <f t="shared" si="298"/>
        <v>42209.542647754133</v>
      </c>
      <c r="T3176" s="11">
        <f t="shared" si="299"/>
        <v>42223.840520094564</v>
      </c>
    </row>
    <row r="3177" spans="1:20" s="4" customFormat="1" ht="93.75" x14ac:dyDescent="0.3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109.55999999999999</v>
      </c>
      <c r="P3177" s="4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1">
        <f t="shared" si="298"/>
        <v>40850.246182033094</v>
      </c>
      <c r="T3177" s="11">
        <f t="shared" si="299"/>
        <v>40911.522777777776</v>
      </c>
    </row>
    <row r="3178" spans="1:20" s="4" customFormat="1" ht="75" x14ac:dyDescent="0.3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114.8421052631579</v>
      </c>
      <c r="P3178" s="4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1">
        <f t="shared" si="298"/>
        <v>41816.418806146568</v>
      </c>
      <c r="T3178" s="11">
        <f t="shared" si="299"/>
        <v>41843.680851063829</v>
      </c>
    </row>
    <row r="3179" spans="1:20" s="4" customFormat="1" ht="75" x14ac:dyDescent="0.3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117.39999999999999</v>
      </c>
      <c r="P3179" s="4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1">
        <f t="shared" si="298"/>
        <v>42126.617127659571</v>
      </c>
      <c r="T3179" s="11">
        <f t="shared" si="299"/>
        <v>42157.255425531912</v>
      </c>
    </row>
    <row r="3180" spans="1:20" s="4" customFormat="1" ht="93.75" x14ac:dyDescent="0.3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171.73333333333335</v>
      </c>
      <c r="P3180" s="4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1">
        <f t="shared" si="298"/>
        <v>42152.0859929078</v>
      </c>
      <c r="T3180" s="11">
        <f t="shared" si="299"/>
        <v>42182.724290780141</v>
      </c>
    </row>
    <row r="3181" spans="1:20" s="4" customFormat="1" ht="56.25" x14ac:dyDescent="0.3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114.16238095238094</v>
      </c>
      <c r="P3181" s="4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1">
        <f t="shared" si="298"/>
        <v>41712.015023640663</v>
      </c>
      <c r="T3181" s="11">
        <f t="shared" si="299"/>
        <v>41737.54693853428</v>
      </c>
    </row>
    <row r="3182" spans="1:20" s="4" customFormat="1" ht="75" x14ac:dyDescent="0.3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119.75</v>
      </c>
      <c r="P3182" s="4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1">
        <f t="shared" si="298"/>
        <v>42125.336276595743</v>
      </c>
      <c r="T3182" s="11">
        <f t="shared" si="299"/>
        <v>42155.974574468084</v>
      </c>
    </row>
    <row r="3183" spans="1:20" s="4" customFormat="1" ht="93.75" x14ac:dyDescent="0.3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109.00000000000001</v>
      </c>
      <c r="P3183" s="4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1">
        <f t="shared" si="298"/>
        <v>42124.210248226955</v>
      </c>
      <c r="T3183" s="11">
        <f t="shared" si="299"/>
        <v>42151.127659574471</v>
      </c>
    </row>
    <row r="3184" spans="1:20" s="4" customFormat="1" ht="93.75" x14ac:dyDescent="0.3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100.88571428571429</v>
      </c>
      <c r="P3184" s="4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1">
        <f t="shared" si="298"/>
        <v>41209.79930260047</v>
      </c>
      <c r="T3184" s="11">
        <f t="shared" si="299"/>
        <v>41266.744680851065</v>
      </c>
    </row>
    <row r="3185" spans="1:20" s="4" customFormat="1" ht="75" x14ac:dyDescent="0.3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109.00000000000001</v>
      </c>
      <c r="P3185" s="4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1">
        <f t="shared" si="298"/>
        <v>41830.577647754137</v>
      </c>
      <c r="T3185" s="11">
        <f t="shared" si="299"/>
        <v>41848.960626477543</v>
      </c>
    </row>
    <row r="3186" spans="1:20" s="4" customFormat="1" ht="75" x14ac:dyDescent="0.3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107.20930232558139</v>
      </c>
      <c r="P3186" s="4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1">
        <f t="shared" si="298"/>
        <v>42137.163486997641</v>
      </c>
      <c r="T3186" s="11">
        <f t="shared" si="299"/>
        <v>42167.801784869975</v>
      </c>
    </row>
    <row r="3187" spans="1:20" s="4" customFormat="1" ht="75" x14ac:dyDescent="0.3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100</v>
      </c>
      <c r="P3187" s="4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1">
        <f t="shared" si="298"/>
        <v>42175.955567375888</v>
      </c>
      <c r="T3187" s="11">
        <f t="shared" si="299"/>
        <v>42183.104503546099</v>
      </c>
    </row>
    <row r="3188" spans="1:20" s="4" customFormat="1" ht="75" x14ac:dyDescent="0.3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102.18750000000001</v>
      </c>
      <c r="P3188" s="4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1">
        <f t="shared" si="298"/>
        <v>42215.730945626477</v>
      </c>
      <c r="T3188" s="11">
        <f t="shared" si="299"/>
        <v>42246.319148936171</v>
      </c>
    </row>
    <row r="3189" spans="1:20" s="4" customFormat="1" ht="93.75" x14ac:dyDescent="0.3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116.29333333333334</v>
      </c>
      <c r="P3189" s="4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1">
        <f t="shared" si="298"/>
        <v>42181.765638297875</v>
      </c>
      <c r="T3189" s="11">
        <f t="shared" si="299"/>
        <v>42202.191170212769</v>
      </c>
    </row>
    <row r="3190" spans="1:20" s="4" customFormat="1" ht="93.75" x14ac:dyDescent="0.3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65</v>
      </c>
      <c r="P3190" s="4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1">
        <f t="shared" si="298"/>
        <v>42497.083947990541</v>
      </c>
      <c r="T3190" s="11">
        <f t="shared" si="299"/>
        <v>42518.530756501183</v>
      </c>
    </row>
    <row r="3191" spans="1:20" s="4" customFormat="1" ht="93.75" x14ac:dyDescent="0.3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12.327272727272726</v>
      </c>
      <c r="P3191" s="4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1">
        <f t="shared" si="298"/>
        <v>42470.460189125297</v>
      </c>
      <c r="T3191" s="11">
        <f t="shared" si="299"/>
        <v>42501.098486997638</v>
      </c>
    </row>
    <row r="3192" spans="1:20" s="4" customFormat="1" ht="75" x14ac:dyDescent="0.3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4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1">
        <f t="shared" si="298"/>
        <v>43047.282210401892</v>
      </c>
      <c r="T3192" s="11">
        <f t="shared" si="299"/>
        <v>43077.963061465722</v>
      </c>
    </row>
    <row r="3193" spans="1:20" s="4" customFormat="1" ht="75" x14ac:dyDescent="0.3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4.0266666666666664</v>
      </c>
      <c r="P3193" s="4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1">
        <f t="shared" si="298"/>
        <v>42899.814054373521</v>
      </c>
      <c r="T3193" s="11">
        <f t="shared" si="299"/>
        <v>42961.090650118203</v>
      </c>
    </row>
    <row r="3194" spans="1:20" s="4" customFormat="1" ht="75" x14ac:dyDescent="0.3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</v>
      </c>
      <c r="P3194" s="4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1">
        <f t="shared" si="298"/>
        <v>42368.939231678487</v>
      </c>
      <c r="T3194" s="11">
        <f t="shared" si="299"/>
        <v>42414.872340425529</v>
      </c>
    </row>
    <row r="3195" spans="1:20" s="4" customFormat="1" ht="75" x14ac:dyDescent="0.3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11.74</v>
      </c>
      <c r="P3195" s="4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1">
        <f t="shared" si="298"/>
        <v>42360.797352245863</v>
      </c>
      <c r="T3195" s="11">
        <f t="shared" si="299"/>
        <v>42406.754799054375</v>
      </c>
    </row>
    <row r="3196" spans="1:20" s="4" customFormat="1" ht="93.75" x14ac:dyDescent="0.3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4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1">
        <f t="shared" si="298"/>
        <v>42535.531891252955</v>
      </c>
      <c r="T3196" s="11">
        <f t="shared" si="299"/>
        <v>42566.170189125296</v>
      </c>
    </row>
    <row r="3197" spans="1:20" s="4" customFormat="1" ht="93.75" x14ac:dyDescent="0.3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59.142857142857139</v>
      </c>
      <c r="P3197" s="4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1">
        <f t="shared" si="298"/>
        <v>42367.564326241132</v>
      </c>
      <c r="T3197" s="11">
        <f t="shared" si="299"/>
        <v>42398.202624113474</v>
      </c>
    </row>
    <row r="3198" spans="1:20" s="4" customFormat="1" ht="75" x14ac:dyDescent="0.3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0.06</v>
      </c>
      <c r="P3198" s="4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1">
        <f t="shared" si="298"/>
        <v>42510.546985815599</v>
      </c>
      <c r="T3198" s="11">
        <f t="shared" si="299"/>
        <v>42571.808510638293</v>
      </c>
    </row>
    <row r="3199" spans="1:20" s="4" customFormat="1" ht="56.25" x14ac:dyDescent="0.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11.450000000000001</v>
      </c>
      <c r="P3199" s="4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1">
        <f t="shared" si="298"/>
        <v>42359.290992907801</v>
      </c>
      <c r="T3199" s="11">
        <f t="shared" si="299"/>
        <v>42389.929290780143</v>
      </c>
    </row>
    <row r="3200" spans="1:20" s="4" customFormat="1" ht="93.75" x14ac:dyDescent="0.3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0.36666666666666664</v>
      </c>
      <c r="P3200" s="4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1">
        <f t="shared" si="298"/>
        <v>42363.305874704492</v>
      </c>
      <c r="T3200" s="11">
        <f t="shared" si="299"/>
        <v>42402.114385342793</v>
      </c>
    </row>
    <row r="3201" spans="1:20" s="4" customFormat="1" ht="75" x14ac:dyDescent="0.3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52.16</v>
      </c>
      <c r="P3201" s="4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1">
        <f t="shared" si="298"/>
        <v>42205.35245862884</v>
      </c>
      <c r="T3201" s="11">
        <f t="shared" si="299"/>
        <v>42236.106382978724</v>
      </c>
    </row>
    <row r="3202" spans="1:20" s="4" customFormat="1" ht="93.75" x14ac:dyDescent="0.3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2E-3</v>
      </c>
      <c r="P3202" s="4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1">
        <f t="shared" si="298"/>
        <v>42819.710413711582</v>
      </c>
      <c r="T3202" s="11">
        <f t="shared" si="299"/>
        <v>42850.258156028372</v>
      </c>
    </row>
    <row r="3203" spans="1:20" s="4" customFormat="1" ht="93.75" x14ac:dyDescent="0.3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SUM(E3203/D3203 * 100)</f>
        <v>1.25</v>
      </c>
      <c r="P3203" s="4">
        <f t="shared" ref="P3203:P3266" si="301">SUM(E3203/L3203)</f>
        <v>12.5</v>
      </c>
      <c r="Q3203" s="4" t="str">
        <f t="shared" ref="Q3203:Q3266" si="302">LEFT(N3203,SEARCH("/",N3203)-1)</f>
        <v>theater</v>
      </c>
      <c r="R3203" s="4" t="str">
        <f t="shared" ref="R3203:R3266" si="303">RIGHT(N3203,LEN(N3203)-SEARCH("/",N3203))</f>
        <v>musical</v>
      </c>
      <c r="S3203" s="11">
        <f t="shared" ref="S3203:S3266" si="304">(J3203/84600) + DATE(1970,1,1)</f>
        <v>42208.421713947988</v>
      </c>
      <c r="T3203" s="11">
        <f t="shared" ref="T3203:T3266" si="305">(I3203/84600)+DATE(1970,1,1)</f>
        <v>42229.86852245863</v>
      </c>
    </row>
    <row r="3204" spans="1:20" s="4" customFormat="1" ht="75" x14ac:dyDescent="0.3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54.52</v>
      </c>
      <c r="P3204" s="4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1">
        <f t="shared" si="304"/>
        <v>42649.701489361702</v>
      </c>
      <c r="T3204" s="11">
        <f t="shared" si="305"/>
        <v>42709.339716312053</v>
      </c>
    </row>
    <row r="3205" spans="1:20" s="4" customFormat="1" ht="75" x14ac:dyDescent="0.3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25</v>
      </c>
      <c r="P3205" s="4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1">
        <f t="shared" si="304"/>
        <v>42597.754397163124</v>
      </c>
      <c r="T3205" s="11">
        <f t="shared" si="305"/>
        <v>42628.392695035465</v>
      </c>
    </row>
    <row r="3206" spans="1:20" s="4" customFormat="1" ht="93.75" x14ac:dyDescent="0.3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4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1">
        <f t="shared" si="304"/>
        <v>42525.956016548458</v>
      </c>
      <c r="T3206" s="11">
        <f t="shared" si="305"/>
        <v>42556.584397163126</v>
      </c>
    </row>
    <row r="3207" spans="1:20" s="4" customFormat="1" ht="75" x14ac:dyDescent="0.3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3.4125000000000001</v>
      </c>
      <c r="P3207" s="4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1">
        <f t="shared" si="304"/>
        <v>42446.999669030731</v>
      </c>
      <c r="T3207" s="11">
        <f t="shared" si="305"/>
        <v>42477.637966903072</v>
      </c>
    </row>
    <row r="3208" spans="1:20" s="4" customFormat="1" ht="75" x14ac:dyDescent="0.3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4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1">
        <f t="shared" si="304"/>
        <v>42590.898947990543</v>
      </c>
      <c r="T3208" s="11">
        <f t="shared" si="305"/>
        <v>42621.537245862884</v>
      </c>
    </row>
    <row r="3209" spans="1:20" s="4" customFormat="1" ht="75" x14ac:dyDescent="0.3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46.36363636363636</v>
      </c>
      <c r="P3209" s="4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1">
        <f t="shared" si="304"/>
        <v>42408.092281323872</v>
      </c>
      <c r="T3209" s="11">
        <f t="shared" si="305"/>
        <v>42469.326323877067</v>
      </c>
    </row>
    <row r="3210" spans="1:20" s="4" customFormat="1" ht="75" x14ac:dyDescent="0.3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103.49999999999999</v>
      </c>
      <c r="P3210" s="4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1">
        <f t="shared" si="304"/>
        <v>42173.532825059097</v>
      </c>
      <c r="T3210" s="11">
        <f t="shared" si="305"/>
        <v>42194.979633569739</v>
      </c>
    </row>
    <row r="3211" spans="1:20" s="4" customFormat="1" ht="75" x14ac:dyDescent="0.3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119.32315789473684</v>
      </c>
      <c r="P3211" s="4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1">
        <f t="shared" si="304"/>
        <v>42123.52314420804</v>
      </c>
      <c r="T3211" s="11">
        <f t="shared" si="305"/>
        <v>42156.531914893618</v>
      </c>
    </row>
    <row r="3212" spans="1:20" s="4" customFormat="1" ht="75" x14ac:dyDescent="0.3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125.76666666666667</v>
      </c>
      <c r="P3212" s="4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1">
        <f t="shared" si="304"/>
        <v>41342.552234042552</v>
      </c>
      <c r="T3212" s="11">
        <f t="shared" si="305"/>
        <v>41390.786524822695</v>
      </c>
    </row>
    <row r="3213" spans="1:20" s="4" customFormat="1" ht="75" x14ac:dyDescent="0.3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119.74347826086958</v>
      </c>
      <c r="P3213" s="4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1">
        <f t="shared" si="304"/>
        <v>42180.66288416076</v>
      </c>
      <c r="T3213" s="11">
        <f t="shared" si="305"/>
        <v>42212.829787234041</v>
      </c>
    </row>
    <row r="3214" spans="1:20" s="4" customFormat="1" ht="56.25" x14ac:dyDescent="0.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126.25</v>
      </c>
      <c r="P3214" s="4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1">
        <f t="shared" si="304"/>
        <v>42175.770106382974</v>
      </c>
      <c r="T3214" s="11">
        <f t="shared" si="305"/>
        <v>42206.408404255315</v>
      </c>
    </row>
    <row r="3215" spans="1:20" s="4" customFormat="1" ht="75" x14ac:dyDescent="0.3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100.11666666666667</v>
      </c>
      <c r="P3215" s="4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1">
        <f t="shared" si="304"/>
        <v>42525.013699763593</v>
      </c>
      <c r="T3215" s="11">
        <f t="shared" si="305"/>
        <v>42565.864763593381</v>
      </c>
    </row>
    <row r="3216" spans="1:20" s="4" customFormat="1" ht="93.75" x14ac:dyDescent="0.3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102.13333333333334</v>
      </c>
      <c r="P3216" s="4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1">
        <f t="shared" si="304"/>
        <v>42694.575330969266</v>
      </c>
      <c r="T3216" s="11">
        <f t="shared" si="305"/>
        <v>42732.570921985811</v>
      </c>
    </row>
    <row r="3217" spans="1:20" s="4" customFormat="1" ht="112.5" x14ac:dyDescent="0.3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100.35142857142858</v>
      </c>
      <c r="P3217" s="4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1">
        <f t="shared" si="304"/>
        <v>42573.934645390073</v>
      </c>
      <c r="T3217" s="11">
        <f t="shared" si="305"/>
        <v>42612.233333333337</v>
      </c>
    </row>
    <row r="3218" spans="1:20" s="4" customFormat="1" ht="93.75" x14ac:dyDescent="0.3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100.05</v>
      </c>
      <c r="P3218" s="4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1">
        <f t="shared" si="304"/>
        <v>42518.578853427898</v>
      </c>
      <c r="T3218" s="11">
        <f t="shared" si="305"/>
        <v>42550.382978723399</v>
      </c>
    </row>
    <row r="3219" spans="1:20" s="4" customFormat="1" ht="56.25" x14ac:dyDescent="0.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116.02222222222223</v>
      </c>
      <c r="P3219" s="4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1">
        <f t="shared" si="304"/>
        <v>43011.94070921986</v>
      </c>
      <c r="T3219" s="11">
        <f t="shared" si="305"/>
        <v>43042.579007092194</v>
      </c>
    </row>
    <row r="3220" spans="1:20" s="4" customFormat="1" ht="75" x14ac:dyDescent="0.3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102.1</v>
      </c>
      <c r="P3220" s="4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1">
        <f t="shared" si="304"/>
        <v>42319.980921985814</v>
      </c>
      <c r="T3220" s="11">
        <f t="shared" si="305"/>
        <v>42353.680851063829</v>
      </c>
    </row>
    <row r="3221" spans="1:20" s="4" customFormat="1" ht="56.25" x14ac:dyDescent="0.3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100.11000000000001</v>
      </c>
      <c r="P3221" s="4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1">
        <f t="shared" si="304"/>
        <v>42401.663676122931</v>
      </c>
      <c r="T3221" s="11">
        <f t="shared" si="305"/>
        <v>42437.365803782508</v>
      </c>
    </row>
    <row r="3222" spans="1:20" s="4" customFormat="1" ht="37.5" x14ac:dyDescent="0.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100.84</v>
      </c>
      <c r="P3222" s="4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1">
        <f t="shared" si="304"/>
        <v>43138.872387706855</v>
      </c>
      <c r="T3222" s="11">
        <f t="shared" si="305"/>
        <v>43173.638297872341</v>
      </c>
    </row>
    <row r="3223" spans="1:20" s="4" customFormat="1" ht="93.75" x14ac:dyDescent="0.3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103.42499999999998</v>
      </c>
      <c r="P3223" s="4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1">
        <f t="shared" si="304"/>
        <v>42508.60523640662</v>
      </c>
      <c r="T3223" s="11">
        <f t="shared" si="305"/>
        <v>42544.349917257685</v>
      </c>
    </row>
    <row r="3224" spans="1:20" s="4" customFormat="1" ht="56.25" x14ac:dyDescent="0.3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124.8</v>
      </c>
      <c r="P3224" s="4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1">
        <f t="shared" si="304"/>
        <v>42625.934952718671</v>
      </c>
      <c r="T3224" s="11">
        <f t="shared" si="305"/>
        <v>42657.914184397159</v>
      </c>
    </row>
    <row r="3225" spans="1:20" s="4" customFormat="1" ht="56.25" x14ac:dyDescent="0.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109.51612903225806</v>
      </c>
      <c r="P3225" s="4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1">
        <f t="shared" si="304"/>
        <v>42560.831867612294</v>
      </c>
      <c r="T3225" s="11">
        <f t="shared" si="305"/>
        <v>42591.470165484629</v>
      </c>
    </row>
    <row r="3226" spans="1:20" s="4" customFormat="1" ht="75" x14ac:dyDescent="0.3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102.03333333333333</v>
      </c>
      <c r="P3226" s="4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1">
        <f t="shared" si="304"/>
        <v>43062.294479905438</v>
      </c>
      <c r="T3226" s="11">
        <f t="shared" si="305"/>
        <v>43110.659574468082</v>
      </c>
    </row>
    <row r="3227" spans="1:20" s="4" customFormat="1" ht="75" x14ac:dyDescent="0.3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102.35000000000001</v>
      </c>
      <c r="P3227" s="4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1">
        <f t="shared" si="304"/>
        <v>42863.869243498819</v>
      </c>
      <c r="T3227" s="11">
        <f t="shared" si="305"/>
        <v>42885.638297872341</v>
      </c>
    </row>
    <row r="3228" spans="1:20" s="4" customFormat="1" ht="75" x14ac:dyDescent="0.3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104.16666666666667</v>
      </c>
      <c r="P3228" s="4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1">
        <f t="shared" si="304"/>
        <v>42633.085248226955</v>
      </c>
      <c r="T3228" s="11">
        <f t="shared" si="305"/>
        <v>42663.723546099296</v>
      </c>
    </row>
    <row r="3229" spans="1:20" s="4" customFormat="1" ht="75" x14ac:dyDescent="0.3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125</v>
      </c>
      <c r="P3229" s="4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1">
        <f t="shared" si="304"/>
        <v>43087.858581560286</v>
      </c>
      <c r="T3229" s="11">
        <f t="shared" si="305"/>
        <v>43118.496879432627</v>
      </c>
    </row>
    <row r="3230" spans="1:20" s="4" customFormat="1" ht="37.5" x14ac:dyDescent="0.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102.34285714285714</v>
      </c>
      <c r="P3230" s="4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1">
        <f t="shared" si="304"/>
        <v>42680.1924822695</v>
      </c>
      <c r="T3230" s="11">
        <f t="shared" si="305"/>
        <v>42712.360992907801</v>
      </c>
    </row>
    <row r="3231" spans="1:20" s="4" customFormat="1" ht="75" x14ac:dyDescent="0.3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107.86500000000001</v>
      </c>
      <c r="P3231" s="4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1">
        <f t="shared" si="304"/>
        <v>42281.468061465726</v>
      </c>
      <c r="T3231" s="11">
        <f t="shared" si="305"/>
        <v>42312.148912529548</v>
      </c>
    </row>
    <row r="3232" spans="1:20" s="4" customFormat="1" ht="93.75" x14ac:dyDescent="0.3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109.88461538461539</v>
      </c>
      <c r="P3232" s="4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1">
        <f t="shared" si="304"/>
        <v>42245.597234042551</v>
      </c>
      <c r="T3232" s="11">
        <f t="shared" si="305"/>
        <v>42260.914184397159</v>
      </c>
    </row>
    <row r="3233" spans="1:20" s="4" customFormat="1" ht="75" x14ac:dyDescent="0.3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161</v>
      </c>
      <c r="P3233" s="4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1">
        <f t="shared" si="304"/>
        <v>42806.049018912527</v>
      </c>
      <c r="T3233" s="11">
        <f t="shared" si="305"/>
        <v>42836.687316784868</v>
      </c>
    </row>
    <row r="3234" spans="1:20" s="4" customFormat="1" ht="75" x14ac:dyDescent="0.3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131.20000000000002</v>
      </c>
      <c r="P3234" s="4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1">
        <f t="shared" si="304"/>
        <v>42823.277978723403</v>
      </c>
      <c r="T3234" s="11">
        <f t="shared" si="305"/>
        <v>42854.275886524818</v>
      </c>
    </row>
    <row r="3235" spans="1:20" s="4" customFormat="1" ht="75" x14ac:dyDescent="0.3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118.8</v>
      </c>
      <c r="P3235" s="4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1">
        <f t="shared" si="304"/>
        <v>43132.715780141843</v>
      </c>
      <c r="T3235" s="11">
        <f t="shared" si="305"/>
        <v>43163.354078014185</v>
      </c>
    </row>
    <row r="3236" spans="1:20" s="4" customFormat="1" ht="75" x14ac:dyDescent="0.3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100.39275000000001</v>
      </c>
      <c r="P3236" s="4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1">
        <f t="shared" si="304"/>
        <v>43100.019007092196</v>
      </c>
      <c r="T3236" s="11">
        <f t="shared" si="305"/>
        <v>43133.915602836874</v>
      </c>
    </row>
    <row r="3237" spans="1:20" s="4" customFormat="1" ht="93.75" x14ac:dyDescent="0.3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103.20666666666666</v>
      </c>
      <c r="P3237" s="4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1">
        <f t="shared" si="304"/>
        <v>42883.057340425526</v>
      </c>
      <c r="T3237" s="11">
        <f t="shared" si="305"/>
        <v>42913.695638297868</v>
      </c>
    </row>
    <row r="3238" spans="1:20" s="4" customFormat="1" ht="93.75" x14ac:dyDescent="0.3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100.6</v>
      </c>
      <c r="P3238" s="4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1">
        <f t="shared" si="304"/>
        <v>43067.468475177302</v>
      </c>
      <c r="T3238" s="11">
        <f t="shared" si="305"/>
        <v>43098.106773049643</v>
      </c>
    </row>
    <row r="3239" spans="1:20" s="4" customFormat="1" ht="56.25" x14ac:dyDescent="0.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100.78754285714287</v>
      </c>
      <c r="P3239" s="4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1">
        <f t="shared" si="304"/>
        <v>42607.441891252951</v>
      </c>
      <c r="T3239" s="11">
        <f t="shared" si="305"/>
        <v>42631.637588652484</v>
      </c>
    </row>
    <row r="3240" spans="1:20" s="4" customFormat="1" ht="93.75" x14ac:dyDescent="0.3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112.32142857142857</v>
      </c>
      <c r="P3240" s="4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1">
        <f t="shared" si="304"/>
        <v>42509.436146572101</v>
      </c>
      <c r="T3240" s="11">
        <f t="shared" si="305"/>
        <v>42540.074444444443</v>
      </c>
    </row>
    <row r="3241" spans="1:20" s="4" customFormat="1" ht="75" x14ac:dyDescent="0.3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105.91914022517912</v>
      </c>
      <c r="P3241" s="4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1">
        <f t="shared" si="304"/>
        <v>42633.601572104017</v>
      </c>
      <c r="T3241" s="11">
        <f t="shared" si="305"/>
        <v>42659.04184397163</v>
      </c>
    </row>
    <row r="3242" spans="1:20" s="4" customFormat="1" ht="75" x14ac:dyDescent="0.3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100.56666666666668</v>
      </c>
      <c r="P3242" s="4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1">
        <f t="shared" si="304"/>
        <v>43120.346903073281</v>
      </c>
      <c r="T3242" s="11">
        <f t="shared" si="305"/>
        <v>43149.212765957447</v>
      </c>
    </row>
    <row r="3243" spans="1:20" s="4" customFormat="1" ht="93.75" x14ac:dyDescent="0.3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115.30588235294117</v>
      </c>
      <c r="P3243" s="4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1">
        <f t="shared" si="304"/>
        <v>42240.650945626476</v>
      </c>
      <c r="T3243" s="11">
        <f t="shared" si="305"/>
        <v>42274.318439716313</v>
      </c>
    </row>
    <row r="3244" spans="1:20" s="4" customFormat="1" ht="56.25" x14ac:dyDescent="0.3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127.30419999999999</v>
      </c>
      <c r="P3244" s="4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1">
        <f t="shared" si="304"/>
        <v>42218.622836879433</v>
      </c>
      <c r="T3244" s="11">
        <f t="shared" si="305"/>
        <v>42249.261134751774</v>
      </c>
    </row>
    <row r="3245" spans="1:20" s="4" customFormat="1" ht="93.75" x14ac:dyDescent="0.3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102.83750000000001</v>
      </c>
      <c r="P3245" s="4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1">
        <f t="shared" si="304"/>
        <v>42617.269054373523</v>
      </c>
      <c r="T3245" s="11">
        <f t="shared" si="305"/>
        <v>42641.680851063829</v>
      </c>
    </row>
    <row r="3246" spans="1:20" s="4" customFormat="1" ht="75" x14ac:dyDescent="0.3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102.9375</v>
      </c>
      <c r="P3246" s="4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1">
        <f t="shared" si="304"/>
        <v>43039.666453900711</v>
      </c>
      <c r="T3246" s="11">
        <f t="shared" si="305"/>
        <v>43070.34730496454</v>
      </c>
    </row>
    <row r="3247" spans="1:20" s="4" customFormat="1" ht="75" x14ac:dyDescent="0.3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104.3047619047619</v>
      </c>
      <c r="P3247" s="4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1">
        <f t="shared" si="304"/>
        <v>42488.081063829784</v>
      </c>
      <c r="T3247" s="11">
        <f t="shared" si="305"/>
        <v>42520.234042553187</v>
      </c>
    </row>
    <row r="3248" spans="1:20" s="4" customFormat="1" ht="75" x14ac:dyDescent="0.3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111.22000000000001</v>
      </c>
      <c r="P3248" s="4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1">
        <f t="shared" si="304"/>
        <v>42584.97163120567</v>
      </c>
      <c r="T3248" s="11">
        <f t="shared" si="305"/>
        <v>42614.275886524818</v>
      </c>
    </row>
    <row r="3249" spans="1:20" s="4" customFormat="1" ht="75" x14ac:dyDescent="0.3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105.86</v>
      </c>
      <c r="P3249" s="4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1">
        <f t="shared" si="304"/>
        <v>42520.59234042553</v>
      </c>
      <c r="T3249" s="11">
        <f t="shared" si="305"/>
        <v>42551.230638297871</v>
      </c>
    </row>
    <row r="3250" spans="1:20" s="4" customFormat="1" ht="56.25" x14ac:dyDescent="0.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100.79166666666666</v>
      </c>
      <c r="P3250" s="4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1">
        <f t="shared" si="304"/>
        <v>42419.949846335701</v>
      </c>
      <c r="T3250" s="11">
        <f t="shared" si="305"/>
        <v>42450.545591016547</v>
      </c>
    </row>
    <row r="3251" spans="1:20" s="4" customFormat="1" ht="75" x14ac:dyDescent="0.3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104.92727272727274</v>
      </c>
      <c r="P3251" s="4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1">
        <f t="shared" si="304"/>
        <v>42498.443427895982</v>
      </c>
      <c r="T3251" s="11">
        <f t="shared" si="305"/>
        <v>42529.081725768323</v>
      </c>
    </row>
    <row r="3252" spans="1:20" s="4" customFormat="1" ht="93.75" x14ac:dyDescent="0.3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101.55199999999999</v>
      </c>
      <c r="P3252" s="4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1">
        <f t="shared" si="304"/>
        <v>42266.609030732856</v>
      </c>
      <c r="T3252" s="11">
        <f t="shared" si="305"/>
        <v>42297.289881796692</v>
      </c>
    </row>
    <row r="3253" spans="1:20" s="4" customFormat="1" ht="75" x14ac:dyDescent="0.3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110.73333333333333</v>
      </c>
      <c r="P3253" s="4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1">
        <f t="shared" si="304"/>
        <v>42499.44877068558</v>
      </c>
      <c r="T3253" s="11">
        <f t="shared" si="305"/>
        <v>42530.087068557921</v>
      </c>
    </row>
    <row r="3254" spans="1:20" s="4" customFormat="1" ht="75" x14ac:dyDescent="0.3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127.82222222222221</v>
      </c>
      <c r="P3254" s="4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1">
        <f t="shared" si="304"/>
        <v>42952.631678487</v>
      </c>
      <c r="T3254" s="11">
        <f t="shared" si="305"/>
        <v>42983.269976359341</v>
      </c>
    </row>
    <row r="3255" spans="1:20" s="4" customFormat="1" ht="56.25" x14ac:dyDescent="0.3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101.82500000000002</v>
      </c>
      <c r="P3255" s="4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1">
        <f t="shared" si="304"/>
        <v>42964.993238770687</v>
      </c>
      <c r="T3255" s="11">
        <f t="shared" si="305"/>
        <v>42983.968085106382</v>
      </c>
    </row>
    <row r="3256" spans="1:20" s="4" customFormat="1" ht="93.75" x14ac:dyDescent="0.3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101.25769230769231</v>
      </c>
      <c r="P3256" s="4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1">
        <f t="shared" si="304"/>
        <v>42409.938640661938</v>
      </c>
      <c r="T3256" s="11">
        <f t="shared" si="305"/>
        <v>42440.534385342791</v>
      </c>
    </row>
    <row r="3257" spans="1:20" s="4" customFormat="1" ht="93.75" x14ac:dyDescent="0.3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175</v>
      </c>
      <c r="P3257" s="4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1">
        <f t="shared" si="304"/>
        <v>42237.018617021276</v>
      </c>
      <c r="T3257" s="11">
        <f t="shared" si="305"/>
        <v>42267.656914893618</v>
      </c>
    </row>
    <row r="3258" spans="1:20" s="4" customFormat="1" ht="75" x14ac:dyDescent="0.3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128.06</v>
      </c>
      <c r="P3258" s="4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1">
        <f t="shared" si="304"/>
        <v>42497.245591016544</v>
      </c>
      <c r="T3258" s="11">
        <f t="shared" si="305"/>
        <v>42519.297163120573</v>
      </c>
    </row>
    <row r="3259" spans="1:20" s="4" customFormat="1" ht="93.75" x14ac:dyDescent="0.3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106.29949999999999</v>
      </c>
      <c r="P3259" s="4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1">
        <f t="shared" si="304"/>
        <v>43124.29494089834</v>
      </c>
      <c r="T3259" s="11">
        <f t="shared" si="305"/>
        <v>43154.933238770682</v>
      </c>
    </row>
    <row r="3260" spans="1:20" s="4" customFormat="1" ht="56.25" x14ac:dyDescent="0.3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105.21428571428571</v>
      </c>
      <c r="P3260" s="4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1">
        <f t="shared" si="304"/>
        <v>42332.118924349881</v>
      </c>
      <c r="T3260" s="11">
        <f t="shared" si="305"/>
        <v>42362.757222222222</v>
      </c>
    </row>
    <row r="3261" spans="1:20" s="4" customFormat="1" ht="75" x14ac:dyDescent="0.3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106.16782608695652</v>
      </c>
      <c r="P3261" s="4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1">
        <f t="shared" si="304"/>
        <v>42977.436702127656</v>
      </c>
      <c r="T3261" s="11">
        <f t="shared" si="305"/>
        <v>43007.467375886525</v>
      </c>
    </row>
    <row r="3262" spans="1:20" s="4" customFormat="1" ht="75" x14ac:dyDescent="0.3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109.24000000000001</v>
      </c>
      <c r="P3262" s="4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1">
        <f t="shared" si="304"/>
        <v>42659.729527186762</v>
      </c>
      <c r="T3262" s="11">
        <f t="shared" si="305"/>
        <v>42695.516761229315</v>
      </c>
    </row>
    <row r="3263" spans="1:20" s="4" customFormat="1" ht="93.75" x14ac:dyDescent="0.3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100.45454545454547</v>
      </c>
      <c r="P3263" s="4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1">
        <f t="shared" si="304"/>
        <v>42524.974893617022</v>
      </c>
      <c r="T3263" s="11">
        <f t="shared" si="305"/>
        <v>42555.613191489363</v>
      </c>
    </row>
    <row r="3264" spans="1:20" s="4" customFormat="1" ht="56.25" x14ac:dyDescent="0.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103.04098360655738</v>
      </c>
      <c r="P3264" s="4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1">
        <f t="shared" si="304"/>
        <v>42313.152033096922</v>
      </c>
      <c r="T3264" s="11">
        <f t="shared" si="305"/>
        <v>42344.659574468082</v>
      </c>
    </row>
    <row r="3265" spans="1:20" s="4" customFormat="1" ht="56.25" x14ac:dyDescent="0.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112.1664</v>
      </c>
      <c r="P3265" s="4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1">
        <f t="shared" si="304"/>
        <v>42640.165342789594</v>
      </c>
      <c r="T3265" s="11">
        <f t="shared" si="305"/>
        <v>42664.02127659574</v>
      </c>
    </row>
    <row r="3266" spans="1:20" s="4" customFormat="1" ht="56.25" x14ac:dyDescent="0.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103</v>
      </c>
      <c r="P3266" s="4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1">
        <f t="shared" si="304"/>
        <v>42366.753404255316</v>
      </c>
      <c r="T3266" s="11">
        <f t="shared" si="305"/>
        <v>42383.212765957447</v>
      </c>
    </row>
    <row r="3267" spans="1:20" s="4" customFormat="1" ht="75" x14ac:dyDescent="0.3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SUM(E3267/D3267 * 100)</f>
        <v>164</v>
      </c>
      <c r="P3267" s="4">
        <f t="shared" ref="P3267:P3330" si="307">SUM(E3267/L3267)</f>
        <v>70.285714285714292</v>
      </c>
      <c r="Q3267" s="4" t="str">
        <f t="shared" ref="Q3267:Q3330" si="308">LEFT(N3267,SEARCH("/",N3267)-1)</f>
        <v>theater</v>
      </c>
      <c r="R3267" s="4" t="str">
        <f t="shared" ref="R3267:R3330" si="309">RIGHT(N3267,LEN(N3267)-SEARCH("/",N3267))</f>
        <v>plays</v>
      </c>
      <c r="S3267" s="11">
        <f t="shared" ref="S3267:S3330" si="310">(J3267/84600) + DATE(1970,1,1)</f>
        <v>42667.939893617018</v>
      </c>
      <c r="T3267" s="11">
        <f t="shared" ref="T3267:T3330" si="311">(I3267/84600)+DATE(1970,1,1)</f>
        <v>42698.574468085106</v>
      </c>
    </row>
    <row r="3268" spans="1:20" s="4" customFormat="1" ht="75" x14ac:dyDescent="0.3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131.28333333333333</v>
      </c>
      <c r="P3268" s="4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1">
        <f t="shared" si="310"/>
        <v>42489.036903073284</v>
      </c>
      <c r="T3268" s="11">
        <f t="shared" si="311"/>
        <v>42521.042553191488</v>
      </c>
    </row>
    <row r="3269" spans="1:20" s="4" customFormat="1" ht="75" x14ac:dyDescent="0.3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102.1</v>
      </c>
      <c r="P3269" s="4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1">
        <f t="shared" si="310"/>
        <v>42526.02907801418</v>
      </c>
      <c r="T3269" s="11">
        <f t="shared" si="311"/>
        <v>42556.667375886522</v>
      </c>
    </row>
    <row r="3270" spans="1:20" s="4" customFormat="1" ht="75" x14ac:dyDescent="0.3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128</v>
      </c>
      <c r="P3270" s="4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1">
        <f t="shared" si="310"/>
        <v>42953.072434988178</v>
      </c>
      <c r="T3270" s="11">
        <f t="shared" si="311"/>
        <v>42969.412860520097</v>
      </c>
    </row>
    <row r="3271" spans="1:20" s="4" customFormat="1" ht="75" x14ac:dyDescent="0.3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101.49999999999999</v>
      </c>
      <c r="P3271" s="4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1">
        <f t="shared" si="310"/>
        <v>42489.914858156029</v>
      </c>
      <c r="T3271" s="11">
        <f t="shared" si="311"/>
        <v>42524.702127659577</v>
      </c>
    </row>
    <row r="3272" spans="1:20" s="4" customFormat="1" ht="93.75" x14ac:dyDescent="0.3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101.66666666666666</v>
      </c>
      <c r="P3272" s="4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1">
        <f t="shared" si="310"/>
        <v>42520.693439716313</v>
      </c>
      <c r="T3272" s="11">
        <f t="shared" si="311"/>
        <v>42551.331737588655</v>
      </c>
    </row>
    <row r="3273" spans="1:20" s="4" customFormat="1" ht="37.5" x14ac:dyDescent="0.3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130</v>
      </c>
      <c r="P3273" s="4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1">
        <f t="shared" si="310"/>
        <v>42263.233747044913</v>
      </c>
      <c r="T3273" s="11">
        <f t="shared" si="311"/>
        <v>42293.914598108749</v>
      </c>
    </row>
    <row r="3274" spans="1:20" s="4" customFormat="1" ht="75" x14ac:dyDescent="0.3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154.43</v>
      </c>
      <c r="P3274" s="4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1">
        <f t="shared" si="310"/>
        <v>42640.149042553196</v>
      </c>
      <c r="T3274" s="11">
        <f t="shared" si="311"/>
        <v>42670.829893617018</v>
      </c>
    </row>
    <row r="3275" spans="1:20" s="4" customFormat="1" ht="93.75" x14ac:dyDescent="0.3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107.4</v>
      </c>
      <c r="P3275" s="4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1">
        <f t="shared" si="310"/>
        <v>42974.414208037822</v>
      </c>
      <c r="T3275" s="11">
        <f t="shared" si="311"/>
        <v>42990.744680851065</v>
      </c>
    </row>
    <row r="3276" spans="1:20" s="4" customFormat="1" ht="75" x14ac:dyDescent="0.3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101.32258064516128</v>
      </c>
      <c r="P3276" s="4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1">
        <f t="shared" si="310"/>
        <v>42758.825910165484</v>
      </c>
      <c r="T3276" s="11">
        <f t="shared" si="311"/>
        <v>42803.936170212764</v>
      </c>
    </row>
    <row r="3277" spans="1:20" s="4" customFormat="1" ht="75" x14ac:dyDescent="0.3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100.27777777777777</v>
      </c>
      <c r="P3277" s="4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1">
        <f t="shared" si="310"/>
        <v>42367.856631205679</v>
      </c>
      <c r="T3277" s="11">
        <f t="shared" si="311"/>
        <v>42394.723404255317</v>
      </c>
    </row>
    <row r="3278" spans="1:20" s="4" customFormat="1" ht="93.75" x14ac:dyDescent="0.3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116.84444444444443</v>
      </c>
      <c r="P3278" s="4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1">
        <f t="shared" si="310"/>
        <v>42785.629775413712</v>
      </c>
      <c r="T3278" s="11">
        <f t="shared" si="311"/>
        <v>42820.573758865248</v>
      </c>
    </row>
    <row r="3279" spans="1:20" s="4" customFormat="1" ht="75" x14ac:dyDescent="0.3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108.60000000000001</v>
      </c>
      <c r="P3279" s="4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1">
        <f t="shared" si="310"/>
        <v>42279.825130023644</v>
      </c>
      <c r="T3279" s="11">
        <f t="shared" si="311"/>
        <v>42310.505981087466</v>
      </c>
    </row>
    <row r="3280" spans="1:20" s="4" customFormat="1" ht="93.75" x14ac:dyDescent="0.3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103.4</v>
      </c>
      <c r="P3280" s="4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1">
        <f t="shared" si="310"/>
        <v>42477.100508274234</v>
      </c>
      <c r="T3280" s="11">
        <f t="shared" si="311"/>
        <v>42507.738806146575</v>
      </c>
    </row>
    <row r="3281" spans="1:20" s="4" customFormat="1" ht="93.75" x14ac:dyDescent="0.3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114.27586206896552</v>
      </c>
      <c r="P3281" s="4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1">
        <f t="shared" si="310"/>
        <v>42789.870673758865</v>
      </c>
      <c r="T3281" s="11">
        <f t="shared" si="311"/>
        <v>42820.466418439712</v>
      </c>
    </row>
    <row r="3282" spans="1:20" s="4" customFormat="1" ht="93.75" x14ac:dyDescent="0.3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103</v>
      </c>
      <c r="P3282" s="4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1">
        <f t="shared" si="310"/>
        <v>42473.943238770684</v>
      </c>
      <c r="T3282" s="11">
        <f t="shared" si="311"/>
        <v>42509.127659574471</v>
      </c>
    </row>
    <row r="3283" spans="1:20" s="4" customFormat="1" ht="75" x14ac:dyDescent="0.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121.6</v>
      </c>
      <c r="P3283" s="4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1">
        <f t="shared" si="310"/>
        <v>42573.275472813242</v>
      </c>
      <c r="T3283" s="11">
        <f t="shared" si="311"/>
        <v>42603.913770685584</v>
      </c>
    </row>
    <row r="3284" spans="1:20" s="4" customFormat="1" ht="93.75" x14ac:dyDescent="0.3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102.6467741935484</v>
      </c>
      <c r="P3284" s="4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1">
        <f t="shared" si="310"/>
        <v>42804.262269503546</v>
      </c>
      <c r="T3284" s="11">
        <f t="shared" si="311"/>
        <v>42849.198439716311</v>
      </c>
    </row>
    <row r="3285" spans="1:20" s="4" customFormat="1" ht="75" x14ac:dyDescent="0.3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104.75000000000001</v>
      </c>
      <c r="P3285" s="4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1">
        <f t="shared" si="310"/>
        <v>42737.419598108747</v>
      </c>
      <c r="T3285" s="11">
        <f t="shared" si="311"/>
        <v>42769.212765957447</v>
      </c>
    </row>
    <row r="3286" spans="1:20" s="4" customFormat="1" ht="75" x14ac:dyDescent="0.3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101.6</v>
      </c>
      <c r="P3286" s="4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1">
        <f t="shared" si="310"/>
        <v>42738.584550827421</v>
      </c>
      <c r="T3286" s="11">
        <f t="shared" si="311"/>
        <v>42756.318439716313</v>
      </c>
    </row>
    <row r="3287" spans="1:20" s="4" customFormat="1" ht="18.75" x14ac:dyDescent="0.3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112.10242048409683</v>
      </c>
      <c r="P3287" s="4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1">
        <f t="shared" si="310"/>
        <v>43128.770992907797</v>
      </c>
      <c r="T3287" s="11">
        <f t="shared" si="311"/>
        <v>43160.702127659577</v>
      </c>
    </row>
    <row r="3288" spans="1:20" s="4" customFormat="1" ht="93.75" x14ac:dyDescent="0.3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101.76666666666667</v>
      </c>
      <c r="P3288" s="4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1">
        <f t="shared" si="310"/>
        <v>42929.517517730492</v>
      </c>
      <c r="T3288" s="11">
        <f t="shared" si="311"/>
        <v>42960.155815602833</v>
      </c>
    </row>
    <row r="3289" spans="1:20" s="4" customFormat="1" ht="56.25" x14ac:dyDescent="0.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100</v>
      </c>
      <c r="P3289" s="4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1">
        <f t="shared" si="310"/>
        <v>42667.979054373522</v>
      </c>
      <c r="T3289" s="11">
        <f t="shared" si="311"/>
        <v>42693.510969267139</v>
      </c>
    </row>
    <row r="3290" spans="1:20" s="4" customFormat="1" ht="93.75" x14ac:dyDescent="0.3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100.26489999999998</v>
      </c>
      <c r="P3290" s="4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1">
        <f t="shared" si="310"/>
        <v>42866.131382978725</v>
      </c>
      <c r="T3290" s="11">
        <f t="shared" si="311"/>
        <v>42903.085106382976</v>
      </c>
    </row>
    <row r="3291" spans="1:20" s="4" customFormat="1" ht="93.75" x14ac:dyDescent="0.3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133.04200000000003</v>
      </c>
      <c r="P3291" s="4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1">
        <f t="shared" si="310"/>
        <v>43124.099314420804</v>
      </c>
      <c r="T3291" s="11">
        <f t="shared" si="311"/>
        <v>43152.69505910165</v>
      </c>
    </row>
    <row r="3292" spans="1:20" s="4" customFormat="1" ht="112.5" x14ac:dyDescent="0.3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121.2</v>
      </c>
      <c r="P3292" s="4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1">
        <f t="shared" si="310"/>
        <v>43141.611004728133</v>
      </c>
      <c r="T3292" s="11">
        <f t="shared" si="311"/>
        <v>43172.249302600474</v>
      </c>
    </row>
    <row r="3293" spans="1:20" s="4" customFormat="1" ht="93.75" x14ac:dyDescent="0.3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113.99999999999999</v>
      </c>
      <c r="P3293" s="4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1">
        <f t="shared" si="310"/>
        <v>42587.249408983451</v>
      </c>
      <c r="T3293" s="11">
        <f t="shared" si="311"/>
        <v>42619.382269503549</v>
      </c>
    </row>
    <row r="3294" spans="1:20" s="4" customFormat="1" ht="75" x14ac:dyDescent="0.3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286.13861386138615</v>
      </c>
      <c r="P3294" s="4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1">
        <f t="shared" si="310"/>
        <v>42638.382364066194</v>
      </c>
      <c r="T3294" s="11">
        <f t="shared" si="311"/>
        <v>42699.701513002365</v>
      </c>
    </row>
    <row r="3295" spans="1:20" s="4" customFormat="1" ht="93.75" x14ac:dyDescent="0.3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170.44444444444446</v>
      </c>
      <c r="P3295" s="4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1">
        <f t="shared" si="310"/>
        <v>43134.370591016544</v>
      </c>
      <c r="T3295" s="11">
        <f t="shared" si="311"/>
        <v>43165.008888888886</v>
      </c>
    </row>
    <row r="3296" spans="1:20" s="4" customFormat="1" ht="93.75" x14ac:dyDescent="0.3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118.33333333333333</v>
      </c>
      <c r="P3296" s="4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1">
        <f t="shared" si="310"/>
        <v>42494.148392434989</v>
      </c>
      <c r="T3296" s="11">
        <f t="shared" si="311"/>
        <v>42524.78669030733</v>
      </c>
    </row>
    <row r="3297" spans="1:20" s="4" customFormat="1" ht="75" x14ac:dyDescent="0.3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102.85857142857142</v>
      </c>
      <c r="P3297" s="4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1">
        <f t="shared" si="310"/>
        <v>42972.005070921987</v>
      </c>
      <c r="T3297" s="11">
        <f t="shared" si="311"/>
        <v>43002.643368794321</v>
      </c>
    </row>
    <row r="3298" spans="1:20" s="4" customFormat="1" ht="93.75" x14ac:dyDescent="0.3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144.06666666666666</v>
      </c>
      <c r="P3298" s="4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1">
        <f t="shared" si="310"/>
        <v>42665.942931442085</v>
      </c>
      <c r="T3298" s="11">
        <f t="shared" si="311"/>
        <v>42687.553191489365</v>
      </c>
    </row>
    <row r="3299" spans="1:20" s="4" customFormat="1" ht="75" x14ac:dyDescent="0.3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100.07272727272726</v>
      </c>
      <c r="P3299" s="4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1">
        <f t="shared" si="310"/>
        <v>42547.490023640661</v>
      </c>
      <c r="T3299" s="11">
        <f t="shared" si="311"/>
        <v>42567.084397163126</v>
      </c>
    </row>
    <row r="3300" spans="1:20" s="4" customFormat="1" ht="93.75" x14ac:dyDescent="0.3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101.73</v>
      </c>
      <c r="P3300" s="4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1">
        <f t="shared" si="310"/>
        <v>42594.659196217493</v>
      </c>
      <c r="T3300" s="11">
        <f t="shared" si="311"/>
        <v>42615.127659574471</v>
      </c>
    </row>
    <row r="3301" spans="1:20" s="4" customFormat="1" ht="93.75" x14ac:dyDescent="0.3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116.19999999999999</v>
      </c>
      <c r="P3301" s="4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1">
        <f t="shared" si="310"/>
        <v>42617.085851063828</v>
      </c>
      <c r="T3301" s="11">
        <f t="shared" si="311"/>
        <v>42647.72414893617</v>
      </c>
    </row>
    <row r="3302" spans="1:20" s="4" customFormat="1" ht="75" x14ac:dyDescent="0.3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136.16666666666666</v>
      </c>
      <c r="P3302" s="4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1">
        <f t="shared" si="310"/>
        <v>42454.525555555556</v>
      </c>
      <c r="T3302" s="11">
        <f t="shared" si="311"/>
        <v>42475.972364066198</v>
      </c>
    </row>
    <row r="3303" spans="1:20" s="4" customFormat="1" ht="93.75" x14ac:dyDescent="0.3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133.46666666666667</v>
      </c>
      <c r="P3303" s="4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1">
        <f t="shared" si="310"/>
        <v>42899.794042553192</v>
      </c>
      <c r="T3303" s="11">
        <f t="shared" si="311"/>
        <v>42945.297163120573</v>
      </c>
    </row>
    <row r="3304" spans="1:20" s="4" customFormat="1" ht="18.75" x14ac:dyDescent="0.3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103.39285714285715</v>
      </c>
      <c r="P3304" s="4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1">
        <f t="shared" si="310"/>
        <v>43045.444160756502</v>
      </c>
      <c r="T3304" s="11">
        <f t="shared" si="311"/>
        <v>43076.082458628836</v>
      </c>
    </row>
    <row r="3305" spans="1:20" s="4" customFormat="1" ht="75" x14ac:dyDescent="0.3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115.88888888888889</v>
      </c>
      <c r="P3305" s="4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1">
        <f t="shared" si="310"/>
        <v>42407.452529550828</v>
      </c>
      <c r="T3305" s="11">
        <f t="shared" si="311"/>
        <v>42443.154657210398</v>
      </c>
    </row>
    <row r="3306" spans="1:20" s="4" customFormat="1" ht="75" x14ac:dyDescent="0.3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104.51666666666665</v>
      </c>
      <c r="P3306" s="4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1">
        <f t="shared" si="310"/>
        <v>43061.041985815602</v>
      </c>
      <c r="T3306" s="11">
        <f t="shared" si="311"/>
        <v>43091.680283687943</v>
      </c>
    </row>
    <row r="3307" spans="1:20" s="4" customFormat="1" ht="93.75" x14ac:dyDescent="0.3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102.02500000000001</v>
      </c>
      <c r="P3307" s="4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1">
        <f t="shared" si="310"/>
        <v>42540.427281323879</v>
      </c>
      <c r="T3307" s="11">
        <f t="shared" si="311"/>
        <v>42571.06557919622</v>
      </c>
    </row>
    <row r="3308" spans="1:20" s="4" customFormat="1" ht="93.75" x14ac:dyDescent="0.3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175.33333333333334</v>
      </c>
      <c r="P3308" s="4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1">
        <f t="shared" si="310"/>
        <v>42853.309007092197</v>
      </c>
      <c r="T3308" s="11">
        <f t="shared" si="311"/>
        <v>42892.02127659574</v>
      </c>
    </row>
    <row r="3309" spans="1:20" s="4" customFormat="1" ht="75" x14ac:dyDescent="0.3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106.67999999999999</v>
      </c>
      <c r="P3309" s="4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1">
        <f t="shared" si="310"/>
        <v>42834.76050827423</v>
      </c>
      <c r="T3309" s="11">
        <f t="shared" si="311"/>
        <v>42865.398806146572</v>
      </c>
    </row>
    <row r="3310" spans="1:20" s="4" customFormat="1" ht="75" x14ac:dyDescent="0.3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122.28571428571429</v>
      </c>
      <c r="P3310" s="4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1">
        <f t="shared" si="310"/>
        <v>42812.108333333337</v>
      </c>
      <c r="T3310" s="11">
        <f t="shared" si="311"/>
        <v>42833.555141843972</v>
      </c>
    </row>
    <row r="3311" spans="1:20" s="4" customFormat="1" ht="56.25" x14ac:dyDescent="0.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159.42857142857144</v>
      </c>
      <c r="P3311" s="4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1">
        <f t="shared" si="310"/>
        <v>42991.6214893617</v>
      </c>
      <c r="T3311" s="11">
        <f t="shared" si="311"/>
        <v>43023.281063829789</v>
      </c>
    </row>
    <row r="3312" spans="1:20" s="4" customFormat="1" ht="56.25" x14ac:dyDescent="0.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100.07692307692308</v>
      </c>
      <c r="P3312" s="4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1">
        <f t="shared" si="310"/>
        <v>42608.927009456267</v>
      </c>
      <c r="T3312" s="11">
        <f t="shared" si="311"/>
        <v>42639.565307328608</v>
      </c>
    </row>
    <row r="3313" spans="1:20" s="4" customFormat="1" ht="75" x14ac:dyDescent="0.3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109.84</v>
      </c>
      <c r="P3313" s="4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1">
        <f t="shared" si="310"/>
        <v>42619.510756501186</v>
      </c>
      <c r="T3313" s="11">
        <f t="shared" si="311"/>
        <v>42650.149054373527</v>
      </c>
    </row>
    <row r="3314" spans="1:20" s="4" customFormat="1" ht="75" x14ac:dyDescent="0.3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100.03999999999999</v>
      </c>
      <c r="P3314" s="4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1">
        <f t="shared" si="310"/>
        <v>43028.550189125293</v>
      </c>
      <c r="T3314" s="11">
        <f t="shared" si="311"/>
        <v>43050.106382978724</v>
      </c>
    </row>
    <row r="3315" spans="1:20" s="4" customFormat="1" ht="75" x14ac:dyDescent="0.3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116.05000000000001</v>
      </c>
      <c r="P3315" s="4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1">
        <f t="shared" si="310"/>
        <v>42739.973014184397</v>
      </c>
      <c r="T3315" s="11">
        <f t="shared" si="311"/>
        <v>42754.063829787236</v>
      </c>
    </row>
    <row r="3316" spans="1:20" s="4" customFormat="1" ht="75" x14ac:dyDescent="0.3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210.75</v>
      </c>
      <c r="P3316" s="4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1">
        <f t="shared" si="310"/>
        <v>42457.102966903069</v>
      </c>
      <c r="T3316" s="11">
        <f t="shared" si="311"/>
        <v>42485.258865248223</v>
      </c>
    </row>
    <row r="3317" spans="1:20" s="4" customFormat="1" ht="75" x14ac:dyDescent="0.3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110.00000000000001</v>
      </c>
      <c r="P3317" s="4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1">
        <f t="shared" si="310"/>
        <v>42825.820815602841</v>
      </c>
      <c r="T3317" s="11">
        <f t="shared" si="311"/>
        <v>42856.459113475183</v>
      </c>
    </row>
    <row r="3318" spans="1:20" s="4" customFormat="1" ht="93.75" x14ac:dyDescent="0.3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100.08673425918037</v>
      </c>
      <c r="P3318" s="4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1">
        <f t="shared" si="310"/>
        <v>42172.783392434983</v>
      </c>
      <c r="T3318" s="11">
        <f t="shared" si="311"/>
        <v>42206.187234042554</v>
      </c>
    </row>
    <row r="3319" spans="1:20" s="4" customFormat="1" ht="75" x14ac:dyDescent="0.3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106.19047619047619</v>
      </c>
      <c r="P3319" s="4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1">
        <f t="shared" si="310"/>
        <v>42859.253238770689</v>
      </c>
      <c r="T3319" s="11">
        <f t="shared" si="311"/>
        <v>42889.89153664303</v>
      </c>
    </row>
    <row r="3320" spans="1:20" s="4" customFormat="1" ht="37.5" x14ac:dyDescent="0.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125.6</v>
      </c>
      <c r="P3320" s="4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1">
        <f t="shared" si="310"/>
        <v>42790.074385342785</v>
      </c>
      <c r="T3320" s="11">
        <f t="shared" si="311"/>
        <v>42830.723404255317</v>
      </c>
    </row>
    <row r="3321" spans="1:20" s="4" customFormat="1" ht="93.75" x14ac:dyDescent="0.3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108</v>
      </c>
      <c r="P3321" s="4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1">
        <f t="shared" si="310"/>
        <v>42339.980921985814</v>
      </c>
      <c r="T3321" s="11">
        <f t="shared" si="311"/>
        <v>42385.938368794326</v>
      </c>
    </row>
    <row r="3322" spans="1:20" s="4" customFormat="1" ht="75" x14ac:dyDescent="0.3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101</v>
      </c>
      <c r="P3322" s="4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1">
        <f t="shared" si="310"/>
        <v>42873.557411347516</v>
      </c>
      <c r="T3322" s="11">
        <f t="shared" si="311"/>
        <v>42904.195709219857</v>
      </c>
    </row>
    <row r="3323" spans="1:20" s="4" customFormat="1" ht="75" x14ac:dyDescent="0.3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107.4</v>
      </c>
      <c r="P3323" s="4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1">
        <f t="shared" si="310"/>
        <v>42261.868380614658</v>
      </c>
      <c r="T3323" s="11">
        <f t="shared" si="311"/>
        <v>42276.233333333337</v>
      </c>
    </row>
    <row r="3324" spans="1:20" s="4" customFormat="1" ht="93.75" x14ac:dyDescent="0.3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101.51515151515152</v>
      </c>
      <c r="P3324" s="4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1">
        <f t="shared" si="310"/>
        <v>42881.691442080381</v>
      </c>
      <c r="T3324" s="11">
        <f t="shared" si="311"/>
        <v>42904.315602836883</v>
      </c>
    </row>
    <row r="3325" spans="1:20" s="4" customFormat="1" ht="75" x14ac:dyDescent="0.3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125.89999999999999</v>
      </c>
      <c r="P3325" s="4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1">
        <f t="shared" si="310"/>
        <v>42970.90553191489</v>
      </c>
      <c r="T3325" s="11">
        <f t="shared" si="311"/>
        <v>43001.543829787232</v>
      </c>
    </row>
    <row r="3326" spans="1:20" s="4" customFormat="1" ht="56.25" x14ac:dyDescent="0.3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101.66666666666666</v>
      </c>
      <c r="P3326" s="4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1">
        <f t="shared" si="310"/>
        <v>42873.084988179668</v>
      </c>
      <c r="T3326" s="11">
        <f t="shared" si="311"/>
        <v>42887.382860520098</v>
      </c>
    </row>
    <row r="3327" spans="1:20" s="4" customFormat="1" ht="93.75" x14ac:dyDescent="0.3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112.5</v>
      </c>
      <c r="P3327" s="4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1">
        <f t="shared" si="310"/>
        <v>42415.75977541371</v>
      </c>
      <c r="T3327" s="11">
        <f t="shared" si="311"/>
        <v>42451.461903073287</v>
      </c>
    </row>
    <row r="3328" spans="1:20" s="4" customFormat="1" ht="75" x14ac:dyDescent="0.3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101.375</v>
      </c>
      <c r="P3328" s="4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1">
        <f t="shared" si="310"/>
        <v>42392.197458628842</v>
      </c>
      <c r="T3328" s="11">
        <f t="shared" si="311"/>
        <v>42422.793203309688</v>
      </c>
    </row>
    <row r="3329" spans="1:20" s="4" customFormat="1" ht="93.75" x14ac:dyDescent="0.3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101.25</v>
      </c>
      <c r="P3329" s="4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1">
        <f t="shared" si="310"/>
        <v>42827.935768321513</v>
      </c>
      <c r="T3329" s="11">
        <f t="shared" si="311"/>
        <v>42858.574066193854</v>
      </c>
    </row>
    <row r="3330" spans="1:20" s="4" customFormat="1" ht="75" x14ac:dyDescent="0.3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146.38888888888889</v>
      </c>
      <c r="P3330" s="4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1">
        <f t="shared" si="310"/>
        <v>42168.395780141844</v>
      </c>
      <c r="T3330" s="11">
        <f t="shared" si="311"/>
        <v>42170.914893617024</v>
      </c>
    </row>
    <row r="3331" spans="1:20" s="4" customFormat="1" ht="75" x14ac:dyDescent="0.3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SUM(E3331/D3331 * 100)</f>
        <v>116.8</v>
      </c>
      <c r="P3331" s="4">
        <f t="shared" ref="P3331:P3394" si="313">SUM(E3331/L3331)</f>
        <v>44.92307692307692</v>
      </c>
      <c r="Q3331" s="4" t="str">
        <f t="shared" ref="Q3331:Q3394" si="314">LEFT(N3331,SEARCH("/",N3331)-1)</f>
        <v>theater</v>
      </c>
      <c r="R3331" s="4" t="str">
        <f t="shared" ref="R3331:R3394" si="315">RIGHT(N3331,LEN(N3331)-SEARCH("/",N3331))</f>
        <v>plays</v>
      </c>
      <c r="S3331" s="11">
        <f t="shared" ref="S3331:S3394" si="316">(J3331/84600) + DATE(1970,1,1)</f>
        <v>42183.457541371157</v>
      </c>
      <c r="T3331" s="11">
        <f t="shared" ref="T3331:T3394" si="317">(I3331/84600)+DATE(1970,1,1)</f>
        <v>42194.319148936171</v>
      </c>
    </row>
    <row r="3332" spans="1:20" s="4" customFormat="1" ht="75" x14ac:dyDescent="0.3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106.26666666666667</v>
      </c>
      <c r="P3332" s="4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1">
        <f t="shared" si="316"/>
        <v>42416.884964539007</v>
      </c>
      <c r="T3332" s="11">
        <f t="shared" si="317"/>
        <v>42447.480709219861</v>
      </c>
    </row>
    <row r="3333" spans="1:20" s="4" customFormat="1" ht="93.75" x14ac:dyDescent="0.3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104.52</v>
      </c>
      <c r="P3333" s="4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1">
        <f t="shared" si="316"/>
        <v>42603.584940898349</v>
      </c>
      <c r="T3333" s="11">
        <f t="shared" si="317"/>
        <v>42639.329621749406</v>
      </c>
    </row>
    <row r="3334" spans="1:20" s="4" customFormat="1" ht="75" x14ac:dyDescent="0.3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100</v>
      </c>
      <c r="P3334" s="4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1">
        <f t="shared" si="316"/>
        <v>42155.410520094563</v>
      </c>
      <c r="T3334" s="11">
        <f t="shared" si="317"/>
        <v>42186.048817966905</v>
      </c>
    </row>
    <row r="3335" spans="1:20" s="4" customFormat="1" ht="75" x14ac:dyDescent="0.3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104.57142857142858</v>
      </c>
      <c r="P3335" s="4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1">
        <f t="shared" si="316"/>
        <v>42501.435933806148</v>
      </c>
      <c r="T3335" s="11">
        <f t="shared" si="317"/>
        <v>42523.90401891253</v>
      </c>
    </row>
    <row r="3336" spans="1:20" s="4" customFormat="1" ht="56.25" x14ac:dyDescent="0.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138.62051149573753</v>
      </c>
      <c r="P3336" s="4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1">
        <f t="shared" si="316"/>
        <v>42539.064089834515</v>
      </c>
      <c r="T3336" s="11">
        <f t="shared" si="317"/>
        <v>42569.702387706857</v>
      </c>
    </row>
    <row r="3337" spans="1:20" s="4" customFormat="1" ht="93.75" x14ac:dyDescent="0.3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100.32000000000001</v>
      </c>
      <c r="P3337" s="4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1">
        <f t="shared" si="316"/>
        <v>42173.603380614659</v>
      </c>
      <c r="T3337" s="11">
        <f t="shared" si="317"/>
        <v>42201.468085106382</v>
      </c>
    </row>
    <row r="3338" spans="1:20" s="4" customFormat="1" ht="75" x14ac:dyDescent="0.3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100</v>
      </c>
      <c r="P3338" s="4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1">
        <f t="shared" si="316"/>
        <v>42796.300780141843</v>
      </c>
      <c r="T3338" s="11">
        <f t="shared" si="317"/>
        <v>42824.853971631208</v>
      </c>
    </row>
    <row r="3339" spans="1:20" s="4" customFormat="1" ht="75" x14ac:dyDescent="0.3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110.2</v>
      </c>
      <c r="P3339" s="4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1">
        <f t="shared" si="316"/>
        <v>42248.777387706854</v>
      </c>
      <c r="T3339" s="11">
        <f t="shared" si="317"/>
        <v>42270.829787234041</v>
      </c>
    </row>
    <row r="3340" spans="1:20" s="4" customFormat="1" ht="56.25" x14ac:dyDescent="0.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102.18</v>
      </c>
      <c r="P3340" s="4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1">
        <f t="shared" si="316"/>
        <v>43135.544680851061</v>
      </c>
      <c r="T3340" s="11">
        <f t="shared" si="317"/>
        <v>43156.991489361702</v>
      </c>
    </row>
    <row r="3341" spans="1:20" s="4" customFormat="1" ht="75" x14ac:dyDescent="0.3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104.35000000000001</v>
      </c>
      <c r="P3341" s="4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1">
        <f t="shared" si="316"/>
        <v>42910.956477541375</v>
      </c>
      <c r="T3341" s="11">
        <f t="shared" si="317"/>
        <v>42941.594775413716</v>
      </c>
    </row>
    <row r="3342" spans="1:20" s="4" customFormat="1" ht="93.75" x14ac:dyDescent="0.3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138.16666666666666</v>
      </c>
      <c r="P3342" s="4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1">
        <f t="shared" si="316"/>
        <v>43050.16494089835</v>
      </c>
      <c r="T3342" s="11">
        <f t="shared" si="317"/>
        <v>43075.696855791961</v>
      </c>
    </row>
    <row r="3343" spans="1:20" s="4" customFormat="1" ht="93.75" x14ac:dyDescent="0.3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100</v>
      </c>
      <c r="P3343" s="4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1">
        <f t="shared" si="316"/>
        <v>42871.262659574466</v>
      </c>
      <c r="T3343" s="11">
        <f t="shared" si="317"/>
        <v>42894.659574468082</v>
      </c>
    </row>
    <row r="3344" spans="1:20" s="4" customFormat="1" ht="56.25" x14ac:dyDescent="0.3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101.66666666666666</v>
      </c>
      <c r="P3344" s="4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1">
        <f t="shared" si="316"/>
        <v>42413.217612293141</v>
      </c>
      <c r="T3344" s="11">
        <f t="shared" si="317"/>
        <v>42446.829078014183</v>
      </c>
    </row>
    <row r="3345" spans="1:20" s="4" customFormat="1" ht="75" x14ac:dyDescent="0.3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171.42857142857142</v>
      </c>
      <c r="P3345" s="4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1">
        <f t="shared" si="316"/>
        <v>42812.148747044921</v>
      </c>
      <c r="T3345" s="11">
        <f t="shared" si="317"/>
        <v>42833.225531914897</v>
      </c>
    </row>
    <row r="3346" spans="1:20" s="4" customFormat="1" ht="93.75" x14ac:dyDescent="0.3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101.44444444444444</v>
      </c>
      <c r="P3346" s="4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1">
        <f t="shared" si="316"/>
        <v>42197.629940898347</v>
      </c>
      <c r="T3346" s="11">
        <f t="shared" si="317"/>
        <v>42228.268238770688</v>
      </c>
    </row>
    <row r="3347" spans="1:20" s="4" customFormat="1" ht="93.75" x14ac:dyDescent="0.3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130</v>
      </c>
      <c r="P3347" s="4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1">
        <f t="shared" si="316"/>
        <v>42403.831773049649</v>
      </c>
      <c r="T3347" s="11">
        <f t="shared" si="317"/>
        <v>42464.00496453901</v>
      </c>
    </row>
    <row r="3348" spans="1:20" s="4" customFormat="1" ht="75" x14ac:dyDescent="0.3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110.00000000000001</v>
      </c>
      <c r="P3348" s="4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1">
        <f t="shared" si="316"/>
        <v>42404.769621749409</v>
      </c>
      <c r="T3348" s="11">
        <f t="shared" si="317"/>
        <v>42411.91855791962</v>
      </c>
    </row>
    <row r="3349" spans="1:20" s="4" customFormat="1" ht="93.75" x14ac:dyDescent="0.3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119.44999999999999</v>
      </c>
      <c r="P3349" s="4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1">
        <f t="shared" si="316"/>
        <v>42844.456903073282</v>
      </c>
      <c r="T3349" s="11">
        <f t="shared" si="317"/>
        <v>42859.085106382976</v>
      </c>
    </row>
    <row r="3350" spans="1:20" s="4" customFormat="1" ht="93.75" x14ac:dyDescent="0.3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100.2909090909091</v>
      </c>
      <c r="P3350" s="4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1">
        <f t="shared" si="316"/>
        <v>42826.081323877064</v>
      </c>
      <c r="T3350" s="11">
        <f t="shared" si="317"/>
        <v>42850.190780141842</v>
      </c>
    </row>
    <row r="3351" spans="1:20" s="4" customFormat="1" ht="93.75" x14ac:dyDescent="0.3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153.4</v>
      </c>
      <c r="P3351" s="4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1">
        <f t="shared" si="316"/>
        <v>42873.623782505907</v>
      </c>
      <c r="T3351" s="11">
        <f t="shared" si="317"/>
        <v>42895.680851063829</v>
      </c>
    </row>
    <row r="3352" spans="1:20" s="4" customFormat="1" ht="93.75" x14ac:dyDescent="0.3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104.42857142857143</v>
      </c>
      <c r="P3352" s="4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1">
        <f t="shared" si="316"/>
        <v>42658.737718676122</v>
      </c>
      <c r="T3352" s="11">
        <f t="shared" si="317"/>
        <v>42694.744680851065</v>
      </c>
    </row>
    <row r="3353" spans="1:20" s="4" customFormat="1" ht="75" x14ac:dyDescent="0.3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101.1</v>
      </c>
      <c r="P3353" s="4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1">
        <f t="shared" si="316"/>
        <v>42151.871926713953</v>
      </c>
      <c r="T3353" s="11">
        <f t="shared" si="317"/>
        <v>42189.723404255317</v>
      </c>
    </row>
    <row r="3354" spans="1:20" s="4" customFormat="1" ht="93.75" x14ac:dyDescent="0.3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107.52</v>
      </c>
      <c r="P3354" s="4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1">
        <f t="shared" si="316"/>
        <v>42856.141583924349</v>
      </c>
      <c r="T3354" s="11">
        <f t="shared" si="317"/>
        <v>42914.319148936171</v>
      </c>
    </row>
    <row r="3355" spans="1:20" s="4" customFormat="1" ht="75" x14ac:dyDescent="0.3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315</v>
      </c>
      <c r="P3355" s="4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1">
        <f t="shared" si="316"/>
        <v>42839.22872340426</v>
      </c>
      <c r="T3355" s="11">
        <f t="shared" si="317"/>
        <v>42853.042553191488</v>
      </c>
    </row>
    <row r="3356" spans="1:20" s="4" customFormat="1" ht="75" x14ac:dyDescent="0.3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101.93333333333334</v>
      </c>
      <c r="P3356" s="4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1">
        <f t="shared" si="316"/>
        <v>42626.082813238769</v>
      </c>
      <c r="T3356" s="11">
        <f t="shared" si="317"/>
        <v>42662.27730496454</v>
      </c>
    </row>
    <row r="3357" spans="1:20" s="4" customFormat="1" ht="75" x14ac:dyDescent="0.3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126.28571428571429</v>
      </c>
      <c r="P3357" s="4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1">
        <f t="shared" si="316"/>
        <v>42849.632706855788</v>
      </c>
      <c r="T3357" s="11">
        <f t="shared" si="317"/>
        <v>42860.714184397162</v>
      </c>
    </row>
    <row r="3358" spans="1:20" s="4" customFormat="1" ht="75" x14ac:dyDescent="0.3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101.4</v>
      </c>
      <c r="P3358" s="4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1">
        <f t="shared" si="316"/>
        <v>42897.833002364066</v>
      </c>
      <c r="T3358" s="11">
        <f t="shared" si="317"/>
        <v>42928.471300236408</v>
      </c>
    </row>
    <row r="3359" spans="1:20" s="4" customFormat="1" ht="93.75" x14ac:dyDescent="0.3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101</v>
      </c>
      <c r="P3359" s="4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1">
        <f t="shared" si="316"/>
        <v>42168.235342789601</v>
      </c>
      <c r="T3359" s="11">
        <f t="shared" si="317"/>
        <v>42198.873640661943</v>
      </c>
    </row>
    <row r="3360" spans="1:20" s="4" customFormat="1" ht="75" x14ac:dyDescent="0.3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102.99000000000001</v>
      </c>
      <c r="P3360" s="4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1">
        <f t="shared" si="316"/>
        <v>42280.466654846336</v>
      </c>
      <c r="T3360" s="11">
        <f t="shared" si="317"/>
        <v>42311.147505910165</v>
      </c>
    </row>
    <row r="3361" spans="1:20" s="4" customFormat="1" ht="75" x14ac:dyDescent="0.3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106.25</v>
      </c>
      <c r="P3361" s="4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1">
        <f t="shared" si="316"/>
        <v>43111.526406619385</v>
      </c>
      <c r="T3361" s="11">
        <f t="shared" si="317"/>
        <v>43157.483853427897</v>
      </c>
    </row>
    <row r="3362" spans="1:20" s="4" customFormat="1" ht="37.5" x14ac:dyDescent="0.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101.37777777777779</v>
      </c>
      <c r="P3362" s="4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1">
        <f t="shared" si="316"/>
        <v>43061.509964539007</v>
      </c>
      <c r="T3362" s="11">
        <f t="shared" si="317"/>
        <v>43083.552482269501</v>
      </c>
    </row>
    <row r="3363" spans="1:20" s="4" customFormat="1" ht="93.75" x14ac:dyDescent="0.3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113.46000000000001</v>
      </c>
      <c r="P3363" s="4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1">
        <f t="shared" si="316"/>
        <v>42212.77056737589</v>
      </c>
      <c r="T3363" s="11">
        <f t="shared" si="317"/>
        <v>42230.786524822695</v>
      </c>
    </row>
    <row r="3364" spans="1:20" s="4" customFormat="1" ht="75" x14ac:dyDescent="0.3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218.00000000000003</v>
      </c>
      <c r="P3364" s="4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1">
        <f t="shared" si="316"/>
        <v>42406.880815602839</v>
      </c>
      <c r="T3364" s="11">
        <f t="shared" si="317"/>
        <v>42421.294326241135</v>
      </c>
    </row>
    <row r="3365" spans="1:20" s="4" customFormat="1" ht="75" x14ac:dyDescent="0.3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101.41935483870968</v>
      </c>
      <c r="P3365" s="4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1">
        <f t="shared" si="316"/>
        <v>42198.213297872338</v>
      </c>
      <c r="T3365" s="11">
        <f t="shared" si="317"/>
        <v>42217.51063829787</v>
      </c>
    </row>
    <row r="3366" spans="1:20" s="4" customFormat="1" ht="75" x14ac:dyDescent="0.3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105.93333333333332</v>
      </c>
      <c r="P3366" s="4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1">
        <f t="shared" si="316"/>
        <v>42781.572683215127</v>
      </c>
      <c r="T3366" s="11">
        <f t="shared" si="317"/>
        <v>42803.936170212764</v>
      </c>
    </row>
    <row r="3367" spans="1:20" s="4" customFormat="1" ht="75" x14ac:dyDescent="0.3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104</v>
      </c>
      <c r="P3367" s="4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1">
        <f t="shared" si="316"/>
        <v>42677.529456264776</v>
      </c>
      <c r="T3367" s="11">
        <f t="shared" si="317"/>
        <v>42708.167754137117</v>
      </c>
    </row>
    <row r="3368" spans="1:20" s="4" customFormat="1" ht="93.75" x14ac:dyDescent="0.3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221</v>
      </c>
      <c r="P3368" s="4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1">
        <f t="shared" si="316"/>
        <v>42458.941335697396</v>
      </c>
      <c r="T3368" s="11">
        <f t="shared" si="317"/>
        <v>42489.579633569738</v>
      </c>
    </row>
    <row r="3369" spans="1:20" s="4" customFormat="1" ht="93.75" x14ac:dyDescent="0.3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118.66666666666667</v>
      </c>
      <c r="P3369" s="4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1">
        <f t="shared" si="316"/>
        <v>42546.634680851064</v>
      </c>
      <c r="T3369" s="11">
        <f t="shared" si="317"/>
        <v>42572.166595744682</v>
      </c>
    </row>
    <row r="3370" spans="1:20" s="4" customFormat="1" ht="75" x14ac:dyDescent="0.3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104.60000000000001</v>
      </c>
      <c r="P3370" s="4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1">
        <f t="shared" si="316"/>
        <v>42318.140177304966</v>
      </c>
      <c r="T3370" s="11">
        <f t="shared" si="317"/>
        <v>42354.914893617024</v>
      </c>
    </row>
    <row r="3371" spans="1:20" s="4" customFormat="1" ht="75" x14ac:dyDescent="0.3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103.89999999999999</v>
      </c>
      <c r="P3371" s="4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1">
        <f t="shared" si="316"/>
        <v>43054.318912529547</v>
      </c>
      <c r="T3371" s="11">
        <f t="shared" si="317"/>
        <v>43115.595508274229</v>
      </c>
    </row>
    <row r="3372" spans="1:20" s="4" customFormat="1" ht="56.25" x14ac:dyDescent="0.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117.73333333333333</v>
      </c>
      <c r="P3372" s="4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1">
        <f t="shared" si="316"/>
        <v>43054.618026004726</v>
      </c>
      <c r="T3372" s="11">
        <f t="shared" si="317"/>
        <v>43086.276595744683</v>
      </c>
    </row>
    <row r="3373" spans="1:20" s="4" customFormat="1" ht="56.25" x14ac:dyDescent="0.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138.5</v>
      </c>
      <c r="P3373" s="4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1">
        <f t="shared" si="316"/>
        <v>42669.127245862881</v>
      </c>
      <c r="T3373" s="11">
        <f t="shared" si="317"/>
        <v>42697.722990543734</v>
      </c>
    </row>
    <row r="3374" spans="1:20" s="4" customFormat="1" ht="75" x14ac:dyDescent="0.3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103.49999999999999</v>
      </c>
      <c r="P3374" s="4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1">
        <f t="shared" si="316"/>
        <v>42202.070401891251</v>
      </c>
      <c r="T3374" s="11">
        <f t="shared" si="317"/>
        <v>42223.169503546102</v>
      </c>
    </row>
    <row r="3375" spans="1:20" s="4" customFormat="1" ht="93.75" x14ac:dyDescent="0.3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100.25</v>
      </c>
      <c r="P3375" s="4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1">
        <f t="shared" si="316"/>
        <v>42533.277068557916</v>
      </c>
      <c r="T3375" s="11">
        <f t="shared" si="317"/>
        <v>42557.595744680846</v>
      </c>
    </row>
    <row r="3376" spans="1:20" s="4" customFormat="1" ht="75" x14ac:dyDescent="0.3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106.57142857142856</v>
      </c>
      <c r="P3376" s="4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1">
        <f t="shared" si="316"/>
        <v>42631.194042553194</v>
      </c>
      <c r="T3376" s="11">
        <f t="shared" si="317"/>
        <v>42661.832340425535</v>
      </c>
    </row>
    <row r="3377" spans="1:20" s="4" customFormat="1" ht="75" x14ac:dyDescent="0.3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100</v>
      </c>
      <c r="P3377" s="4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1">
        <f t="shared" si="316"/>
        <v>42110.219539007092</v>
      </c>
      <c r="T3377" s="11">
        <f t="shared" si="317"/>
        <v>42122.474858156027</v>
      </c>
    </row>
    <row r="3378" spans="1:20" s="4" customFormat="1" ht="93.75" x14ac:dyDescent="0.3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100.01249999999999</v>
      </c>
      <c r="P3378" s="4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1">
        <f t="shared" si="316"/>
        <v>42410.567304964541</v>
      </c>
      <c r="T3378" s="11">
        <f t="shared" si="317"/>
        <v>42471.801347517729</v>
      </c>
    </row>
    <row r="3379" spans="1:20" s="4" customFormat="1" ht="93.75" x14ac:dyDescent="0.3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101.05</v>
      </c>
      <c r="P3379" s="4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1">
        <f t="shared" si="316"/>
        <v>42404.471619385338</v>
      </c>
      <c r="T3379" s="11">
        <f t="shared" si="317"/>
        <v>42435.082269503546</v>
      </c>
    </row>
    <row r="3380" spans="1:20" s="4" customFormat="1" ht="93.75" x14ac:dyDescent="0.3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107.63636363636364</v>
      </c>
      <c r="P3380" s="4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1">
        <f t="shared" si="316"/>
        <v>42204.937423167852</v>
      </c>
      <c r="T3380" s="11">
        <f t="shared" si="317"/>
        <v>42229.643971631202</v>
      </c>
    </row>
    <row r="3381" spans="1:20" s="4" customFormat="1" ht="75" x14ac:dyDescent="0.3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103.64999999999999</v>
      </c>
      <c r="P3381" s="4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1">
        <f t="shared" si="316"/>
        <v>42579.907801418442</v>
      </c>
      <c r="T3381" s="11">
        <f t="shared" si="317"/>
        <v>42597.723404255317</v>
      </c>
    </row>
    <row r="3382" spans="1:20" s="4" customFormat="1" ht="93.75" x14ac:dyDescent="0.3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104.43333333333334</v>
      </c>
      <c r="P3382" s="4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1">
        <f t="shared" si="316"/>
        <v>42286.229054373522</v>
      </c>
      <c r="T3382" s="11">
        <f t="shared" si="317"/>
        <v>42322.016288416075</v>
      </c>
    </row>
    <row r="3383" spans="1:20" s="4" customFormat="1" ht="75" x14ac:dyDescent="0.3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102.25</v>
      </c>
      <c r="P3383" s="4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1">
        <f t="shared" si="316"/>
        <v>42394.720839243499</v>
      </c>
      <c r="T3383" s="11">
        <f t="shared" si="317"/>
        <v>42425.316583924345</v>
      </c>
    </row>
    <row r="3384" spans="1:20" s="4" customFormat="1" ht="93.75" x14ac:dyDescent="0.3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100.74285714285713</v>
      </c>
      <c r="P3384" s="4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1">
        <f t="shared" si="316"/>
        <v>42920.92973995272</v>
      </c>
      <c r="T3384" s="11">
        <f t="shared" si="317"/>
        <v>42945.978014184395</v>
      </c>
    </row>
    <row r="3385" spans="1:20" s="4" customFormat="1" ht="75" x14ac:dyDescent="0.3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111.71428571428572</v>
      </c>
      <c r="P3385" s="4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1">
        <f t="shared" si="316"/>
        <v>42885.54397163121</v>
      </c>
      <c r="T3385" s="11">
        <f t="shared" si="317"/>
        <v>42905.969503546105</v>
      </c>
    </row>
    <row r="3386" spans="1:20" s="4" customFormat="1" ht="75" x14ac:dyDescent="0.3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100.01100000000001</v>
      </c>
      <c r="P3386" s="4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1">
        <f t="shared" si="316"/>
        <v>42647.897966903074</v>
      </c>
      <c r="T3386" s="11">
        <f t="shared" si="317"/>
        <v>42685.723404255317</v>
      </c>
    </row>
    <row r="3387" spans="1:20" s="4" customFormat="1" ht="75" x14ac:dyDescent="0.3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100</v>
      </c>
      <c r="P3387" s="4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1">
        <f t="shared" si="316"/>
        <v>42302.481702127661</v>
      </c>
      <c r="T3387" s="11">
        <f t="shared" si="317"/>
        <v>42333.119999999995</v>
      </c>
    </row>
    <row r="3388" spans="1:20" s="4" customFormat="1" ht="93.75" x14ac:dyDescent="0.3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105</v>
      </c>
      <c r="P3388" s="4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1">
        <f t="shared" si="316"/>
        <v>42295.105271867607</v>
      </c>
      <c r="T3388" s="11">
        <f t="shared" si="317"/>
        <v>42325.743569739949</v>
      </c>
    </row>
    <row r="3389" spans="1:20" s="4" customFormat="1" ht="93.75" x14ac:dyDescent="0.3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116.86666666666667</v>
      </c>
      <c r="P3389" s="4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1">
        <f t="shared" si="316"/>
        <v>42296.24690307329</v>
      </c>
      <c r="T3389" s="11">
        <f t="shared" si="317"/>
        <v>42337.097966903078</v>
      </c>
    </row>
    <row r="3390" spans="1:20" s="4" customFormat="1" ht="93.75" x14ac:dyDescent="0.3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103.8</v>
      </c>
      <c r="P3390" s="4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1">
        <f t="shared" si="316"/>
        <v>42496.109231678485</v>
      </c>
      <c r="T3390" s="11">
        <f t="shared" si="317"/>
        <v>42526.747529550827</v>
      </c>
    </row>
    <row r="3391" spans="1:20" s="4" customFormat="1" ht="75" x14ac:dyDescent="0.3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114.5</v>
      </c>
      <c r="P3391" s="4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1">
        <f t="shared" si="316"/>
        <v>42854.681820330967</v>
      </c>
      <c r="T3391" s="11">
        <f t="shared" si="317"/>
        <v>42885.320118203308</v>
      </c>
    </row>
    <row r="3392" spans="1:20" s="4" customFormat="1" ht="93.75" x14ac:dyDescent="0.3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102.4</v>
      </c>
      <c r="P3392" s="4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1">
        <f t="shared" si="316"/>
        <v>42161.450886524821</v>
      </c>
      <c r="T3392" s="11">
        <f t="shared" si="317"/>
        <v>42176.770035460991</v>
      </c>
    </row>
    <row r="3393" spans="1:20" s="4" customFormat="1" ht="93.75" x14ac:dyDescent="0.3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223</v>
      </c>
      <c r="P3393" s="4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1">
        <f t="shared" si="316"/>
        <v>42176.536028368791</v>
      </c>
      <c r="T3393" s="11">
        <f t="shared" si="317"/>
        <v>42206.55177304965</v>
      </c>
    </row>
    <row r="3394" spans="1:20" s="4" customFormat="1" ht="75" x14ac:dyDescent="0.3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100</v>
      </c>
      <c r="P3394" s="4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1">
        <f t="shared" si="316"/>
        <v>42805.94864066194</v>
      </c>
      <c r="T3394" s="11">
        <f t="shared" si="317"/>
        <v>42857.012470449175</v>
      </c>
    </row>
    <row r="3395" spans="1:20" s="4" customFormat="1" ht="75" x14ac:dyDescent="0.3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SUM(E3395/D3395 * 100)</f>
        <v>105.80000000000001</v>
      </c>
      <c r="P3395" s="4">
        <f t="shared" ref="P3395:P3458" si="319">SUM(E3395/L3395)</f>
        <v>36.06818181818182</v>
      </c>
      <c r="Q3395" s="4" t="str">
        <f t="shared" ref="Q3395:Q3458" si="320">LEFT(N3395,SEARCH("/",N3395)-1)</f>
        <v>theater</v>
      </c>
      <c r="R3395" s="4" t="str">
        <f t="shared" ref="R3395:R3458" si="321">RIGHT(N3395,LEN(N3395)-SEARCH("/",N3395))</f>
        <v>plays</v>
      </c>
      <c r="S3395" s="11">
        <f t="shared" ref="S3395:S3458" si="322">(J3395/84600) + DATE(1970,1,1)</f>
        <v>42271.898699763595</v>
      </c>
      <c r="T3395" s="11">
        <f t="shared" ref="T3395:T3458" si="323">(I3395/84600)+DATE(1970,1,1)</f>
        <v>42297.543262411345</v>
      </c>
    </row>
    <row r="3396" spans="1:20" s="4" customFormat="1" ht="93.75" x14ac:dyDescent="0.3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142.36363636363635</v>
      </c>
      <c r="P3396" s="4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1">
        <f t="shared" si="322"/>
        <v>42163.31022458629</v>
      </c>
      <c r="T3396" s="11">
        <f t="shared" si="323"/>
        <v>42193.948522458624</v>
      </c>
    </row>
    <row r="3397" spans="1:20" s="4" customFormat="1" ht="56.25" x14ac:dyDescent="0.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184</v>
      </c>
      <c r="P3397" s="4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1">
        <f t="shared" si="322"/>
        <v>42493.301938534278</v>
      </c>
      <c r="T3397" s="11">
        <f t="shared" si="323"/>
        <v>42507.645390070917</v>
      </c>
    </row>
    <row r="3398" spans="1:20" s="4" customFormat="1" ht="75" x14ac:dyDescent="0.3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104.33333333333333</v>
      </c>
      <c r="P3398" s="4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1">
        <f t="shared" si="322"/>
        <v>42109.03060283688</v>
      </c>
      <c r="T3398" s="11">
        <f t="shared" si="323"/>
        <v>42136.318439716313</v>
      </c>
    </row>
    <row r="3399" spans="1:20" s="4" customFormat="1" ht="56.25" x14ac:dyDescent="0.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112.00000000000001</v>
      </c>
      <c r="P3399" s="4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1">
        <f t="shared" si="322"/>
        <v>42736.126820330974</v>
      </c>
      <c r="T3399" s="11">
        <f t="shared" si="323"/>
        <v>42777.425531914894</v>
      </c>
    </row>
    <row r="3400" spans="1:20" s="4" customFormat="1" ht="93.75" x14ac:dyDescent="0.3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111.07499999999999</v>
      </c>
      <c r="P3400" s="4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1">
        <f t="shared" si="322"/>
        <v>42290.10846335697</v>
      </c>
      <c r="T3400" s="11">
        <f t="shared" si="323"/>
        <v>42313.553191489365</v>
      </c>
    </row>
    <row r="3401" spans="1:20" s="4" customFormat="1" ht="75" x14ac:dyDescent="0.3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103.75000000000001</v>
      </c>
      <c r="P3401" s="4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1">
        <f t="shared" si="322"/>
        <v>42377.088947990545</v>
      </c>
      <c r="T3401" s="11">
        <f t="shared" si="323"/>
        <v>42407.727245862887</v>
      </c>
    </row>
    <row r="3402" spans="1:20" s="4" customFormat="1" ht="75" x14ac:dyDescent="0.3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100.41</v>
      </c>
      <c r="P3402" s="4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1">
        <f t="shared" si="322"/>
        <v>42181.037990543737</v>
      </c>
      <c r="T3402" s="11">
        <f t="shared" si="323"/>
        <v>42226.995437352249</v>
      </c>
    </row>
    <row r="3403" spans="1:20" s="4" customFormat="1" ht="93.75" x14ac:dyDescent="0.3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101.86206896551724</v>
      </c>
      <c r="P3403" s="4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1">
        <f t="shared" si="322"/>
        <v>42547.441442080381</v>
      </c>
      <c r="T3403" s="11">
        <f t="shared" si="323"/>
        <v>42578.079739952722</v>
      </c>
    </row>
    <row r="3404" spans="1:20" s="4" customFormat="1" ht="93.75" x14ac:dyDescent="0.3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109.76666666666665</v>
      </c>
      <c r="P3404" s="4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1">
        <f t="shared" si="322"/>
        <v>42646.3976713948</v>
      </c>
      <c r="T3404" s="11">
        <f t="shared" si="323"/>
        <v>42676.511347517735</v>
      </c>
    </row>
    <row r="3405" spans="1:20" s="4" customFormat="1" ht="93.75" x14ac:dyDescent="0.3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100</v>
      </c>
      <c r="P3405" s="4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1">
        <f t="shared" si="322"/>
        <v>42503.259148936166</v>
      </c>
      <c r="T3405" s="11">
        <f t="shared" si="323"/>
        <v>42533.897446808507</v>
      </c>
    </row>
    <row r="3406" spans="1:20" s="4" customFormat="1" ht="93.75" x14ac:dyDescent="0.3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122</v>
      </c>
      <c r="P3406" s="4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1">
        <f t="shared" si="322"/>
        <v>42505.343995271869</v>
      </c>
      <c r="T3406" s="11">
        <f t="shared" si="323"/>
        <v>42525.769527186756</v>
      </c>
    </row>
    <row r="3407" spans="1:20" s="4" customFormat="1" ht="93.75" x14ac:dyDescent="0.3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137.57142857142856</v>
      </c>
      <c r="P3407" s="4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1">
        <f t="shared" si="322"/>
        <v>42768.336713947989</v>
      </c>
      <c r="T3407" s="11">
        <f t="shared" si="323"/>
        <v>42789.765248226948</v>
      </c>
    </row>
    <row r="3408" spans="1:20" s="4" customFormat="1" ht="75" x14ac:dyDescent="0.3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100.31000000000002</v>
      </c>
      <c r="P3408" s="4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1">
        <f t="shared" si="322"/>
        <v>42136.652198581563</v>
      </c>
      <c r="T3408" s="11">
        <f t="shared" si="323"/>
        <v>42182.609645390068</v>
      </c>
    </row>
    <row r="3409" spans="1:20" s="4" customFormat="1" ht="93.75" x14ac:dyDescent="0.3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107.1</v>
      </c>
      <c r="P3409" s="4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1">
        <f t="shared" si="322"/>
        <v>42141.686631205674</v>
      </c>
      <c r="T3409" s="11">
        <f t="shared" si="323"/>
        <v>42172.324929078015</v>
      </c>
    </row>
    <row r="3410" spans="1:20" s="4" customFormat="1" ht="75" x14ac:dyDescent="0.3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211</v>
      </c>
      <c r="P3410" s="4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1">
        <f t="shared" si="322"/>
        <v>42154.523687943263</v>
      </c>
      <c r="T3410" s="11">
        <f t="shared" si="323"/>
        <v>42185.161985815605</v>
      </c>
    </row>
    <row r="3411" spans="1:20" s="4" customFormat="1" ht="75" x14ac:dyDescent="0.3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123.6</v>
      </c>
      <c r="P3411" s="4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1">
        <f t="shared" si="322"/>
        <v>42906.001867612293</v>
      </c>
      <c r="T3411" s="11">
        <f t="shared" si="323"/>
        <v>42944.870921985814</v>
      </c>
    </row>
    <row r="3412" spans="1:20" s="4" customFormat="1" ht="75" x14ac:dyDescent="0.3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108.5</v>
      </c>
      <c r="P3412" s="4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1">
        <f t="shared" si="322"/>
        <v>42860.276477541367</v>
      </c>
      <c r="T3412" s="11">
        <f t="shared" si="323"/>
        <v>42888.106382978724</v>
      </c>
    </row>
    <row r="3413" spans="1:20" s="4" customFormat="1" ht="93.75" x14ac:dyDescent="0.3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103.56666666666668</v>
      </c>
      <c r="P3413" s="4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1">
        <f t="shared" si="322"/>
        <v>42620.257352245862</v>
      </c>
      <c r="T3413" s="11">
        <f t="shared" si="323"/>
        <v>42640.682884160757</v>
      </c>
    </row>
    <row r="3414" spans="1:20" s="4" customFormat="1" ht="93.75" x14ac:dyDescent="0.3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100</v>
      </c>
      <c r="P3414" s="4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1">
        <f t="shared" si="322"/>
        <v>42227.000732860521</v>
      </c>
      <c r="T3414" s="11">
        <f t="shared" si="323"/>
        <v>42257.639030732862</v>
      </c>
    </row>
    <row r="3415" spans="1:20" s="4" customFormat="1" ht="93.75" x14ac:dyDescent="0.3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130</v>
      </c>
      <c r="P3415" s="4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1">
        <f t="shared" si="322"/>
        <v>42404.472080378255</v>
      </c>
      <c r="T3415" s="11">
        <f t="shared" si="323"/>
        <v>42414.148226950354</v>
      </c>
    </row>
    <row r="3416" spans="1:20" s="4" customFormat="1" ht="75" x14ac:dyDescent="0.3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103.49999999999999</v>
      </c>
      <c r="P3416" s="4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1">
        <f t="shared" si="322"/>
        <v>43039.807624113477</v>
      </c>
      <c r="T3416" s="11">
        <f t="shared" si="323"/>
        <v>43069.935460992907</v>
      </c>
    </row>
    <row r="3417" spans="1:20" s="4" customFormat="1" ht="56.25" x14ac:dyDescent="0.3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100</v>
      </c>
      <c r="P3417" s="4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1">
        <f t="shared" si="322"/>
        <v>42826.679148936171</v>
      </c>
      <c r="T3417" s="11">
        <f t="shared" si="323"/>
        <v>42837.744680851065</v>
      </c>
    </row>
    <row r="3418" spans="1:20" s="4" customFormat="1" ht="93.75" x14ac:dyDescent="0.3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119.6</v>
      </c>
      <c r="P3418" s="4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1">
        <f t="shared" si="322"/>
        <v>42440.910697399522</v>
      </c>
      <c r="T3418" s="11">
        <f t="shared" si="323"/>
        <v>42469.872340425529</v>
      </c>
    </row>
    <row r="3419" spans="1:20" s="4" customFormat="1" ht="75" x14ac:dyDescent="0.3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100.00058823529412</v>
      </c>
      <c r="P3419" s="4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1">
        <f t="shared" si="322"/>
        <v>42242.273617021274</v>
      </c>
      <c r="T3419" s="11">
        <f t="shared" si="323"/>
        <v>42286.307092198578</v>
      </c>
    </row>
    <row r="3420" spans="1:20" s="4" customFormat="1" ht="93.75" x14ac:dyDescent="0.3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100.875</v>
      </c>
      <c r="P3420" s="4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1">
        <f t="shared" si="322"/>
        <v>42097.171477541371</v>
      </c>
      <c r="T3420" s="11">
        <f t="shared" si="323"/>
        <v>42127.809775413712</v>
      </c>
    </row>
    <row r="3421" spans="1:20" s="4" customFormat="1" ht="93.75" x14ac:dyDescent="0.3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106.54545454545455</v>
      </c>
      <c r="P3421" s="4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1">
        <f t="shared" si="322"/>
        <v>42807.966725768318</v>
      </c>
      <c r="T3421" s="11">
        <f t="shared" si="323"/>
        <v>42826.425531914894</v>
      </c>
    </row>
    <row r="3422" spans="1:20" s="4" customFormat="1" ht="75" x14ac:dyDescent="0.3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138</v>
      </c>
      <c r="P3422" s="4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1">
        <f t="shared" si="322"/>
        <v>42763.304988179669</v>
      </c>
      <c r="T3422" s="11">
        <f t="shared" si="323"/>
        <v>42772.404255319154</v>
      </c>
    </row>
    <row r="3423" spans="1:20" s="4" customFormat="1" ht="93.75" x14ac:dyDescent="0.3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101.15</v>
      </c>
      <c r="P3423" s="4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1">
        <f t="shared" si="322"/>
        <v>42388.191052009453</v>
      </c>
      <c r="T3423" s="11">
        <f t="shared" si="323"/>
        <v>42418.829349881795</v>
      </c>
    </row>
    <row r="3424" spans="1:20" s="4" customFormat="1" ht="93.75" x14ac:dyDescent="0.3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109.1</v>
      </c>
      <c r="P3424" s="4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1">
        <f t="shared" si="322"/>
        <v>42680.042269503545</v>
      </c>
      <c r="T3424" s="11">
        <f t="shared" si="323"/>
        <v>42709.085106382976</v>
      </c>
    </row>
    <row r="3425" spans="1:20" s="4" customFormat="1" ht="75" x14ac:dyDescent="0.3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140</v>
      </c>
      <c r="P3425" s="4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1">
        <f t="shared" si="322"/>
        <v>42440.398829787235</v>
      </c>
      <c r="T3425" s="11">
        <f t="shared" si="323"/>
        <v>42471.037127659576</v>
      </c>
    </row>
    <row r="3426" spans="1:20" s="4" customFormat="1" ht="75" x14ac:dyDescent="0.3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103.58333333333334</v>
      </c>
      <c r="P3426" s="4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1">
        <f t="shared" si="322"/>
        <v>42368.670023640661</v>
      </c>
      <c r="T3426" s="11">
        <f t="shared" si="323"/>
        <v>42390.743971631207</v>
      </c>
    </row>
    <row r="3427" spans="1:20" s="4" customFormat="1" ht="75" x14ac:dyDescent="0.3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102.97033333333331</v>
      </c>
      <c r="P3427" s="4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1">
        <f t="shared" si="322"/>
        <v>42231.758108747046</v>
      </c>
      <c r="T3427" s="11">
        <f t="shared" si="323"/>
        <v>42264.438959810876</v>
      </c>
    </row>
    <row r="3428" spans="1:20" s="4" customFormat="1" ht="75" x14ac:dyDescent="0.3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108.13333333333333</v>
      </c>
      <c r="P3428" s="4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1">
        <f t="shared" si="322"/>
        <v>42231.18561465721</v>
      </c>
      <c r="T3428" s="11">
        <f t="shared" si="323"/>
        <v>42250.617021276601</v>
      </c>
    </row>
    <row r="3429" spans="1:20" s="4" customFormat="1" ht="75" x14ac:dyDescent="0.3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100</v>
      </c>
      <c r="P3429" s="4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1">
        <f t="shared" si="322"/>
        <v>42137.829219858155</v>
      </c>
      <c r="T3429" s="11">
        <f t="shared" si="323"/>
        <v>42168.467517730496</v>
      </c>
    </row>
    <row r="3430" spans="1:20" s="4" customFormat="1" ht="75" x14ac:dyDescent="0.3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102.75000000000001</v>
      </c>
      <c r="P3430" s="4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1">
        <f t="shared" si="322"/>
        <v>42389.140035460994</v>
      </c>
      <c r="T3430" s="11">
        <f t="shared" si="323"/>
        <v>42414.659574468082</v>
      </c>
    </row>
    <row r="3431" spans="1:20" s="4" customFormat="1" ht="75" x14ac:dyDescent="0.3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130</v>
      </c>
      <c r="P3431" s="4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1">
        <f t="shared" si="322"/>
        <v>43025.702848699759</v>
      </c>
      <c r="T3431" s="11">
        <f t="shared" si="323"/>
        <v>43040.000721040189</v>
      </c>
    </row>
    <row r="3432" spans="1:20" s="4" customFormat="1" ht="75" x14ac:dyDescent="0.3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108.54949999999999</v>
      </c>
      <c r="P3432" s="4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1">
        <f t="shared" si="322"/>
        <v>42166.73169030733</v>
      </c>
      <c r="T3432" s="11">
        <f t="shared" si="323"/>
        <v>42197.369988179664</v>
      </c>
    </row>
    <row r="3433" spans="1:20" s="4" customFormat="1" ht="75" x14ac:dyDescent="0.3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100</v>
      </c>
      <c r="P3433" s="4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1">
        <f t="shared" si="322"/>
        <v>42185.916702127659</v>
      </c>
      <c r="T3433" s="11">
        <f t="shared" si="323"/>
        <v>42216.555</v>
      </c>
    </row>
    <row r="3434" spans="1:20" s="4" customFormat="1" ht="75" x14ac:dyDescent="0.3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109.65</v>
      </c>
      <c r="P3434" s="4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1">
        <f t="shared" si="322"/>
        <v>42738.274397163121</v>
      </c>
      <c r="T3434" s="11">
        <f t="shared" si="323"/>
        <v>42764.148936170212</v>
      </c>
    </row>
    <row r="3435" spans="1:20" s="4" customFormat="1" ht="56.25" x14ac:dyDescent="0.3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100.26315789473684</v>
      </c>
      <c r="P3435" s="4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1">
        <f t="shared" si="322"/>
        <v>42120.894267139476</v>
      </c>
      <c r="T3435" s="11">
        <f t="shared" si="323"/>
        <v>42152.617021276601</v>
      </c>
    </row>
    <row r="3436" spans="1:20" s="4" customFormat="1" ht="93.75" x14ac:dyDescent="0.3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105.55000000000001</v>
      </c>
      <c r="P3436" s="4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1">
        <f t="shared" si="322"/>
        <v>42145.728947990545</v>
      </c>
      <c r="T3436" s="11">
        <f t="shared" si="323"/>
        <v>42176.367245862886</v>
      </c>
    </row>
    <row r="3437" spans="1:20" s="4" customFormat="1" ht="93.75" x14ac:dyDescent="0.3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112.00000000000001</v>
      </c>
      <c r="P3437" s="4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1">
        <f t="shared" si="322"/>
        <v>42934.395898345152</v>
      </c>
      <c r="T3437" s="11">
        <f t="shared" si="323"/>
        <v>42951.255319148935</v>
      </c>
    </row>
    <row r="3438" spans="1:20" s="4" customFormat="1" ht="75" x14ac:dyDescent="0.3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105.89999999999999</v>
      </c>
      <c r="P3438" s="4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1">
        <f t="shared" si="322"/>
        <v>42197.978640661939</v>
      </c>
      <c r="T3438" s="11">
        <f t="shared" si="323"/>
        <v>42219.573049645391</v>
      </c>
    </row>
    <row r="3439" spans="1:20" s="4" customFormat="1" ht="93.75" x14ac:dyDescent="0.3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101</v>
      </c>
      <c r="P3439" s="4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1">
        <f t="shared" si="322"/>
        <v>42559.683451536643</v>
      </c>
      <c r="T3439" s="11">
        <f t="shared" si="323"/>
        <v>42590.321749408984</v>
      </c>
    </row>
    <row r="3440" spans="1:20" s="4" customFormat="1" ht="93.75" x14ac:dyDescent="0.3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104.2</v>
      </c>
      <c r="P3440" s="4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1">
        <f t="shared" si="322"/>
        <v>42452.671004728138</v>
      </c>
      <c r="T3440" s="11">
        <f t="shared" si="323"/>
        <v>42479.170212765959</v>
      </c>
    </row>
    <row r="3441" spans="1:20" s="4" customFormat="1" ht="56.25" x14ac:dyDescent="0.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134.67833333333334</v>
      </c>
      <c r="P3441" s="4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1">
        <f t="shared" si="322"/>
        <v>42732.483806146571</v>
      </c>
      <c r="T3441" s="11">
        <f t="shared" si="323"/>
        <v>42746.063120567371</v>
      </c>
    </row>
    <row r="3442" spans="1:20" s="4" customFormat="1" ht="75" x14ac:dyDescent="0.3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105.2184</v>
      </c>
      <c r="P3442" s="4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1">
        <f t="shared" si="322"/>
        <v>42154.657541371154</v>
      </c>
      <c r="T3442" s="11">
        <f t="shared" si="323"/>
        <v>42177.691489361707</v>
      </c>
    </row>
    <row r="3443" spans="1:20" s="4" customFormat="1" ht="75" x14ac:dyDescent="0.3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102.60000000000001</v>
      </c>
      <c r="P3443" s="4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1">
        <f t="shared" si="322"/>
        <v>42650.289846335698</v>
      </c>
      <c r="T3443" s="11">
        <f t="shared" si="323"/>
        <v>42678.288652482268</v>
      </c>
    </row>
    <row r="3444" spans="1:20" s="4" customFormat="1" ht="93.75" x14ac:dyDescent="0.3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100</v>
      </c>
      <c r="P3444" s="4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1">
        <f t="shared" si="322"/>
        <v>42477.093049645395</v>
      </c>
      <c r="T3444" s="11">
        <f t="shared" si="323"/>
        <v>42507.731347517729</v>
      </c>
    </row>
    <row r="3445" spans="1:20" s="4" customFormat="1" ht="75" x14ac:dyDescent="0.3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185.5</v>
      </c>
      <c r="P3445" s="4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1">
        <f t="shared" si="322"/>
        <v>42208.17430260047</v>
      </c>
      <c r="T3445" s="11">
        <f t="shared" si="323"/>
        <v>42238.812600472811</v>
      </c>
    </row>
    <row r="3446" spans="1:20" s="4" customFormat="1" ht="75" x14ac:dyDescent="0.3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289</v>
      </c>
      <c r="P3446" s="4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1">
        <f t="shared" si="322"/>
        <v>42881.978557919618</v>
      </c>
      <c r="T3446" s="11">
        <f t="shared" si="323"/>
        <v>42890.446099290784</v>
      </c>
    </row>
    <row r="3447" spans="1:20" s="4" customFormat="1" ht="75" x14ac:dyDescent="0.3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100</v>
      </c>
      <c r="P3447" s="4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1">
        <f t="shared" si="322"/>
        <v>42627.92477541371</v>
      </c>
      <c r="T3447" s="11">
        <f t="shared" si="323"/>
        <v>42656.520520094564</v>
      </c>
    </row>
    <row r="3448" spans="1:20" s="4" customFormat="1" ht="93.75" x14ac:dyDescent="0.3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108.2</v>
      </c>
      <c r="P3448" s="4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1">
        <f t="shared" si="322"/>
        <v>42366.786347517729</v>
      </c>
      <c r="T3448" s="11">
        <f t="shared" si="323"/>
        <v>42390.97163120567</v>
      </c>
    </row>
    <row r="3449" spans="1:20" s="4" customFormat="1" ht="56.25" x14ac:dyDescent="0.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107.80000000000001</v>
      </c>
      <c r="P3449" s="4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1">
        <f t="shared" si="322"/>
        <v>42761.056879432625</v>
      </c>
      <c r="T3449" s="11">
        <f t="shared" si="323"/>
        <v>42806.971773049649</v>
      </c>
    </row>
    <row r="3450" spans="1:20" s="4" customFormat="1" ht="75" x14ac:dyDescent="0.3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109.76190476190477</v>
      </c>
      <c r="P3450" s="4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1">
        <f t="shared" si="322"/>
        <v>42308.866300236405</v>
      </c>
      <c r="T3450" s="11">
        <f t="shared" si="323"/>
        <v>42339.504598108746</v>
      </c>
    </row>
    <row r="3451" spans="1:20" s="4" customFormat="1" ht="75" x14ac:dyDescent="0.3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170.625</v>
      </c>
      <c r="P3451" s="4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1">
        <f t="shared" si="322"/>
        <v>42892.96853427896</v>
      </c>
      <c r="T3451" s="11">
        <f t="shared" si="323"/>
        <v>42921.680851063829</v>
      </c>
    </row>
    <row r="3452" spans="1:20" s="4" customFormat="1" ht="75" x14ac:dyDescent="0.3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152</v>
      </c>
      <c r="P3452" s="4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1">
        <f t="shared" si="322"/>
        <v>42387.081217494095</v>
      </c>
      <c r="T3452" s="11">
        <f t="shared" si="323"/>
        <v>42448.315260047282</v>
      </c>
    </row>
    <row r="3453" spans="1:20" s="4" customFormat="1" ht="75" x14ac:dyDescent="0.3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101.23076923076924</v>
      </c>
      <c r="P3453" s="4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1">
        <f t="shared" si="322"/>
        <v>42440.207174940893</v>
      </c>
      <c r="T3453" s="11">
        <f t="shared" si="323"/>
        <v>42467.781643026006</v>
      </c>
    </row>
    <row r="3454" spans="1:20" s="4" customFormat="1" ht="93.75" x14ac:dyDescent="0.3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153.19999999999999</v>
      </c>
      <c r="P3454" s="4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1">
        <f t="shared" si="322"/>
        <v>42166.418747044918</v>
      </c>
      <c r="T3454" s="11">
        <f t="shared" si="323"/>
        <v>42189.424822695037</v>
      </c>
    </row>
    <row r="3455" spans="1:20" s="4" customFormat="1" ht="75" x14ac:dyDescent="0.3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128.33333333333334</v>
      </c>
      <c r="P3455" s="4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1">
        <f t="shared" si="322"/>
        <v>42896.978203309693</v>
      </c>
      <c r="T3455" s="11">
        <f t="shared" si="323"/>
        <v>42958.254799054375</v>
      </c>
    </row>
    <row r="3456" spans="1:20" s="4" customFormat="1" ht="93.75" x14ac:dyDescent="0.3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100.71428571428571</v>
      </c>
      <c r="P3456" s="4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1">
        <f t="shared" si="322"/>
        <v>42167.500697399526</v>
      </c>
      <c r="T3456" s="11">
        <f t="shared" si="323"/>
        <v>42198.138995271867</v>
      </c>
    </row>
    <row r="3457" spans="1:20" s="4" customFormat="1" ht="93.75" x14ac:dyDescent="0.3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100.64999999999999</v>
      </c>
      <c r="P3457" s="4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1">
        <f t="shared" si="322"/>
        <v>42989.681170212767</v>
      </c>
      <c r="T3457" s="11">
        <f t="shared" si="323"/>
        <v>43020.319468085101</v>
      </c>
    </row>
    <row r="3458" spans="1:20" s="4" customFormat="1" ht="75" x14ac:dyDescent="0.3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191.3</v>
      </c>
      <c r="P3458" s="4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1">
        <f t="shared" si="322"/>
        <v>42166.997245862884</v>
      </c>
      <c r="T3458" s="11">
        <f t="shared" si="323"/>
        <v>42198.743971631207</v>
      </c>
    </row>
    <row r="3459" spans="1:20" s="4" customFormat="1" ht="56.25" x14ac:dyDescent="0.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SUM(E3459/D3459 * 100)</f>
        <v>140.19999999999999</v>
      </c>
      <c r="P3459" s="4">
        <f t="shared" ref="P3459:P3522" si="325">SUM(E3459/L3459)</f>
        <v>50.981818181818184</v>
      </c>
      <c r="Q3459" s="4" t="str">
        <f t="shared" ref="Q3459:Q3522" si="326">LEFT(N3459,SEARCH("/",N3459)-1)</f>
        <v>theater</v>
      </c>
      <c r="R3459" s="4" t="str">
        <f t="shared" ref="R3459:R3522" si="327">RIGHT(N3459,LEN(N3459)-SEARCH("/",N3459))</f>
        <v>plays</v>
      </c>
      <c r="S3459" s="11">
        <f t="shared" ref="S3459:S3522" si="328">(J3459/84600) + DATE(1970,1,1)</f>
        <v>42366.657884160755</v>
      </c>
      <c r="T3459" s="11">
        <f t="shared" ref="T3459:T3522" si="329">(I3459/84600)+DATE(1970,1,1)</f>
        <v>42397.850354609924</v>
      </c>
    </row>
    <row r="3460" spans="1:20" s="4" customFormat="1" ht="93.75" x14ac:dyDescent="0.3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124.33537832310839</v>
      </c>
      <c r="P3460" s="4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1">
        <f t="shared" si="328"/>
        <v>42361.036678486998</v>
      </c>
      <c r="T3460" s="11">
        <f t="shared" si="329"/>
        <v>42388.593617021281</v>
      </c>
    </row>
    <row r="3461" spans="1:20" s="4" customFormat="1" ht="75" x14ac:dyDescent="0.3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126.2</v>
      </c>
      <c r="P3461" s="4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1">
        <f t="shared" si="328"/>
        <v>42840.298581560288</v>
      </c>
      <c r="T3461" s="11">
        <f t="shared" si="329"/>
        <v>42870.936879432629</v>
      </c>
    </row>
    <row r="3462" spans="1:20" s="4" customFormat="1" ht="75" x14ac:dyDescent="0.3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190</v>
      </c>
      <c r="P3462" s="4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1">
        <f t="shared" si="328"/>
        <v>42198.985248226949</v>
      </c>
      <c r="T3462" s="11">
        <f t="shared" si="329"/>
        <v>42213.283120567372</v>
      </c>
    </row>
    <row r="3463" spans="1:20" s="4" customFormat="1" ht="75" x14ac:dyDescent="0.3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139</v>
      </c>
      <c r="P3463" s="4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1">
        <f t="shared" si="328"/>
        <v>43006.922919621749</v>
      </c>
      <c r="T3463" s="11">
        <f t="shared" si="329"/>
        <v>43036.02127659574</v>
      </c>
    </row>
    <row r="3464" spans="1:20" s="4" customFormat="1" ht="75" x14ac:dyDescent="0.3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202</v>
      </c>
      <c r="P3464" s="4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1">
        <f t="shared" si="328"/>
        <v>42533.321843971629</v>
      </c>
      <c r="T3464" s="11">
        <f t="shared" si="329"/>
        <v>42549.51063829787</v>
      </c>
    </row>
    <row r="3465" spans="1:20" s="4" customFormat="1" ht="75" x14ac:dyDescent="0.3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103.38000000000001</v>
      </c>
      <c r="P3465" s="4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1">
        <f t="shared" si="328"/>
        <v>42975.555378250589</v>
      </c>
      <c r="T3465" s="11">
        <f t="shared" si="329"/>
        <v>43017.680141843972</v>
      </c>
    </row>
    <row r="3466" spans="1:20" s="4" customFormat="1" ht="93.75" x14ac:dyDescent="0.3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102.3236</v>
      </c>
      <c r="P3466" s="4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1">
        <f t="shared" si="328"/>
        <v>42936.962612293144</v>
      </c>
      <c r="T3466" s="11">
        <f t="shared" si="329"/>
        <v>42967.600910165485</v>
      </c>
    </row>
    <row r="3467" spans="1:20" s="4" customFormat="1" ht="93.75" x14ac:dyDescent="0.3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103</v>
      </c>
      <c r="P3467" s="4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1">
        <f t="shared" si="328"/>
        <v>42554.490212765959</v>
      </c>
      <c r="T3467" s="11">
        <f t="shared" si="329"/>
        <v>42580.063829787236</v>
      </c>
    </row>
    <row r="3468" spans="1:20" s="4" customFormat="1" ht="56.25" x14ac:dyDescent="0.3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127.14285714285714</v>
      </c>
      <c r="P3468" s="4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1">
        <f t="shared" si="328"/>
        <v>42778.551418439718</v>
      </c>
      <c r="T3468" s="11">
        <f t="shared" si="329"/>
        <v>42839.785460992905</v>
      </c>
    </row>
    <row r="3469" spans="1:20" s="4" customFormat="1" ht="18.75" x14ac:dyDescent="0.3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101</v>
      </c>
      <c r="P3469" s="4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1">
        <f t="shared" si="328"/>
        <v>42404.409361702128</v>
      </c>
      <c r="T3469" s="11">
        <f t="shared" si="329"/>
        <v>42435.005106382974</v>
      </c>
    </row>
    <row r="3470" spans="1:20" s="4" customFormat="1" ht="75" x14ac:dyDescent="0.3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121.78</v>
      </c>
      <c r="P3470" s="4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1">
        <f t="shared" si="328"/>
        <v>42968.249751773052</v>
      </c>
      <c r="T3470" s="11">
        <f t="shared" si="329"/>
        <v>42997.212765957447</v>
      </c>
    </row>
    <row r="3471" spans="1:20" s="4" customFormat="1" ht="93.75" x14ac:dyDescent="0.3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113.39285714285714</v>
      </c>
      <c r="P3471" s="4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1">
        <f t="shared" si="328"/>
        <v>42817.995803782505</v>
      </c>
      <c r="T3471" s="11">
        <f t="shared" si="329"/>
        <v>42848.634101654847</v>
      </c>
    </row>
    <row r="3472" spans="1:20" s="4" customFormat="1" ht="56.25" x14ac:dyDescent="0.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150</v>
      </c>
      <c r="P3472" s="4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1">
        <f t="shared" si="328"/>
        <v>42889.87354609929</v>
      </c>
      <c r="T3472" s="11">
        <f t="shared" si="329"/>
        <v>42928.558865248226</v>
      </c>
    </row>
    <row r="3473" spans="1:20" s="4" customFormat="1" ht="93.75" x14ac:dyDescent="0.3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214.6</v>
      </c>
      <c r="P3473" s="4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1">
        <f t="shared" si="328"/>
        <v>42188.050709219853</v>
      </c>
      <c r="T3473" s="11">
        <f t="shared" si="329"/>
        <v>42229.936170212764</v>
      </c>
    </row>
    <row r="3474" spans="1:20" s="4" customFormat="1" ht="93.75" x14ac:dyDescent="0.3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102.05</v>
      </c>
      <c r="P3474" s="4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1">
        <f t="shared" si="328"/>
        <v>42276.237955082746</v>
      </c>
      <c r="T3474" s="11">
        <f t="shared" si="329"/>
        <v>42297.765248226948</v>
      </c>
    </row>
    <row r="3475" spans="1:20" s="4" customFormat="1" ht="93.75" x14ac:dyDescent="0.3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100</v>
      </c>
      <c r="P3475" s="4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1">
        <f t="shared" si="328"/>
        <v>42413.767092198585</v>
      </c>
      <c r="T3475" s="11">
        <f t="shared" si="329"/>
        <v>42435.231914893622</v>
      </c>
    </row>
    <row r="3476" spans="1:20" s="4" customFormat="1" ht="93.75" x14ac:dyDescent="0.3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101</v>
      </c>
      <c r="P3476" s="4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1">
        <f t="shared" si="328"/>
        <v>42902.618569739949</v>
      </c>
      <c r="T3476" s="11">
        <f t="shared" si="329"/>
        <v>42933.25686761229</v>
      </c>
    </row>
    <row r="3477" spans="1:20" s="4" customFormat="1" ht="75" x14ac:dyDescent="0.3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113.33333333333333</v>
      </c>
      <c r="P3477" s="4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1">
        <f t="shared" si="328"/>
        <v>42266.750638297875</v>
      </c>
      <c r="T3477" s="11">
        <f t="shared" si="329"/>
        <v>42294.446808510635</v>
      </c>
    </row>
    <row r="3478" spans="1:20" s="4" customFormat="1" ht="93.75" x14ac:dyDescent="0.3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104</v>
      </c>
      <c r="P3478" s="4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1">
        <f t="shared" si="328"/>
        <v>42269.200827423163</v>
      </c>
      <c r="T3478" s="11">
        <f t="shared" si="329"/>
        <v>42287.425531914894</v>
      </c>
    </row>
    <row r="3479" spans="1:20" s="4" customFormat="1" ht="75" x14ac:dyDescent="0.3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115.33333333333333</v>
      </c>
      <c r="P3479" s="4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1">
        <f t="shared" si="328"/>
        <v>42481.071430260046</v>
      </c>
      <c r="T3479" s="11">
        <f t="shared" si="329"/>
        <v>42493.723404255317</v>
      </c>
    </row>
    <row r="3480" spans="1:20" s="4" customFormat="1" ht="93.75" x14ac:dyDescent="0.3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112.85000000000001</v>
      </c>
      <c r="P3480" s="4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1">
        <f t="shared" si="328"/>
        <v>42404.659834515362</v>
      </c>
      <c r="T3480" s="11">
        <f t="shared" si="329"/>
        <v>42431.170212765959</v>
      </c>
    </row>
    <row r="3481" spans="1:20" s="4" customFormat="1" ht="75" x14ac:dyDescent="0.3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127.86666666666666</v>
      </c>
      <c r="P3481" s="4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1">
        <f t="shared" si="328"/>
        <v>42126.809456264775</v>
      </c>
      <c r="T3481" s="11">
        <f t="shared" si="329"/>
        <v>42157.447754137116</v>
      </c>
    </row>
    <row r="3482" spans="1:20" s="4" customFormat="1" ht="93.75" x14ac:dyDescent="0.3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142.66666666666669</v>
      </c>
      <c r="P3482" s="4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1">
        <f t="shared" si="328"/>
        <v>42524.558238770682</v>
      </c>
      <c r="T3482" s="11">
        <f t="shared" si="329"/>
        <v>42549.638297872341</v>
      </c>
    </row>
    <row r="3483" spans="1:20" s="4" customFormat="1" ht="93.75" x14ac:dyDescent="0.3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118.8</v>
      </c>
      <c r="P3483" s="4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1">
        <f t="shared" si="328"/>
        <v>42338.614515366426</v>
      </c>
      <c r="T3483" s="11">
        <f t="shared" si="329"/>
        <v>42355.976217494092</v>
      </c>
    </row>
    <row r="3484" spans="1:20" s="4" customFormat="1" ht="75" x14ac:dyDescent="0.3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138.33333333333334</v>
      </c>
      <c r="P3484" s="4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1">
        <f t="shared" si="328"/>
        <v>42142.043333333335</v>
      </c>
      <c r="T3484" s="11">
        <f t="shared" si="329"/>
        <v>42172.681631205676</v>
      </c>
    </row>
    <row r="3485" spans="1:20" s="4" customFormat="1" ht="75" x14ac:dyDescent="0.3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159.9402985074627</v>
      </c>
      <c r="P3485" s="4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1">
        <f t="shared" si="328"/>
        <v>42138.87447990544</v>
      </c>
      <c r="T3485" s="11">
        <f t="shared" si="329"/>
        <v>42169.512777777782</v>
      </c>
    </row>
    <row r="3486" spans="1:20" s="4" customFormat="1" ht="93.75" x14ac:dyDescent="0.3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114.24000000000001</v>
      </c>
      <c r="P3486" s="4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1">
        <f t="shared" si="328"/>
        <v>42867.13828605201</v>
      </c>
      <c r="T3486" s="11">
        <f t="shared" si="329"/>
        <v>42897.776583924351</v>
      </c>
    </row>
    <row r="3487" spans="1:20" s="4" customFormat="1" ht="75" x14ac:dyDescent="0.3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100.60606060606061</v>
      </c>
      <c r="P3487" s="4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1">
        <f t="shared" si="328"/>
        <v>42730.218439716307</v>
      </c>
      <c r="T3487" s="11">
        <f t="shared" si="329"/>
        <v>42760.856737588649</v>
      </c>
    </row>
    <row r="3488" spans="1:20" s="4" customFormat="1" ht="75" x14ac:dyDescent="0.3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155.20000000000002</v>
      </c>
      <c r="P3488" s="4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1">
        <f t="shared" si="328"/>
        <v>42479.170224586283</v>
      </c>
      <c r="T3488" s="11">
        <f t="shared" si="329"/>
        <v>42511.254609929078</v>
      </c>
    </row>
    <row r="3489" spans="1:20" s="4" customFormat="1" ht="75" x14ac:dyDescent="0.3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127.75000000000001</v>
      </c>
      <c r="P3489" s="4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1">
        <f t="shared" si="328"/>
        <v>42502.726382978726</v>
      </c>
      <c r="T3489" s="11">
        <f t="shared" si="329"/>
        <v>42533.364680851068</v>
      </c>
    </row>
    <row r="3490" spans="1:20" s="4" customFormat="1" ht="75" x14ac:dyDescent="0.3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121.2</v>
      </c>
      <c r="P3490" s="4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1">
        <f t="shared" si="328"/>
        <v>42439.231205673757</v>
      </c>
      <c r="T3490" s="11">
        <f t="shared" si="329"/>
        <v>42463.638297872341</v>
      </c>
    </row>
    <row r="3491" spans="1:20" s="4" customFormat="1" ht="93.75" x14ac:dyDescent="0.3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112.7</v>
      </c>
      <c r="P3491" s="4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1">
        <f t="shared" si="328"/>
        <v>42097.989728132387</v>
      </c>
      <c r="T3491" s="11">
        <f t="shared" si="329"/>
        <v>42128.872340425529</v>
      </c>
    </row>
    <row r="3492" spans="1:20" s="4" customFormat="1" ht="93.75" x14ac:dyDescent="0.3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127.49999999999999</v>
      </c>
      <c r="P3492" s="4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1">
        <f t="shared" si="328"/>
        <v>42802.840709219861</v>
      </c>
      <c r="T3492" s="11">
        <f t="shared" si="329"/>
        <v>42833.479007092203</v>
      </c>
    </row>
    <row r="3493" spans="1:20" s="4" customFormat="1" ht="93.75" x14ac:dyDescent="0.3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158.20000000000002</v>
      </c>
      <c r="P3493" s="4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1">
        <f t="shared" si="328"/>
        <v>42473.425342789596</v>
      </c>
      <c r="T3493" s="11">
        <f t="shared" si="329"/>
        <v>42494.872151300238</v>
      </c>
    </row>
    <row r="3494" spans="1:20" s="4" customFormat="1" ht="75" x14ac:dyDescent="0.3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105.26894736842105</v>
      </c>
      <c r="P3494" s="4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1">
        <f t="shared" si="328"/>
        <v>42623.307293144208</v>
      </c>
      <c r="T3494" s="11">
        <f t="shared" si="329"/>
        <v>42659.051973995272</v>
      </c>
    </row>
    <row r="3495" spans="1:20" s="4" customFormat="1" ht="93.75" x14ac:dyDescent="0.3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100</v>
      </c>
      <c r="P3495" s="4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1">
        <f t="shared" si="328"/>
        <v>42195.246288416078</v>
      </c>
      <c r="T3495" s="11">
        <f t="shared" si="329"/>
        <v>42215.00780141844</v>
      </c>
    </row>
    <row r="3496" spans="1:20" s="4" customFormat="1" ht="75" x14ac:dyDescent="0.3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100</v>
      </c>
      <c r="P3496" s="4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1">
        <f t="shared" si="328"/>
        <v>43053.47488179669</v>
      </c>
      <c r="T3496" s="11">
        <f t="shared" si="329"/>
        <v>43064.744680851065</v>
      </c>
    </row>
    <row r="3497" spans="1:20" s="4" customFormat="1" ht="75" x14ac:dyDescent="0.3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106.86</v>
      </c>
      <c r="P3497" s="4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1">
        <f t="shared" si="328"/>
        <v>42263.566300236402</v>
      </c>
      <c r="T3497" s="11">
        <f t="shared" si="329"/>
        <v>42293.140425531914</v>
      </c>
    </row>
    <row r="3498" spans="1:20" s="4" customFormat="1" ht="93.75" x14ac:dyDescent="0.3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124.4</v>
      </c>
      <c r="P3498" s="4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1">
        <f t="shared" si="328"/>
        <v>42946.886122931443</v>
      </c>
      <c r="T3498" s="11">
        <f t="shared" si="329"/>
        <v>42987.737186761231</v>
      </c>
    </row>
    <row r="3499" spans="1:20" s="4" customFormat="1" ht="93.75" x14ac:dyDescent="0.3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108.70406189555126</v>
      </c>
      <c r="P3499" s="4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1">
        <f t="shared" si="328"/>
        <v>42872.22581560284</v>
      </c>
      <c r="T3499" s="11">
        <f t="shared" si="329"/>
        <v>42884.659574468082</v>
      </c>
    </row>
    <row r="3500" spans="1:20" s="4" customFormat="1" ht="93.75" x14ac:dyDescent="0.3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102.42424242424242</v>
      </c>
      <c r="P3500" s="4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1">
        <f t="shared" si="328"/>
        <v>42818.523687943263</v>
      </c>
      <c r="T3500" s="11">
        <f t="shared" si="329"/>
        <v>42879.54184397163</v>
      </c>
    </row>
    <row r="3501" spans="1:20" s="4" customFormat="1" ht="75" x14ac:dyDescent="0.3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105.5</v>
      </c>
      <c r="P3501" s="4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1">
        <f t="shared" si="328"/>
        <v>42484.441193853432</v>
      </c>
      <c r="T3501" s="11">
        <f t="shared" si="329"/>
        <v>42539.850354609924</v>
      </c>
    </row>
    <row r="3502" spans="1:20" s="4" customFormat="1" ht="93.75" x14ac:dyDescent="0.3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106.3</v>
      </c>
      <c r="P3502" s="4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1">
        <f t="shared" si="328"/>
        <v>42778.449621749409</v>
      </c>
      <c r="T3502" s="11">
        <f t="shared" si="329"/>
        <v>42795.084397163126</v>
      </c>
    </row>
    <row r="3503" spans="1:20" s="4" customFormat="1" ht="75" x14ac:dyDescent="0.3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100.66666666666666</v>
      </c>
      <c r="P3503" s="4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1">
        <f t="shared" si="328"/>
        <v>42588.333274231678</v>
      </c>
      <c r="T3503" s="11">
        <f t="shared" si="329"/>
        <v>42613.865189125296</v>
      </c>
    </row>
    <row r="3504" spans="1:20" s="4" customFormat="1" ht="93.75" x14ac:dyDescent="0.3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105.4</v>
      </c>
      <c r="P3504" s="4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1">
        <f t="shared" si="328"/>
        <v>42789.601938534281</v>
      </c>
      <c r="T3504" s="11">
        <f t="shared" si="329"/>
        <v>42804.233333333337</v>
      </c>
    </row>
    <row r="3505" spans="1:20" s="4" customFormat="1" ht="75" x14ac:dyDescent="0.3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107.55999999999999</v>
      </c>
      <c r="P3505" s="4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1">
        <f t="shared" si="328"/>
        <v>42906.68</v>
      </c>
      <c r="T3505" s="11">
        <f t="shared" si="329"/>
        <v>42937.318297872342</v>
      </c>
    </row>
    <row r="3506" spans="1:20" s="4" customFormat="1" ht="93.75" x14ac:dyDescent="0.3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100</v>
      </c>
      <c r="P3506" s="4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1">
        <f t="shared" si="328"/>
        <v>42653.679562647754</v>
      </c>
      <c r="T3506" s="11">
        <f t="shared" si="329"/>
        <v>42684.360413711584</v>
      </c>
    </row>
    <row r="3507" spans="1:20" s="4" customFormat="1" ht="131.25" x14ac:dyDescent="0.3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103.76</v>
      </c>
      <c r="P3507" s="4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1">
        <f t="shared" si="328"/>
        <v>42105.444976359337</v>
      </c>
      <c r="T3507" s="11">
        <f t="shared" si="329"/>
        <v>42116.914893617024</v>
      </c>
    </row>
    <row r="3508" spans="1:20" s="4" customFormat="1" ht="93.75" x14ac:dyDescent="0.3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101.49999999999999</v>
      </c>
      <c r="P3508" s="4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1">
        <f t="shared" si="328"/>
        <v>42175.707328605204</v>
      </c>
      <c r="T3508" s="11">
        <f t="shared" si="329"/>
        <v>42221.664775413708</v>
      </c>
    </row>
    <row r="3509" spans="1:20" s="4" customFormat="1" ht="75" x14ac:dyDescent="0.3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104.4</v>
      </c>
      <c r="P3509" s="4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1">
        <f t="shared" si="328"/>
        <v>42851.98507092199</v>
      </c>
      <c r="T3509" s="11">
        <f t="shared" si="329"/>
        <v>42882.623368794331</v>
      </c>
    </row>
    <row r="3510" spans="1:20" s="4" customFormat="1" ht="75" x14ac:dyDescent="0.3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180</v>
      </c>
      <c r="P3510" s="4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1">
        <f t="shared" si="328"/>
        <v>42837.489988179674</v>
      </c>
      <c r="T3510" s="11">
        <f t="shared" si="329"/>
        <v>42861.127659574471</v>
      </c>
    </row>
    <row r="3511" spans="1:20" s="4" customFormat="1" ht="93.75" x14ac:dyDescent="0.3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106.33333333333333</v>
      </c>
      <c r="P3511" s="4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1">
        <f t="shared" si="328"/>
        <v>42299.409763593379</v>
      </c>
      <c r="T3511" s="11">
        <f t="shared" si="329"/>
        <v>42313.0390070922</v>
      </c>
    </row>
    <row r="3512" spans="1:20" s="4" customFormat="1" ht="93.75" x14ac:dyDescent="0.3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100.55555555555556</v>
      </c>
      <c r="P3512" s="4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1">
        <f t="shared" si="328"/>
        <v>42148.017092198585</v>
      </c>
      <c r="T3512" s="11">
        <f t="shared" si="329"/>
        <v>42168.442624113479</v>
      </c>
    </row>
    <row r="3513" spans="1:20" s="4" customFormat="1" ht="75" x14ac:dyDescent="0.3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101.2</v>
      </c>
      <c r="P3513" s="4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1">
        <f t="shared" si="328"/>
        <v>42275.934929078016</v>
      </c>
      <c r="T3513" s="11">
        <f t="shared" si="329"/>
        <v>42299.319148936171</v>
      </c>
    </row>
    <row r="3514" spans="1:20" s="4" customFormat="1" ht="75" x14ac:dyDescent="0.3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100</v>
      </c>
      <c r="P3514" s="4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1">
        <f t="shared" si="328"/>
        <v>42408.356879432627</v>
      </c>
      <c r="T3514" s="11">
        <f t="shared" si="329"/>
        <v>42469.590921985815</v>
      </c>
    </row>
    <row r="3515" spans="1:20" s="4" customFormat="1" ht="93.75" x14ac:dyDescent="0.3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118.39285714285714</v>
      </c>
      <c r="P3515" s="4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1">
        <f t="shared" si="328"/>
        <v>42126.034420803786</v>
      </c>
      <c r="T3515" s="11">
        <f t="shared" si="329"/>
        <v>42139.424822695037</v>
      </c>
    </row>
    <row r="3516" spans="1:20" s="4" customFormat="1" ht="93.75" x14ac:dyDescent="0.3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110.00000000000001</v>
      </c>
      <c r="P3516" s="4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1">
        <f t="shared" si="328"/>
        <v>42370.885957446808</v>
      </c>
      <c r="T3516" s="11">
        <f t="shared" si="329"/>
        <v>42387.595035460996</v>
      </c>
    </row>
    <row r="3517" spans="1:20" s="4" customFormat="1" ht="75" x14ac:dyDescent="0.3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102.66666666666666</v>
      </c>
      <c r="P3517" s="4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1">
        <f t="shared" si="328"/>
        <v>42478.044574468084</v>
      </c>
      <c r="T3517" s="11">
        <f t="shared" si="329"/>
        <v>42508.682872340425</v>
      </c>
    </row>
    <row r="3518" spans="1:20" s="4" customFormat="1" ht="75" x14ac:dyDescent="0.3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100</v>
      </c>
      <c r="P3518" s="4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1">
        <f t="shared" si="328"/>
        <v>42202.542198581563</v>
      </c>
      <c r="T3518" s="11">
        <f t="shared" si="329"/>
        <v>42237.382978723399</v>
      </c>
    </row>
    <row r="3519" spans="1:20" s="4" customFormat="1" ht="75" x14ac:dyDescent="0.3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100</v>
      </c>
      <c r="P3519" s="4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1">
        <f t="shared" si="328"/>
        <v>42140.047683215133</v>
      </c>
      <c r="T3519" s="11">
        <f t="shared" si="329"/>
        <v>42170.319148936171</v>
      </c>
    </row>
    <row r="3520" spans="1:20" s="4" customFormat="1" ht="75" x14ac:dyDescent="0.3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110.04599999999999</v>
      </c>
      <c r="P3520" s="4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1">
        <f t="shared" si="328"/>
        <v>42241.119373522459</v>
      </c>
      <c r="T3520" s="11">
        <f t="shared" si="329"/>
        <v>42262.376595744681</v>
      </c>
    </row>
    <row r="3521" spans="1:20" s="4" customFormat="1" ht="75" x14ac:dyDescent="0.3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101.35000000000001</v>
      </c>
      <c r="P3521" s="4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1">
        <f t="shared" si="328"/>
        <v>42387.994680851065</v>
      </c>
      <c r="T3521" s="11">
        <f t="shared" si="329"/>
        <v>42418.632978723399</v>
      </c>
    </row>
    <row r="3522" spans="1:20" s="4" customFormat="1" ht="56.25" x14ac:dyDescent="0.3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100.75</v>
      </c>
      <c r="P3522" s="4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1">
        <f t="shared" si="328"/>
        <v>42582.267281323875</v>
      </c>
      <c r="T3522" s="11">
        <f t="shared" si="329"/>
        <v>42608.565248226951</v>
      </c>
    </row>
    <row r="3523" spans="1:20" s="4" customFormat="1" ht="93.75" x14ac:dyDescent="0.3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SUM(E3523/D3523 * 100)</f>
        <v>169.42857142857144</v>
      </c>
      <c r="P3523" s="4">
        <f t="shared" ref="P3523:P3586" si="331">SUM(E3523/L3523)</f>
        <v>45.615384615384613</v>
      </c>
      <c r="Q3523" s="4" t="str">
        <f t="shared" ref="Q3523:Q3586" si="332">LEFT(N3523,SEARCH("/",N3523)-1)</f>
        <v>theater</v>
      </c>
      <c r="R3523" s="4" t="str">
        <f t="shared" ref="R3523:R3586" si="333">RIGHT(N3523,LEN(N3523)-SEARCH("/",N3523))</f>
        <v>plays</v>
      </c>
      <c r="S3523" s="11">
        <f t="shared" ref="S3523:S3586" si="334">(J3523/84600) + DATE(1970,1,1)</f>
        <v>42228.432860520094</v>
      </c>
      <c r="T3523" s="11">
        <f t="shared" ref="T3523:T3586" si="335">(I3523/84600)+DATE(1970,1,1)</f>
        <v>42259.071158392435</v>
      </c>
    </row>
    <row r="3524" spans="1:20" s="4" customFormat="1" ht="93.75" x14ac:dyDescent="0.3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100</v>
      </c>
      <c r="P3524" s="4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1">
        <f t="shared" si="334"/>
        <v>42589.38115839244</v>
      </c>
      <c r="T3524" s="11">
        <f t="shared" si="335"/>
        <v>42617.599999999999</v>
      </c>
    </row>
    <row r="3525" spans="1:20" s="4" customFormat="1" ht="75" x14ac:dyDescent="0.3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113.65</v>
      </c>
      <c r="P3525" s="4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1">
        <f t="shared" si="334"/>
        <v>42943.363451536643</v>
      </c>
      <c r="T3525" s="11">
        <f t="shared" si="335"/>
        <v>43002.148936170212</v>
      </c>
    </row>
    <row r="3526" spans="1:20" s="4" customFormat="1" ht="75" x14ac:dyDescent="0.3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101.56</v>
      </c>
      <c r="P3526" s="4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1">
        <f t="shared" si="334"/>
        <v>42227.822375886521</v>
      </c>
      <c r="T3526" s="11">
        <f t="shared" si="335"/>
        <v>42242.531914893618</v>
      </c>
    </row>
    <row r="3527" spans="1:20" s="4" customFormat="1" ht="75" x14ac:dyDescent="0.3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106</v>
      </c>
      <c r="P3527" s="4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1">
        <f t="shared" si="334"/>
        <v>42568.859408983451</v>
      </c>
      <c r="T3527" s="11">
        <f t="shared" si="335"/>
        <v>42580.063829787236</v>
      </c>
    </row>
    <row r="3528" spans="1:20" s="4" customFormat="1" ht="93.75" x14ac:dyDescent="0.3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102</v>
      </c>
      <c r="P3528" s="4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1">
        <f t="shared" si="334"/>
        <v>42819.725425531913</v>
      </c>
      <c r="T3528" s="11">
        <f t="shared" si="335"/>
        <v>42848.233333333337</v>
      </c>
    </row>
    <row r="3529" spans="1:20" s="4" customFormat="1" ht="93.75" x14ac:dyDescent="0.3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116.91666666666667</v>
      </c>
      <c r="P3529" s="4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1">
        <f t="shared" si="334"/>
        <v>42520.172635933806</v>
      </c>
      <c r="T3529" s="11">
        <f t="shared" si="335"/>
        <v>42549.935460992907</v>
      </c>
    </row>
    <row r="3530" spans="1:20" s="4" customFormat="1" ht="93.75" x14ac:dyDescent="0.3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101.15151515151514</v>
      </c>
      <c r="P3530" s="4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1">
        <f t="shared" si="334"/>
        <v>43098.703522458629</v>
      </c>
      <c r="T3530" s="11">
        <f t="shared" si="335"/>
        <v>43119.129054373523</v>
      </c>
    </row>
    <row r="3531" spans="1:20" s="4" customFormat="1" ht="93.75" x14ac:dyDescent="0.3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132</v>
      </c>
      <c r="P3531" s="4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1">
        <f t="shared" si="334"/>
        <v>42531.139692671393</v>
      </c>
      <c r="T3531" s="11">
        <f t="shared" si="335"/>
        <v>42551.851063829788</v>
      </c>
    </row>
    <row r="3532" spans="1:20" s="4" customFormat="1" ht="93.75" x14ac:dyDescent="0.3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100</v>
      </c>
      <c r="P3532" s="4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1">
        <f t="shared" si="334"/>
        <v>42801.636607565015</v>
      </c>
      <c r="T3532" s="11">
        <f t="shared" si="335"/>
        <v>42830.446808510635</v>
      </c>
    </row>
    <row r="3533" spans="1:20" s="4" customFormat="1" ht="37.5" x14ac:dyDescent="0.3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128</v>
      </c>
      <c r="P3533" s="4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1">
        <f t="shared" si="334"/>
        <v>42882.349101654851</v>
      </c>
      <c r="T3533" s="11">
        <f t="shared" si="335"/>
        <v>42912.987399527192</v>
      </c>
    </row>
    <row r="3534" spans="1:20" s="4" customFormat="1" ht="93.75" x14ac:dyDescent="0.3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118.95833333333334</v>
      </c>
      <c r="P3534" s="4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1">
        <f t="shared" si="334"/>
        <v>42231.740271867617</v>
      </c>
      <c r="T3534" s="11">
        <f t="shared" si="335"/>
        <v>42247.637588652484</v>
      </c>
    </row>
    <row r="3535" spans="1:20" s="4" customFormat="1" ht="93.75" x14ac:dyDescent="0.3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126.2</v>
      </c>
      <c r="P3535" s="4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1">
        <f t="shared" si="334"/>
        <v>42645.522068557919</v>
      </c>
      <c r="T3535" s="11">
        <f t="shared" si="335"/>
        <v>42676.202919621748</v>
      </c>
    </row>
    <row r="3536" spans="1:20" s="4" customFormat="1" ht="75" x14ac:dyDescent="0.3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156.20000000000002</v>
      </c>
      <c r="P3536" s="4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1">
        <f t="shared" si="334"/>
        <v>42598.404527186765</v>
      </c>
      <c r="T3536" s="11">
        <f t="shared" si="335"/>
        <v>42634.149208037823</v>
      </c>
    </row>
    <row r="3537" spans="1:20" s="4" customFormat="1" ht="75" x14ac:dyDescent="0.3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103.15</v>
      </c>
      <c r="P3537" s="4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1">
        <f t="shared" si="334"/>
        <v>42603.526122931442</v>
      </c>
      <c r="T3537" s="11">
        <f t="shared" si="335"/>
        <v>42635.297872340423</v>
      </c>
    </row>
    <row r="3538" spans="1:20" s="4" customFormat="1" ht="93.75" x14ac:dyDescent="0.3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153.33333333333334</v>
      </c>
      <c r="P3538" s="4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1">
        <f t="shared" si="334"/>
        <v>42685.317080378256</v>
      </c>
      <c r="T3538" s="11">
        <f t="shared" si="335"/>
        <v>42715.72269503546</v>
      </c>
    </row>
    <row r="3539" spans="1:20" s="4" customFormat="1" ht="93.75" x14ac:dyDescent="0.3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180.44444444444446</v>
      </c>
      <c r="P3539" s="4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1">
        <f t="shared" si="334"/>
        <v>42271.319338061468</v>
      </c>
      <c r="T3539" s="11">
        <f t="shared" si="335"/>
        <v>42309.084397163126</v>
      </c>
    </row>
    <row r="3540" spans="1:20" s="4" customFormat="1" ht="93.75" x14ac:dyDescent="0.3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128.44999999999999</v>
      </c>
      <c r="P3540" s="4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1">
        <f t="shared" si="334"/>
        <v>42933.174231678488</v>
      </c>
      <c r="T3540" s="11">
        <f t="shared" si="335"/>
        <v>42961.769976359341</v>
      </c>
    </row>
    <row r="3541" spans="1:20" s="4" customFormat="1" ht="75" x14ac:dyDescent="0.3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119.66666666666667</v>
      </c>
      <c r="P3541" s="4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1">
        <f t="shared" si="334"/>
        <v>42963.133829787235</v>
      </c>
      <c r="T3541" s="11">
        <f t="shared" si="335"/>
        <v>42984.580638297877</v>
      </c>
    </row>
    <row r="3542" spans="1:20" s="4" customFormat="1" ht="93.75" x14ac:dyDescent="0.3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123</v>
      </c>
      <c r="P3542" s="4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1">
        <f t="shared" si="334"/>
        <v>42877.599184397164</v>
      </c>
      <c r="T3542" s="11">
        <f t="shared" si="335"/>
        <v>42908.237482269498</v>
      </c>
    </row>
    <row r="3543" spans="1:20" s="4" customFormat="1" ht="75" x14ac:dyDescent="0.3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105</v>
      </c>
      <c r="P3543" s="4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1">
        <f t="shared" si="334"/>
        <v>42577.064716312059</v>
      </c>
      <c r="T3543" s="11">
        <f t="shared" si="335"/>
        <v>42602.59663120567</v>
      </c>
    </row>
    <row r="3544" spans="1:20" s="4" customFormat="1" ht="93.75" x14ac:dyDescent="0.3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102.23636363636363</v>
      </c>
      <c r="P3544" s="4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1">
        <f t="shared" si="334"/>
        <v>42175.57</v>
      </c>
      <c r="T3544" s="11">
        <f t="shared" si="335"/>
        <v>42236.846595744682</v>
      </c>
    </row>
    <row r="3545" spans="1:20" s="4" customFormat="1" ht="75" x14ac:dyDescent="0.3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104.66666666666666</v>
      </c>
      <c r="P3545" s="4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1">
        <f t="shared" si="334"/>
        <v>42503.558617021277</v>
      </c>
      <c r="T3545" s="11">
        <f t="shared" si="335"/>
        <v>42534.196914893619</v>
      </c>
    </row>
    <row r="3546" spans="1:20" s="4" customFormat="1" ht="56.25" x14ac:dyDescent="0.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100</v>
      </c>
      <c r="P3546" s="4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1">
        <f t="shared" si="334"/>
        <v>42391.296182033097</v>
      </c>
      <c r="T3546" s="11">
        <f t="shared" si="335"/>
        <v>42421.934479905438</v>
      </c>
    </row>
    <row r="3547" spans="1:20" s="4" customFormat="1" ht="93.75" x14ac:dyDescent="0.3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100.4</v>
      </c>
      <c r="P3547" s="4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1">
        <f t="shared" si="334"/>
        <v>42427.016063829782</v>
      </c>
      <c r="T3547" s="11">
        <f t="shared" si="335"/>
        <v>42457.654361702123</v>
      </c>
    </row>
    <row r="3548" spans="1:20" s="4" customFormat="1" ht="93.75" x14ac:dyDescent="0.3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102.27272727272727</v>
      </c>
      <c r="P3548" s="4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1">
        <f t="shared" si="334"/>
        <v>42424.823687943266</v>
      </c>
      <c r="T3548" s="11">
        <f t="shared" si="335"/>
        <v>42446.786524822695</v>
      </c>
    </row>
    <row r="3549" spans="1:20" s="4" customFormat="1" ht="75" x14ac:dyDescent="0.3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114.40928571428573</v>
      </c>
      <c r="P3549" s="4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1">
        <f t="shared" si="334"/>
        <v>42839.888900709222</v>
      </c>
      <c r="T3549" s="11">
        <f t="shared" si="335"/>
        <v>42864.488652482265</v>
      </c>
    </row>
    <row r="3550" spans="1:20" s="4" customFormat="1" ht="75" x14ac:dyDescent="0.3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101.9047619047619</v>
      </c>
      <c r="P3550" s="4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1">
        <f t="shared" si="334"/>
        <v>42770.302765957444</v>
      </c>
      <c r="T3550" s="11">
        <f t="shared" si="335"/>
        <v>42792.872340425529</v>
      </c>
    </row>
    <row r="3551" spans="1:20" s="4" customFormat="1" ht="75" x14ac:dyDescent="0.3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102</v>
      </c>
      <c r="P3551" s="4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1">
        <f t="shared" si="334"/>
        <v>42577.743179669036</v>
      </c>
      <c r="T3551" s="11">
        <f t="shared" si="335"/>
        <v>42606.338924349882</v>
      </c>
    </row>
    <row r="3552" spans="1:20" s="4" customFormat="1" ht="93.75" x14ac:dyDescent="0.3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104.80000000000001</v>
      </c>
      <c r="P3552" s="4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1">
        <f t="shared" si="334"/>
        <v>42822.338037825059</v>
      </c>
      <c r="T3552" s="11">
        <f t="shared" si="335"/>
        <v>42852.9763356974</v>
      </c>
    </row>
    <row r="3553" spans="1:20" s="4" customFormat="1" ht="75" x14ac:dyDescent="0.3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101.83333333333333</v>
      </c>
      <c r="P3553" s="4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1">
        <f t="shared" si="334"/>
        <v>42097.867257683218</v>
      </c>
      <c r="T3553" s="11">
        <f t="shared" si="335"/>
        <v>42126.877304964539</v>
      </c>
    </row>
    <row r="3554" spans="1:20" s="4" customFormat="1" ht="93.75" x14ac:dyDescent="0.3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100</v>
      </c>
      <c r="P3554" s="4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1">
        <f t="shared" si="334"/>
        <v>42133.68468085106</v>
      </c>
      <c r="T3554" s="11">
        <f t="shared" si="335"/>
        <v>42164.322978723401</v>
      </c>
    </row>
    <row r="3555" spans="1:20" s="4" customFormat="1" ht="93.75" x14ac:dyDescent="0.3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106.27272727272728</v>
      </c>
      <c r="P3555" s="4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1">
        <f t="shared" si="334"/>
        <v>42549.79527186761</v>
      </c>
      <c r="T3555" s="11">
        <f t="shared" si="335"/>
        <v>42582.446808510635</v>
      </c>
    </row>
    <row r="3556" spans="1:20" s="4" customFormat="1" ht="75" x14ac:dyDescent="0.3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113.42219999999999</v>
      </c>
      <c r="P3556" s="4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1">
        <f t="shared" si="334"/>
        <v>42365.987695035459</v>
      </c>
      <c r="T3556" s="11">
        <f t="shared" si="335"/>
        <v>42397.297872340423</v>
      </c>
    </row>
    <row r="3557" spans="1:20" s="4" customFormat="1" ht="93.75" x14ac:dyDescent="0.3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100</v>
      </c>
      <c r="P3557" s="4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1">
        <f t="shared" si="334"/>
        <v>43025.11104018912</v>
      </c>
      <c r="T3557" s="11">
        <f t="shared" si="335"/>
        <v>43055.791891252957</v>
      </c>
    </row>
    <row r="3558" spans="1:20" s="4" customFormat="1" ht="93.75" x14ac:dyDescent="0.3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100.45454545454547</v>
      </c>
      <c r="P3558" s="4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1">
        <f t="shared" si="334"/>
        <v>42154.17404255319</v>
      </c>
      <c r="T3558" s="11">
        <f t="shared" si="335"/>
        <v>42215.450638297873</v>
      </c>
    </row>
    <row r="3559" spans="1:20" s="4" customFormat="1" ht="93.75" x14ac:dyDescent="0.3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100.03599999999999</v>
      </c>
      <c r="P3559" s="4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1">
        <f t="shared" si="334"/>
        <v>42074.133699763595</v>
      </c>
      <c r="T3559" s="11">
        <f t="shared" si="335"/>
        <v>42108.857104018913</v>
      </c>
    </row>
    <row r="3560" spans="1:20" s="4" customFormat="1" ht="75" x14ac:dyDescent="0.3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144</v>
      </c>
      <c r="P3560" s="4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1">
        <f t="shared" si="334"/>
        <v>42492.387411347518</v>
      </c>
      <c r="T3560" s="11">
        <f t="shared" si="335"/>
        <v>42535.340425531918</v>
      </c>
    </row>
    <row r="3561" spans="1:20" s="4" customFormat="1" ht="93.75" x14ac:dyDescent="0.3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103.49999999999999</v>
      </c>
      <c r="P3561" s="4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1">
        <f t="shared" si="334"/>
        <v>42547.821607565013</v>
      </c>
      <c r="T3561" s="11">
        <f t="shared" si="335"/>
        <v>42570.573049645391</v>
      </c>
    </row>
    <row r="3562" spans="1:20" s="4" customFormat="1" ht="93.75" x14ac:dyDescent="0.3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108.43750000000001</v>
      </c>
      <c r="P3562" s="4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1">
        <f t="shared" si="334"/>
        <v>42467.951134751769</v>
      </c>
      <c r="T3562" s="11">
        <f t="shared" si="335"/>
        <v>42503.925531914894</v>
      </c>
    </row>
    <row r="3563" spans="1:20" s="4" customFormat="1" ht="150" x14ac:dyDescent="0.3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102.4</v>
      </c>
      <c r="P3563" s="4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1">
        <f t="shared" si="334"/>
        <v>42557.609669030731</v>
      </c>
      <c r="T3563" s="11">
        <f t="shared" si="335"/>
        <v>42576.089361702128</v>
      </c>
    </row>
    <row r="3564" spans="1:20" s="4" customFormat="1" ht="93.75" x14ac:dyDescent="0.3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148.88888888888889</v>
      </c>
      <c r="P3564" s="4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1">
        <f t="shared" si="334"/>
        <v>42792.586607565012</v>
      </c>
      <c r="T3564" s="11">
        <f t="shared" si="335"/>
        <v>42801.936170212764</v>
      </c>
    </row>
    <row r="3565" spans="1:20" s="4" customFormat="1" ht="93.75" x14ac:dyDescent="0.3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105.49000000000002</v>
      </c>
      <c r="P3565" s="4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1">
        <f t="shared" si="334"/>
        <v>42917.0904964539</v>
      </c>
      <c r="T3565" s="11">
        <f t="shared" si="335"/>
        <v>42945.808510638293</v>
      </c>
    </row>
    <row r="3566" spans="1:20" s="4" customFormat="1" ht="56.25" x14ac:dyDescent="0.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100.49999999999999</v>
      </c>
      <c r="P3566" s="4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1">
        <f t="shared" si="334"/>
        <v>42591.253534278963</v>
      </c>
      <c r="T3566" s="11">
        <f t="shared" si="335"/>
        <v>42638.276595744683</v>
      </c>
    </row>
    <row r="3567" spans="1:20" s="4" customFormat="1" ht="93.75" x14ac:dyDescent="0.3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130.55555555555557</v>
      </c>
      <c r="P3567" s="4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1">
        <f t="shared" si="334"/>
        <v>42323.801513002363</v>
      </c>
      <c r="T3567" s="11">
        <f t="shared" si="335"/>
        <v>42354.439810874705</v>
      </c>
    </row>
    <row r="3568" spans="1:20" s="4" customFormat="1" ht="93.75" x14ac:dyDescent="0.3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104.75000000000001</v>
      </c>
      <c r="P3568" s="4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1">
        <f t="shared" si="334"/>
        <v>42347.050626477547</v>
      </c>
      <c r="T3568" s="11">
        <f t="shared" si="335"/>
        <v>42377.688924349881</v>
      </c>
    </row>
    <row r="3569" spans="1:20" s="4" customFormat="1" ht="75" x14ac:dyDescent="0.3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108.80000000000001</v>
      </c>
      <c r="P3569" s="4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1">
        <f t="shared" si="334"/>
        <v>42488.296028368793</v>
      </c>
      <c r="T3569" s="11">
        <f t="shared" si="335"/>
        <v>42518.934326241135</v>
      </c>
    </row>
    <row r="3570" spans="1:20" s="4" customFormat="1" ht="93.75" x14ac:dyDescent="0.3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111.00000000000001</v>
      </c>
      <c r="P3570" s="4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1">
        <f t="shared" si="334"/>
        <v>42216.564940898345</v>
      </c>
      <c r="T3570" s="11">
        <f t="shared" si="335"/>
        <v>42247.203238770686</v>
      </c>
    </row>
    <row r="3571" spans="1:20" s="4" customFormat="1" ht="75" x14ac:dyDescent="0.3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100.47999999999999</v>
      </c>
      <c r="P3571" s="4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1">
        <f t="shared" si="334"/>
        <v>42331.916028368796</v>
      </c>
      <c r="T3571" s="11">
        <f t="shared" si="335"/>
        <v>42362.554326241137</v>
      </c>
    </row>
    <row r="3572" spans="1:20" s="4" customFormat="1" ht="75" x14ac:dyDescent="0.3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114.35</v>
      </c>
      <c r="P3572" s="4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1">
        <f t="shared" si="334"/>
        <v>42325.424148936174</v>
      </c>
      <c r="T3572" s="11">
        <f t="shared" si="335"/>
        <v>42353.97872340426</v>
      </c>
    </row>
    <row r="3573" spans="1:20" s="4" customFormat="1" ht="75" x14ac:dyDescent="0.3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122.06666666666666</v>
      </c>
      <c r="P3573" s="4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1">
        <f t="shared" si="334"/>
        <v>42260.600626477542</v>
      </c>
      <c r="T3573" s="11">
        <f t="shared" si="335"/>
        <v>42291.238924349876</v>
      </c>
    </row>
    <row r="3574" spans="1:20" s="4" customFormat="1" ht="56.25" x14ac:dyDescent="0.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100</v>
      </c>
      <c r="P3574" s="4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1">
        <f t="shared" si="334"/>
        <v>42499.284657210403</v>
      </c>
      <c r="T3574" s="11">
        <f t="shared" si="335"/>
        <v>42529.922955082744</v>
      </c>
    </row>
    <row r="3575" spans="1:20" s="4" customFormat="1" ht="56.25" x14ac:dyDescent="0.3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102.8</v>
      </c>
      <c r="P3575" s="4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1">
        <f t="shared" si="334"/>
        <v>42269.298416075646</v>
      </c>
      <c r="T3575" s="11">
        <f t="shared" si="335"/>
        <v>42299.979267139483</v>
      </c>
    </row>
    <row r="3576" spans="1:20" s="4" customFormat="1" ht="93.75" x14ac:dyDescent="0.3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106.12068965517241</v>
      </c>
      <c r="P3576" s="4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1">
        <f t="shared" si="334"/>
        <v>42274.984018912524</v>
      </c>
      <c r="T3576" s="11">
        <f t="shared" si="335"/>
        <v>42305.664869976361</v>
      </c>
    </row>
    <row r="3577" spans="1:20" s="4" customFormat="1" ht="93.75" x14ac:dyDescent="0.3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101.33000000000001</v>
      </c>
      <c r="P3577" s="4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1">
        <f t="shared" si="334"/>
        <v>42923.332470449168</v>
      </c>
      <c r="T3577" s="11">
        <f t="shared" si="335"/>
        <v>42955.382269503549</v>
      </c>
    </row>
    <row r="3578" spans="1:20" s="4" customFormat="1" ht="75" x14ac:dyDescent="0.3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100</v>
      </c>
      <c r="P3578" s="4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1">
        <f t="shared" si="334"/>
        <v>43012.96517730497</v>
      </c>
      <c r="T3578" s="11">
        <f t="shared" si="335"/>
        <v>43074.284326241133</v>
      </c>
    </row>
    <row r="3579" spans="1:20" s="4" customFormat="1" ht="75" x14ac:dyDescent="0.3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130</v>
      </c>
      <c r="P3579" s="4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1">
        <f t="shared" si="334"/>
        <v>42445.378049645391</v>
      </c>
      <c r="T3579" s="11">
        <f t="shared" si="335"/>
        <v>42472.424113475179</v>
      </c>
    </row>
    <row r="3580" spans="1:20" s="4" customFormat="1" ht="75" x14ac:dyDescent="0.3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100.01333333333334</v>
      </c>
      <c r="P3580" s="4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1">
        <f t="shared" si="334"/>
        <v>42820.132115839238</v>
      </c>
      <c r="T3580" s="11">
        <f t="shared" si="335"/>
        <v>42850.77041371158</v>
      </c>
    </row>
    <row r="3581" spans="1:20" s="4" customFormat="1" ht="93.75" x14ac:dyDescent="0.3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100</v>
      </c>
      <c r="P3581" s="4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1">
        <f t="shared" si="334"/>
        <v>42789.523120567377</v>
      </c>
      <c r="T3581" s="11">
        <f t="shared" si="335"/>
        <v>42820.118865248223</v>
      </c>
    </row>
    <row r="3582" spans="1:20" s="4" customFormat="1" ht="75" x14ac:dyDescent="0.3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113.88888888888889</v>
      </c>
      <c r="P3582" s="4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1">
        <f t="shared" si="334"/>
        <v>42376.32886524823</v>
      </c>
      <c r="T3582" s="11">
        <f t="shared" si="335"/>
        <v>42415.169503546102</v>
      </c>
    </row>
    <row r="3583" spans="1:20" s="4" customFormat="1" ht="93.75" x14ac:dyDescent="0.3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100</v>
      </c>
      <c r="P3583" s="4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1">
        <f t="shared" si="334"/>
        <v>42182.587588652481</v>
      </c>
      <c r="T3583" s="11">
        <f t="shared" si="335"/>
        <v>42196.885460992911</v>
      </c>
    </row>
    <row r="3584" spans="1:20" s="4" customFormat="1" ht="75" x14ac:dyDescent="0.3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287</v>
      </c>
      <c r="P3584" s="4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1">
        <f t="shared" si="334"/>
        <v>42810.289385342789</v>
      </c>
      <c r="T3584" s="11">
        <f t="shared" si="335"/>
        <v>42824.587257683219</v>
      </c>
    </row>
    <row r="3585" spans="1:20" s="4" customFormat="1" ht="93.75" x14ac:dyDescent="0.3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108.5</v>
      </c>
      <c r="P3585" s="4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1">
        <f t="shared" si="334"/>
        <v>42776.924408983454</v>
      </c>
      <c r="T3585" s="11">
        <f t="shared" si="335"/>
        <v>42838.158451536641</v>
      </c>
    </row>
    <row r="3586" spans="1:20" s="4" customFormat="1" ht="112.5" x14ac:dyDescent="0.3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115.5</v>
      </c>
      <c r="P3586" s="4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1">
        <f t="shared" si="334"/>
        <v>42521.493427895984</v>
      </c>
      <c r="T3586" s="11">
        <f t="shared" si="335"/>
        <v>42552.131725768326</v>
      </c>
    </row>
    <row r="3587" spans="1:20" s="4" customFormat="1" ht="75" x14ac:dyDescent="0.3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SUM(E3587/D3587 * 100)</f>
        <v>119.11764705882352</v>
      </c>
      <c r="P3587" s="4">
        <f t="shared" ref="P3587:P3650" si="337">SUM(E3587/L3587)</f>
        <v>176.08695652173913</v>
      </c>
      <c r="Q3587" s="4" t="str">
        <f t="shared" ref="Q3587:Q3650" si="338">LEFT(N3587,SEARCH("/",N3587)-1)</f>
        <v>theater</v>
      </c>
      <c r="R3587" s="4" t="str">
        <f t="shared" ref="R3587:R3650" si="339">RIGHT(N3587,LEN(N3587)-SEARCH("/",N3587))</f>
        <v>plays</v>
      </c>
      <c r="S3587" s="11">
        <f t="shared" ref="S3587:S3650" si="340">(J3587/84600) + DATE(1970,1,1)</f>
        <v>42313.561347517731</v>
      </c>
      <c r="T3587" s="11">
        <f t="shared" ref="T3587:T3650" si="341">(I3587/84600)+DATE(1970,1,1)</f>
        <v>42344.199645390072</v>
      </c>
    </row>
    <row r="3588" spans="1:20" s="4" customFormat="1" ht="37.5" x14ac:dyDescent="0.3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109.42666666666668</v>
      </c>
      <c r="P3588" s="4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1">
        <f t="shared" si="340"/>
        <v>42938.563475177303</v>
      </c>
      <c r="T3588" s="11">
        <f t="shared" si="341"/>
        <v>42999.840070921986</v>
      </c>
    </row>
    <row r="3589" spans="1:20" s="4" customFormat="1" ht="75" x14ac:dyDescent="0.3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126.6</v>
      </c>
      <c r="P3589" s="4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1">
        <f t="shared" si="340"/>
        <v>42863.849338061467</v>
      </c>
      <c r="T3589" s="11">
        <f t="shared" si="341"/>
        <v>42910.063829787236</v>
      </c>
    </row>
    <row r="3590" spans="1:20" s="4" customFormat="1" ht="75" x14ac:dyDescent="0.3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100.49999999999999</v>
      </c>
      <c r="P3590" s="4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1">
        <f t="shared" si="340"/>
        <v>42453.591134751769</v>
      </c>
      <c r="T3590" s="11">
        <f t="shared" si="341"/>
        <v>42476.191489361707</v>
      </c>
    </row>
    <row r="3591" spans="1:20" s="4" customFormat="1" ht="75" x14ac:dyDescent="0.3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127.49999999999999</v>
      </c>
      <c r="P3591" s="4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1">
        <f t="shared" si="340"/>
        <v>42477.916631205677</v>
      </c>
      <c r="T3591" s="11">
        <f t="shared" si="341"/>
        <v>42503.448546099287</v>
      </c>
    </row>
    <row r="3592" spans="1:20" s="4" customFormat="1" ht="93.75" x14ac:dyDescent="0.3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100.05999999999999</v>
      </c>
      <c r="P3592" s="4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1">
        <f t="shared" si="340"/>
        <v>42249.85146572104</v>
      </c>
      <c r="T3592" s="11">
        <f t="shared" si="341"/>
        <v>42280.489763593381</v>
      </c>
    </row>
    <row r="3593" spans="1:20" s="4" customFormat="1" ht="93.75" x14ac:dyDescent="0.3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175</v>
      </c>
      <c r="P3593" s="4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1">
        <f t="shared" si="340"/>
        <v>42353.628179669031</v>
      </c>
      <c r="T3593" s="11">
        <f t="shared" si="341"/>
        <v>42378.403546099289</v>
      </c>
    </row>
    <row r="3594" spans="1:20" s="4" customFormat="1" ht="75" x14ac:dyDescent="0.3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127.25</v>
      </c>
      <c r="P3594" s="4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1">
        <f t="shared" si="340"/>
        <v>42338.188026004733</v>
      </c>
      <c r="T3594" s="11">
        <f t="shared" si="341"/>
        <v>42396.786524822695</v>
      </c>
    </row>
    <row r="3595" spans="1:20" s="4" customFormat="1" ht="75" x14ac:dyDescent="0.3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110.63333333333334</v>
      </c>
      <c r="P3595" s="4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1">
        <f t="shared" si="340"/>
        <v>42323.960271867611</v>
      </c>
      <c r="T3595" s="11">
        <f t="shared" si="341"/>
        <v>42359.656737588652</v>
      </c>
    </row>
    <row r="3596" spans="1:20" s="4" customFormat="1" ht="93.75" x14ac:dyDescent="0.3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125.93749999999999</v>
      </c>
      <c r="P3596" s="4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1">
        <f t="shared" si="340"/>
        <v>42954.259834515367</v>
      </c>
      <c r="T3596" s="11">
        <f t="shared" si="341"/>
        <v>42979.791749408985</v>
      </c>
    </row>
    <row r="3597" spans="1:20" s="4" customFormat="1" ht="37.5" x14ac:dyDescent="0.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118.5</v>
      </c>
      <c r="P3597" s="4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1">
        <f t="shared" si="340"/>
        <v>42400.668120567381</v>
      </c>
      <c r="T3597" s="11">
        <f t="shared" si="341"/>
        <v>42427.509929078013</v>
      </c>
    </row>
    <row r="3598" spans="1:20" s="4" customFormat="1" ht="75" x14ac:dyDescent="0.3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107.72727272727273</v>
      </c>
      <c r="P3598" s="4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1">
        <f t="shared" si="340"/>
        <v>42203.262198581564</v>
      </c>
      <c r="T3598" s="11">
        <f t="shared" si="341"/>
        <v>42224.709007092199</v>
      </c>
    </row>
    <row r="3599" spans="1:20" s="4" customFormat="1" ht="56.25" x14ac:dyDescent="0.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102.60000000000001</v>
      </c>
      <c r="P3599" s="4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1">
        <f t="shared" si="340"/>
        <v>42776.066075650117</v>
      </c>
      <c r="T3599" s="11">
        <f t="shared" si="341"/>
        <v>42791.04184397163</v>
      </c>
    </row>
    <row r="3600" spans="1:20" s="4" customFormat="1" ht="75" x14ac:dyDescent="0.3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110.1</v>
      </c>
      <c r="P3600" s="4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1">
        <f t="shared" si="340"/>
        <v>42213.560543735221</v>
      </c>
      <c r="T3600" s="11">
        <f t="shared" si="341"/>
        <v>42232.360992907801</v>
      </c>
    </row>
    <row r="3601" spans="1:20" s="4" customFormat="1" ht="75" x14ac:dyDescent="0.3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202</v>
      </c>
      <c r="P3601" s="4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1">
        <f t="shared" si="340"/>
        <v>42575.088380614659</v>
      </c>
      <c r="T3601" s="11">
        <f t="shared" si="341"/>
        <v>42600.829787234041</v>
      </c>
    </row>
    <row r="3602" spans="1:20" s="4" customFormat="1" ht="56.25" x14ac:dyDescent="0.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130</v>
      </c>
      <c r="P3602" s="4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1">
        <f t="shared" si="340"/>
        <v>42991.82463356974</v>
      </c>
      <c r="T3602" s="11">
        <f t="shared" si="341"/>
        <v>43020.420378250594</v>
      </c>
    </row>
    <row r="3603" spans="1:20" s="4" customFormat="1" ht="75" x14ac:dyDescent="0.3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104.35000000000001</v>
      </c>
      <c r="P3603" s="4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1">
        <f t="shared" si="340"/>
        <v>42340.402860520095</v>
      </c>
      <c r="T3603" s="11">
        <f t="shared" si="341"/>
        <v>42371.041158392436</v>
      </c>
    </row>
    <row r="3604" spans="1:20" s="4" customFormat="1" ht="93.75" x14ac:dyDescent="0.3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100.05</v>
      </c>
      <c r="P3604" s="4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1">
        <f t="shared" si="340"/>
        <v>42807.019846335694</v>
      </c>
      <c r="T3604" s="11">
        <f t="shared" si="341"/>
        <v>42868.296442080376</v>
      </c>
    </row>
    <row r="3605" spans="1:20" s="4" customFormat="1" ht="75" x14ac:dyDescent="0.3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170.66666666666669</v>
      </c>
      <c r="P3605" s="4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1">
        <f t="shared" si="340"/>
        <v>42639.499763593383</v>
      </c>
      <c r="T3605" s="11">
        <f t="shared" si="341"/>
        <v>42670.180614657205</v>
      </c>
    </row>
    <row r="3606" spans="1:20" s="4" customFormat="1" ht="93.75" x14ac:dyDescent="0.3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112.83333333333334</v>
      </c>
      <c r="P3606" s="4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1">
        <f t="shared" si="340"/>
        <v>42842.888368794331</v>
      </c>
      <c r="T3606" s="11">
        <f t="shared" si="341"/>
        <v>42849.297163120573</v>
      </c>
    </row>
    <row r="3607" spans="1:20" s="4" customFormat="1" ht="93.75" x14ac:dyDescent="0.3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184</v>
      </c>
      <c r="P3607" s="4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1">
        <f t="shared" si="340"/>
        <v>42741.554680851063</v>
      </c>
      <c r="T3607" s="11">
        <f t="shared" si="341"/>
        <v>42772.192978723404</v>
      </c>
    </row>
    <row r="3608" spans="1:20" s="4" customFormat="1" ht="93.75" x14ac:dyDescent="0.3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130.26666666666665</v>
      </c>
      <c r="P3608" s="4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1">
        <f t="shared" si="340"/>
        <v>42928.255992907798</v>
      </c>
      <c r="T3608" s="11">
        <f t="shared" si="341"/>
        <v>42958.894290780139</v>
      </c>
    </row>
    <row r="3609" spans="1:20" s="4" customFormat="1" ht="56.25" x14ac:dyDescent="0.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105.45454545454544</v>
      </c>
      <c r="P3609" s="4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1">
        <f t="shared" si="340"/>
        <v>42695.771654846336</v>
      </c>
      <c r="T3609" s="11">
        <f t="shared" si="341"/>
        <v>42710.106382978724</v>
      </c>
    </row>
    <row r="3610" spans="1:20" s="4" customFormat="1" ht="75" x14ac:dyDescent="0.3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100</v>
      </c>
      <c r="P3610" s="4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1">
        <f t="shared" si="340"/>
        <v>42867.086170212766</v>
      </c>
      <c r="T3610" s="11">
        <f t="shared" si="341"/>
        <v>42899.638297872341</v>
      </c>
    </row>
    <row r="3611" spans="1:20" s="4" customFormat="1" ht="75" x14ac:dyDescent="0.3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153.31632653061226</v>
      </c>
      <c r="P3611" s="4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1">
        <f t="shared" si="340"/>
        <v>42788.736229314425</v>
      </c>
      <c r="T3611" s="11">
        <f t="shared" si="341"/>
        <v>42819.331973995271</v>
      </c>
    </row>
    <row r="3612" spans="1:20" s="4" customFormat="1" ht="75" x14ac:dyDescent="0.3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162.30000000000001</v>
      </c>
      <c r="P3612" s="4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1">
        <f t="shared" si="340"/>
        <v>42557.356217494089</v>
      </c>
      <c r="T3612" s="11">
        <f t="shared" si="341"/>
        <v>42587.99451536643</v>
      </c>
    </row>
    <row r="3613" spans="1:20" s="4" customFormat="1" ht="93.75" x14ac:dyDescent="0.3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136</v>
      </c>
      <c r="P3613" s="4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1">
        <f t="shared" si="340"/>
        <v>42423.505921985816</v>
      </c>
      <c r="T3613" s="11">
        <f t="shared" si="341"/>
        <v>42454.144219858157</v>
      </c>
    </row>
    <row r="3614" spans="1:20" s="4" customFormat="1" ht="75" x14ac:dyDescent="0.3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144.4</v>
      </c>
      <c r="P3614" s="4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1">
        <f t="shared" si="340"/>
        <v>42134.848829787239</v>
      </c>
      <c r="T3614" s="11">
        <f t="shared" si="341"/>
        <v>42145.061595744686</v>
      </c>
    </row>
    <row r="3615" spans="1:20" s="4" customFormat="1" ht="56.25" x14ac:dyDescent="0.3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100</v>
      </c>
      <c r="P3615" s="4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1">
        <f t="shared" si="340"/>
        <v>42133.687635933806</v>
      </c>
      <c r="T3615" s="11">
        <f t="shared" si="341"/>
        <v>42164.325933806147</v>
      </c>
    </row>
    <row r="3616" spans="1:20" s="4" customFormat="1" ht="75" x14ac:dyDescent="0.3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100.8</v>
      </c>
      <c r="P3616" s="4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1">
        <f t="shared" si="340"/>
        <v>42496.702316784867</v>
      </c>
      <c r="T3616" s="11">
        <f t="shared" si="341"/>
        <v>42527.340614657209</v>
      </c>
    </row>
    <row r="3617" spans="1:20" s="4" customFormat="1" ht="75" x14ac:dyDescent="0.3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106.80000000000001</v>
      </c>
      <c r="P3617" s="4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1">
        <f t="shared" si="340"/>
        <v>42674.968037825063</v>
      </c>
      <c r="T3617" s="11">
        <f t="shared" si="341"/>
        <v>42705.606335697405</v>
      </c>
    </row>
    <row r="3618" spans="1:20" s="4" customFormat="1" ht="93.75" x14ac:dyDescent="0.3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124.8</v>
      </c>
      <c r="P3618" s="4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1">
        <f t="shared" si="340"/>
        <v>42403.672151300241</v>
      </c>
      <c r="T3618" s="11">
        <f t="shared" si="341"/>
        <v>42434.267895981087</v>
      </c>
    </row>
    <row r="3619" spans="1:20" s="4" customFormat="1" ht="93.75" x14ac:dyDescent="0.3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118.91891891891892</v>
      </c>
      <c r="P3619" s="4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1">
        <f t="shared" si="340"/>
        <v>43145.793486997631</v>
      </c>
      <c r="T3619" s="11">
        <f t="shared" si="341"/>
        <v>43160.48936170213</v>
      </c>
    </row>
    <row r="3620" spans="1:20" s="4" customFormat="1" ht="93.75" x14ac:dyDescent="0.3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101</v>
      </c>
      <c r="P3620" s="4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1">
        <f t="shared" si="340"/>
        <v>42480.960401891251</v>
      </c>
      <c r="T3620" s="11">
        <f t="shared" si="341"/>
        <v>42511.598699763592</v>
      </c>
    </row>
    <row r="3621" spans="1:20" s="4" customFormat="1" ht="93.75" x14ac:dyDescent="0.3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112.99999999999999</v>
      </c>
      <c r="P3621" s="4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1">
        <f t="shared" si="340"/>
        <v>43024.794633569742</v>
      </c>
      <c r="T3621" s="11">
        <f t="shared" si="341"/>
        <v>43058.276595744683</v>
      </c>
    </row>
    <row r="3622" spans="1:20" s="4" customFormat="1" ht="75" x14ac:dyDescent="0.3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105.19047619047619</v>
      </c>
      <c r="P3622" s="4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1">
        <f t="shared" si="340"/>
        <v>42388.3411465721</v>
      </c>
      <c r="T3622" s="11">
        <f t="shared" si="341"/>
        <v>42419.212765957447</v>
      </c>
    </row>
    <row r="3623" spans="1:20" s="4" customFormat="1" ht="75" x14ac:dyDescent="0.3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109.73333333333332</v>
      </c>
      <c r="P3623" s="4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1">
        <f t="shared" si="340"/>
        <v>42982.721560283688</v>
      </c>
      <c r="T3623" s="11">
        <f t="shared" si="341"/>
        <v>43007.170212765959</v>
      </c>
    </row>
    <row r="3624" spans="1:20" s="4" customFormat="1" ht="56.25" x14ac:dyDescent="0.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100.099</v>
      </c>
      <c r="P3624" s="4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1">
        <f t="shared" si="340"/>
        <v>42224.205330969271</v>
      </c>
      <c r="T3624" s="11">
        <f t="shared" si="341"/>
        <v>42257.824822695038</v>
      </c>
    </row>
    <row r="3625" spans="1:20" s="4" customFormat="1" ht="56.25" x14ac:dyDescent="0.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120</v>
      </c>
      <c r="P3625" s="4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1">
        <f t="shared" si="340"/>
        <v>42174.688770685578</v>
      </c>
      <c r="T3625" s="11">
        <f t="shared" si="341"/>
        <v>42192.617021276601</v>
      </c>
    </row>
    <row r="3626" spans="1:20" s="4" customFormat="1" ht="112.5" x14ac:dyDescent="0.3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104.93333333333332</v>
      </c>
      <c r="P3626" s="4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1">
        <f t="shared" si="340"/>
        <v>42906.982151300239</v>
      </c>
      <c r="T3626" s="11">
        <f t="shared" si="341"/>
        <v>42968.258747044922</v>
      </c>
    </row>
    <row r="3627" spans="1:20" s="4" customFormat="1" ht="93.75" x14ac:dyDescent="0.3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102.66666666666666</v>
      </c>
      <c r="P3627" s="4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1">
        <f t="shared" si="340"/>
        <v>42510.602565011824</v>
      </c>
      <c r="T3627" s="11">
        <f t="shared" si="341"/>
        <v>42541.240862884166</v>
      </c>
    </row>
    <row r="3628" spans="1:20" s="4" customFormat="1" ht="93.75" x14ac:dyDescent="0.3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101.82500000000002</v>
      </c>
      <c r="P3628" s="4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1">
        <f t="shared" si="340"/>
        <v>42193.00067375887</v>
      </c>
      <c r="T3628" s="11">
        <f t="shared" si="341"/>
        <v>42214.447482269505</v>
      </c>
    </row>
    <row r="3629" spans="1:20" s="4" customFormat="1" ht="93.75" x14ac:dyDescent="0.3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100</v>
      </c>
      <c r="P3629" s="4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1">
        <f t="shared" si="340"/>
        <v>42820.140508274228</v>
      </c>
      <c r="T3629" s="11">
        <f t="shared" si="341"/>
        <v>42871.637588652484</v>
      </c>
    </row>
    <row r="3630" spans="1:20" s="4" customFormat="1" ht="93.75" x14ac:dyDescent="0.3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4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1">
        <f t="shared" si="340"/>
        <v>42647.638250591015</v>
      </c>
      <c r="T3630" s="11">
        <f t="shared" si="341"/>
        <v>42708.957399527186</v>
      </c>
    </row>
    <row r="3631" spans="1:20" s="4" customFormat="1" ht="93.75" x14ac:dyDescent="0.3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1.9999999999999998E-4</v>
      </c>
      <c r="P3631" s="4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1">
        <f t="shared" si="340"/>
        <v>42795.990118203306</v>
      </c>
      <c r="T3631" s="11">
        <f t="shared" si="341"/>
        <v>42855.851063829788</v>
      </c>
    </row>
    <row r="3632" spans="1:20" s="4" customFormat="1" ht="75" x14ac:dyDescent="0.3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3.3333333333333333E-2</v>
      </c>
      <c r="P3632" s="4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1">
        <f t="shared" si="340"/>
        <v>42291.226832151297</v>
      </c>
      <c r="T3632" s="11">
        <f t="shared" si="341"/>
        <v>42321.907683215133</v>
      </c>
    </row>
    <row r="3633" spans="1:20" s="4" customFormat="1" ht="93.75" x14ac:dyDescent="0.3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51.023391812865491</v>
      </c>
      <c r="P3633" s="4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1">
        <f t="shared" si="340"/>
        <v>42227.812021276593</v>
      </c>
      <c r="T3633" s="11">
        <f t="shared" si="341"/>
        <v>42252.743971631207</v>
      </c>
    </row>
    <row r="3634" spans="1:20" s="4" customFormat="1" ht="75" x14ac:dyDescent="0.3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20</v>
      </c>
      <c r="P3634" s="4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1">
        <f t="shared" si="340"/>
        <v>42295.403652482273</v>
      </c>
      <c r="T3634" s="11">
        <f t="shared" si="341"/>
        <v>42315.829184397167</v>
      </c>
    </row>
    <row r="3635" spans="1:20" s="4" customFormat="1" ht="75" x14ac:dyDescent="0.3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35.24</v>
      </c>
      <c r="P3635" s="4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1">
        <f t="shared" si="340"/>
        <v>43013.04098108747</v>
      </c>
      <c r="T3635" s="11">
        <f t="shared" si="341"/>
        <v>43057.382978723399</v>
      </c>
    </row>
    <row r="3636" spans="1:20" s="4" customFormat="1" ht="93.75" x14ac:dyDescent="0.3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4.246666666666667</v>
      </c>
      <c r="P3636" s="4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1">
        <f t="shared" si="340"/>
        <v>43065.680543735223</v>
      </c>
      <c r="T3636" s="11">
        <f t="shared" si="341"/>
        <v>43114.701418439712</v>
      </c>
    </row>
    <row r="3637" spans="1:20" s="4" customFormat="1" ht="56.25" x14ac:dyDescent="0.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36.457142857142856</v>
      </c>
      <c r="P3637" s="4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1">
        <f t="shared" si="340"/>
        <v>42810.071820330966</v>
      </c>
      <c r="T3637" s="11">
        <f t="shared" si="341"/>
        <v>42840.710118203308</v>
      </c>
    </row>
    <row r="3638" spans="1:20" s="4" customFormat="1" ht="56.25" x14ac:dyDescent="0.3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4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1">
        <f t="shared" si="340"/>
        <v>42581.113817966907</v>
      </c>
      <c r="T3638" s="11">
        <f t="shared" si="341"/>
        <v>42616.858498817965</v>
      </c>
    </row>
    <row r="3639" spans="1:20" s="4" customFormat="1" ht="93.75" x14ac:dyDescent="0.3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30.866666666666664</v>
      </c>
      <c r="P3639" s="4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1">
        <f t="shared" si="340"/>
        <v>42324.779373522455</v>
      </c>
      <c r="T3639" s="11">
        <f t="shared" si="341"/>
        <v>42355.417671394796</v>
      </c>
    </row>
    <row r="3640" spans="1:20" s="4" customFormat="1" ht="56.25" x14ac:dyDescent="0.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6.5454545454545459</v>
      </c>
      <c r="P3640" s="4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1">
        <f t="shared" si="340"/>
        <v>42404.410543735226</v>
      </c>
      <c r="T3640" s="11">
        <f t="shared" si="341"/>
        <v>42465.644586288414</v>
      </c>
    </row>
    <row r="3641" spans="1:20" s="4" customFormat="1" ht="75" x14ac:dyDescent="0.3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4.0000000000000001E-3</v>
      </c>
      <c r="P3641" s="4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1">
        <f t="shared" si="340"/>
        <v>42952.8404964539</v>
      </c>
      <c r="T3641" s="11">
        <f t="shared" si="341"/>
        <v>43014.071631205676</v>
      </c>
    </row>
    <row r="3642" spans="1:20" s="4" customFormat="1" ht="112.5" x14ac:dyDescent="0.3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</v>
      </c>
      <c r="P3642" s="4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1">
        <f t="shared" si="340"/>
        <v>42456.606737588649</v>
      </c>
      <c r="T3642" s="11">
        <f t="shared" si="341"/>
        <v>42487.24503546099</v>
      </c>
    </row>
    <row r="3643" spans="1:20" s="4" customFormat="1" ht="75" x14ac:dyDescent="0.3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4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1">
        <f t="shared" si="340"/>
        <v>42247.087222222224</v>
      </c>
      <c r="T3643" s="11">
        <f t="shared" si="341"/>
        <v>42265.042553191488</v>
      </c>
    </row>
    <row r="3644" spans="1:20" s="4" customFormat="1" ht="75" x14ac:dyDescent="0.3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2.1428571428571428</v>
      </c>
      <c r="P3644" s="4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1">
        <f t="shared" si="340"/>
        <v>42653.74854609929</v>
      </c>
      <c r="T3644" s="11">
        <f t="shared" si="341"/>
        <v>42695.51063829787</v>
      </c>
    </row>
    <row r="3645" spans="1:20" s="4" customFormat="1" ht="75" x14ac:dyDescent="0.3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4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1">
        <f t="shared" si="340"/>
        <v>42640.806607565013</v>
      </c>
      <c r="T3645" s="11">
        <f t="shared" si="341"/>
        <v>42681.70022458629</v>
      </c>
    </row>
    <row r="3646" spans="1:20" s="4" customFormat="1" ht="56.25" x14ac:dyDescent="0.3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16.420000000000002</v>
      </c>
      <c r="P3646" s="4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1">
        <f t="shared" si="340"/>
        <v>42767.544763593382</v>
      </c>
      <c r="T3646" s="11">
        <f t="shared" si="341"/>
        <v>42796.105673758866</v>
      </c>
    </row>
    <row r="3647" spans="1:20" s="4" customFormat="1" ht="93.75" x14ac:dyDescent="0.3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0.1</v>
      </c>
      <c r="P3647" s="4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1">
        <f t="shared" si="340"/>
        <v>43029.735673758871</v>
      </c>
      <c r="T3647" s="11">
        <f t="shared" si="341"/>
        <v>43060.416524822693</v>
      </c>
    </row>
    <row r="3648" spans="1:20" s="4" customFormat="1" ht="75" x14ac:dyDescent="0.3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4.8099999999999996</v>
      </c>
      <c r="P3648" s="4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1">
        <f t="shared" si="340"/>
        <v>42493.004751773049</v>
      </c>
      <c r="T3648" s="11">
        <f t="shared" si="341"/>
        <v>42525.234042553187</v>
      </c>
    </row>
    <row r="3649" spans="1:20" s="4" customFormat="1" ht="75" x14ac:dyDescent="0.3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6</v>
      </c>
      <c r="P3649" s="4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1">
        <f t="shared" si="340"/>
        <v>42961.084243498815</v>
      </c>
      <c r="T3649" s="11">
        <f t="shared" si="341"/>
        <v>43007.041690307327</v>
      </c>
    </row>
    <row r="3650" spans="1:20" s="4" customFormat="1" ht="56.25" x14ac:dyDescent="0.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100.38249999999999</v>
      </c>
      <c r="P3650" s="4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1">
        <f t="shared" si="340"/>
        <v>42234.489893617021</v>
      </c>
      <c r="T3650" s="11">
        <f t="shared" si="341"/>
        <v>42265.128191489363</v>
      </c>
    </row>
    <row r="3651" spans="1:20" s="4" customFormat="1" ht="93.75" x14ac:dyDescent="0.3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SUM(E3651/D3651 * 100)</f>
        <v>104</v>
      </c>
      <c r="P3651" s="4">
        <f t="shared" ref="P3651:P3714" si="343">SUM(E3651/L3651)</f>
        <v>97.5</v>
      </c>
      <c r="Q3651" s="4" t="str">
        <f t="shared" ref="Q3651:Q3714" si="344">LEFT(N3651,SEARCH("/",N3651)-1)</f>
        <v>theater</v>
      </c>
      <c r="R3651" s="4" t="str">
        <f t="shared" ref="R3651:R3714" si="345">RIGHT(N3651,LEN(N3651)-SEARCH("/",N3651))</f>
        <v>plays</v>
      </c>
      <c r="S3651" s="11">
        <f t="shared" ref="S3651:S3714" si="346">(J3651/84600) + DATE(1970,1,1)</f>
        <v>42125.642955082745</v>
      </c>
      <c r="T3651" s="11">
        <f t="shared" ref="T3651:T3714" si="347">(I3651/84600)+DATE(1970,1,1)</f>
        <v>42152.196146572103</v>
      </c>
    </row>
    <row r="3652" spans="1:20" s="4" customFormat="1" ht="93.75" x14ac:dyDescent="0.3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100</v>
      </c>
      <c r="P3652" s="4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1">
        <f t="shared" si="346"/>
        <v>42739.191300236402</v>
      </c>
      <c r="T3652" s="11">
        <f t="shared" si="347"/>
        <v>42760.638108747044</v>
      </c>
    </row>
    <row r="3653" spans="1:20" s="4" customFormat="1" ht="75" x14ac:dyDescent="0.3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104</v>
      </c>
      <c r="P3653" s="4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1">
        <f t="shared" si="346"/>
        <v>42174.59624113475</v>
      </c>
      <c r="T3653" s="11">
        <f t="shared" si="347"/>
        <v>42208.318439716313</v>
      </c>
    </row>
    <row r="3654" spans="1:20" s="4" customFormat="1" ht="75" x14ac:dyDescent="0.3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250.66666666666669</v>
      </c>
      <c r="P3654" s="4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1">
        <f t="shared" si="346"/>
        <v>42958.935011820329</v>
      </c>
      <c r="T3654" s="11">
        <f t="shared" si="347"/>
        <v>42969.680141843972</v>
      </c>
    </row>
    <row r="3655" spans="1:20" s="4" customFormat="1" ht="93.75" x14ac:dyDescent="0.3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100.49999999999999</v>
      </c>
      <c r="P3655" s="4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1">
        <f t="shared" si="346"/>
        <v>42545.030815602833</v>
      </c>
      <c r="T3655" s="11">
        <f t="shared" si="347"/>
        <v>42575.669113475175</v>
      </c>
    </row>
    <row r="3656" spans="1:20" s="4" customFormat="1" ht="93.75" x14ac:dyDescent="0.3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174.4</v>
      </c>
      <c r="P3656" s="4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1">
        <f t="shared" si="346"/>
        <v>42799.382813238772</v>
      </c>
      <c r="T3656" s="11">
        <f t="shared" si="347"/>
        <v>42823.170212765959</v>
      </c>
    </row>
    <row r="3657" spans="1:20" s="4" customFormat="1" ht="75" x14ac:dyDescent="0.3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116.26</v>
      </c>
      <c r="P3657" s="4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1">
        <f t="shared" si="346"/>
        <v>42527.096903073281</v>
      </c>
      <c r="T3657" s="11">
        <f t="shared" si="347"/>
        <v>42557.21205673759</v>
      </c>
    </row>
    <row r="3658" spans="1:20" s="4" customFormat="1" ht="75" x14ac:dyDescent="0.3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105.82000000000001</v>
      </c>
      <c r="P3658" s="4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1">
        <f t="shared" si="346"/>
        <v>43103.206099290779</v>
      </c>
      <c r="T3658" s="11">
        <f t="shared" si="347"/>
        <v>43133.892907801419</v>
      </c>
    </row>
    <row r="3659" spans="1:20" s="4" customFormat="1" ht="93.75" x14ac:dyDescent="0.3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110.75</v>
      </c>
      <c r="P3659" s="4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1">
        <f t="shared" si="346"/>
        <v>42859.856016548467</v>
      </c>
      <c r="T3659" s="11">
        <f t="shared" si="347"/>
        <v>42883.625531914891</v>
      </c>
    </row>
    <row r="3660" spans="1:20" s="4" customFormat="1" ht="56.25" x14ac:dyDescent="0.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100.66666666666666</v>
      </c>
      <c r="P3660" s="4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1">
        <f t="shared" si="346"/>
        <v>42120.685342789599</v>
      </c>
      <c r="T3660" s="11">
        <f t="shared" si="347"/>
        <v>42167.978014184395</v>
      </c>
    </row>
    <row r="3661" spans="1:20" s="4" customFormat="1" ht="75" x14ac:dyDescent="0.3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102.03333333333333</v>
      </c>
      <c r="P3661" s="4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1">
        <f t="shared" si="346"/>
        <v>42406.049054373521</v>
      </c>
      <c r="T3661" s="11">
        <f t="shared" si="347"/>
        <v>42433.96382978723</v>
      </c>
    </row>
    <row r="3662" spans="1:20" s="4" customFormat="1" ht="93.75" x14ac:dyDescent="0.3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100</v>
      </c>
      <c r="P3662" s="4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1">
        <f t="shared" si="346"/>
        <v>42320.878546099295</v>
      </c>
      <c r="T3662" s="11">
        <f t="shared" si="347"/>
        <v>42346.410460992905</v>
      </c>
    </row>
    <row r="3663" spans="1:20" s="4" customFormat="1" ht="75" x14ac:dyDescent="0.3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111.00000000000001</v>
      </c>
      <c r="P3663" s="4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1">
        <f t="shared" si="346"/>
        <v>42807.022127659569</v>
      </c>
      <c r="T3663" s="11">
        <f t="shared" si="347"/>
        <v>42829.765957446813</v>
      </c>
    </row>
    <row r="3664" spans="1:20" s="4" customFormat="1" ht="93.75" x14ac:dyDescent="0.3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101.42500000000001</v>
      </c>
      <c r="P3664" s="4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1">
        <f t="shared" si="346"/>
        <v>42415.182198581562</v>
      </c>
      <c r="T3664" s="11">
        <f t="shared" si="347"/>
        <v>42445.777943262408</v>
      </c>
    </row>
    <row r="3665" spans="1:20" s="4" customFormat="1" ht="75" x14ac:dyDescent="0.3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104</v>
      </c>
      <c r="P3665" s="4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1">
        <f t="shared" si="346"/>
        <v>43029.20602836879</v>
      </c>
      <c r="T3665" s="11">
        <f t="shared" si="347"/>
        <v>43090.525177304968</v>
      </c>
    </row>
    <row r="3666" spans="1:20" s="4" customFormat="1" ht="75" x14ac:dyDescent="0.3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109.375</v>
      </c>
      <c r="P3666" s="4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1">
        <f t="shared" si="346"/>
        <v>42883.977411347514</v>
      </c>
      <c r="T3666" s="11">
        <f t="shared" si="347"/>
        <v>42898.275283687944</v>
      </c>
    </row>
    <row r="3667" spans="1:20" s="4" customFormat="1" ht="93.75" x14ac:dyDescent="0.3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115.16129032258064</v>
      </c>
      <c r="P3667" s="4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1">
        <f t="shared" si="346"/>
        <v>42650.676382978723</v>
      </c>
      <c r="T3667" s="11">
        <f t="shared" si="347"/>
        <v>42661.931914893619</v>
      </c>
    </row>
    <row r="3668" spans="1:20" s="4" customFormat="1" ht="37.5" x14ac:dyDescent="0.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100</v>
      </c>
      <c r="P3668" s="4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1">
        <f t="shared" si="346"/>
        <v>42168.732647754136</v>
      </c>
      <c r="T3668" s="11">
        <f t="shared" si="347"/>
        <v>42190.574468085106</v>
      </c>
    </row>
    <row r="3669" spans="1:20" s="4" customFormat="1" ht="75" x14ac:dyDescent="0.3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103.17033333333335</v>
      </c>
      <c r="P3669" s="4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1">
        <f t="shared" si="346"/>
        <v>42527.267364066196</v>
      </c>
      <c r="T3669" s="11">
        <f t="shared" si="347"/>
        <v>42557.905661938537</v>
      </c>
    </row>
    <row r="3670" spans="1:20" s="4" customFormat="1" ht="75" x14ac:dyDescent="0.3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103.49999999999999</v>
      </c>
      <c r="P3670" s="4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1">
        <f t="shared" si="346"/>
        <v>42539.099905437353</v>
      </c>
      <c r="T3670" s="11">
        <f t="shared" si="347"/>
        <v>42562.810638297873</v>
      </c>
    </row>
    <row r="3671" spans="1:20" s="4" customFormat="1" ht="75" x14ac:dyDescent="0.3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138.19999999999999</v>
      </c>
      <c r="P3671" s="4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1">
        <f t="shared" si="346"/>
        <v>42489.178924349879</v>
      </c>
      <c r="T3671" s="11">
        <f t="shared" si="347"/>
        <v>42519.81722222222</v>
      </c>
    </row>
    <row r="3672" spans="1:20" s="4" customFormat="1" ht="75" x14ac:dyDescent="0.3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109.54545454545455</v>
      </c>
      <c r="P3672" s="4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1">
        <f t="shared" si="346"/>
        <v>42495.141973995269</v>
      </c>
      <c r="T3672" s="11">
        <f t="shared" si="347"/>
        <v>42508.872340425529</v>
      </c>
    </row>
    <row r="3673" spans="1:20" s="4" customFormat="1" ht="93.75" x14ac:dyDescent="0.3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100.85714285714286</v>
      </c>
      <c r="P3673" s="4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1">
        <f t="shared" si="346"/>
        <v>42166.407411347522</v>
      </c>
      <c r="T3673" s="11">
        <f t="shared" si="347"/>
        <v>42187.382269503549</v>
      </c>
    </row>
    <row r="3674" spans="1:20" s="4" customFormat="1" ht="93.75" x14ac:dyDescent="0.3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101.53333333333335</v>
      </c>
      <c r="P3674" s="4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1">
        <f t="shared" si="346"/>
        <v>42225.966713947986</v>
      </c>
      <c r="T3674" s="11">
        <f t="shared" si="347"/>
        <v>42256.605011820327</v>
      </c>
    </row>
    <row r="3675" spans="1:20" s="4" customFormat="1" ht="75" x14ac:dyDescent="0.3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113.625</v>
      </c>
      <c r="P3675" s="4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1">
        <f t="shared" si="346"/>
        <v>42262.067340425536</v>
      </c>
      <c r="T3675" s="11">
        <f t="shared" si="347"/>
        <v>42297.03687943262</v>
      </c>
    </row>
    <row r="3676" spans="1:20" s="4" customFormat="1" ht="93.75" x14ac:dyDescent="0.3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100</v>
      </c>
      <c r="P3676" s="4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1">
        <f t="shared" si="346"/>
        <v>42918.317127659575</v>
      </c>
      <c r="T3676" s="11">
        <f t="shared" si="347"/>
        <v>42979.59372340425</v>
      </c>
    </row>
    <row r="3677" spans="1:20" s="4" customFormat="1" ht="93.75" x14ac:dyDescent="0.3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140</v>
      </c>
      <c r="P3677" s="4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1">
        <f t="shared" si="346"/>
        <v>42853.694822695034</v>
      </c>
      <c r="T3677" s="11">
        <f t="shared" si="347"/>
        <v>42866.319148936171</v>
      </c>
    </row>
    <row r="3678" spans="1:20" s="4" customFormat="1" ht="93.75" x14ac:dyDescent="0.3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128.75</v>
      </c>
      <c r="P3678" s="4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1">
        <f t="shared" si="346"/>
        <v>42223.79059101655</v>
      </c>
      <c r="T3678" s="11">
        <f t="shared" si="347"/>
        <v>42242.173569739956</v>
      </c>
    </row>
    <row r="3679" spans="1:20" s="4" customFormat="1" ht="56.25" x14ac:dyDescent="0.3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102.90416666666667</v>
      </c>
      <c r="P3679" s="4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1">
        <f t="shared" si="346"/>
        <v>42147.969479905441</v>
      </c>
      <c r="T3679" s="11">
        <f t="shared" si="347"/>
        <v>42168.999290780142</v>
      </c>
    </row>
    <row r="3680" spans="1:20" s="4" customFormat="1" ht="56.25" x14ac:dyDescent="0.3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102.49999999999999</v>
      </c>
      <c r="P3680" s="4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1">
        <f t="shared" si="346"/>
        <v>42472.691465721044</v>
      </c>
      <c r="T3680" s="11">
        <f t="shared" si="347"/>
        <v>42508.436146572101</v>
      </c>
    </row>
    <row r="3681" spans="1:20" s="4" customFormat="1" ht="75" x14ac:dyDescent="0.3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110.1</v>
      </c>
      <c r="P3681" s="4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1">
        <f t="shared" si="346"/>
        <v>42131.820106382977</v>
      </c>
      <c r="T3681" s="11">
        <f t="shared" si="347"/>
        <v>42166.999290780142</v>
      </c>
    </row>
    <row r="3682" spans="1:20" s="4" customFormat="1" ht="75" x14ac:dyDescent="0.3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112.76666666666667</v>
      </c>
      <c r="P3682" s="4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1">
        <f t="shared" si="346"/>
        <v>42990.399929078019</v>
      </c>
      <c r="T3682" s="11">
        <f t="shared" si="347"/>
        <v>43011.846737588654</v>
      </c>
    </row>
    <row r="3683" spans="1:20" s="4" customFormat="1" ht="93.75" x14ac:dyDescent="0.3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111.9</v>
      </c>
      <c r="P3683" s="4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1">
        <f t="shared" si="346"/>
        <v>42732.218557919623</v>
      </c>
      <c r="T3683" s="11">
        <f t="shared" si="347"/>
        <v>42742.43132387707</v>
      </c>
    </row>
    <row r="3684" spans="1:20" s="4" customFormat="1" ht="93.75" x14ac:dyDescent="0.3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139.19999999999999</v>
      </c>
      <c r="P3684" s="4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1">
        <f t="shared" si="346"/>
        <v>42117.444657210406</v>
      </c>
      <c r="T3684" s="11">
        <f t="shared" si="347"/>
        <v>42151.765248226948</v>
      </c>
    </row>
    <row r="3685" spans="1:20" s="4" customFormat="1" ht="75" x14ac:dyDescent="0.3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110.85714285714286</v>
      </c>
      <c r="P3685" s="4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1">
        <f t="shared" si="346"/>
        <v>42996.1831678487</v>
      </c>
      <c r="T3685" s="11">
        <f t="shared" si="347"/>
        <v>43026.821465721041</v>
      </c>
    </row>
    <row r="3686" spans="1:20" s="4" customFormat="1" ht="93.75" x14ac:dyDescent="0.3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139.06666666666666</v>
      </c>
      <c r="P3686" s="4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1">
        <f t="shared" si="346"/>
        <v>42573.439550827425</v>
      </c>
      <c r="T3686" s="11">
        <f t="shared" si="347"/>
        <v>42604.077848699759</v>
      </c>
    </row>
    <row r="3687" spans="1:20" s="4" customFormat="1" ht="93.75" x14ac:dyDescent="0.3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105.69999999999999</v>
      </c>
      <c r="P3687" s="4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1">
        <f t="shared" si="346"/>
        <v>42097.94632387707</v>
      </c>
      <c r="T3687" s="11">
        <f t="shared" si="347"/>
        <v>42123.765957446813</v>
      </c>
    </row>
    <row r="3688" spans="1:20" s="4" customFormat="1" ht="75" x14ac:dyDescent="0.3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101.42857142857142</v>
      </c>
      <c r="P3688" s="4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1">
        <f t="shared" si="346"/>
        <v>42585.166193853423</v>
      </c>
      <c r="T3688" s="11">
        <f t="shared" si="347"/>
        <v>42599.978014184395</v>
      </c>
    </row>
    <row r="3689" spans="1:20" s="4" customFormat="1" ht="93.75" x14ac:dyDescent="0.3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100.245</v>
      </c>
      <c r="P3689" s="4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1">
        <f t="shared" si="346"/>
        <v>42132.286702127662</v>
      </c>
      <c r="T3689" s="11">
        <f t="shared" si="347"/>
        <v>42162.925000000003</v>
      </c>
    </row>
    <row r="3690" spans="1:20" s="4" customFormat="1" ht="75" x14ac:dyDescent="0.3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109.16666666666666</v>
      </c>
      <c r="P3690" s="4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1">
        <f t="shared" si="346"/>
        <v>42175.761276595746</v>
      </c>
      <c r="T3690" s="11">
        <f t="shared" si="347"/>
        <v>42206.399574468087</v>
      </c>
    </row>
    <row r="3691" spans="1:20" s="4" customFormat="1" ht="93.75" x14ac:dyDescent="0.3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118.33333333333333</v>
      </c>
      <c r="P3691" s="4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1">
        <f t="shared" si="346"/>
        <v>42500.567836879432</v>
      </c>
      <c r="T3691" s="11">
        <f t="shared" si="347"/>
        <v>42530.294326241135</v>
      </c>
    </row>
    <row r="3692" spans="1:20" s="4" customFormat="1" ht="75" x14ac:dyDescent="0.3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120</v>
      </c>
      <c r="P3692" s="4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1">
        <f t="shared" si="346"/>
        <v>42288.930059101651</v>
      </c>
      <c r="T3692" s="11">
        <f t="shared" si="347"/>
        <v>42319.610910165487</v>
      </c>
    </row>
    <row r="3693" spans="1:20" s="4" customFormat="1" ht="37.5" x14ac:dyDescent="0.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127.96000000000001</v>
      </c>
      <c r="P3693" s="4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1">
        <f t="shared" si="346"/>
        <v>42370.736749408985</v>
      </c>
      <c r="T3693" s="11">
        <f t="shared" si="347"/>
        <v>42416.190780141842</v>
      </c>
    </row>
    <row r="3694" spans="1:20" s="4" customFormat="1" ht="56.25" x14ac:dyDescent="0.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126</v>
      </c>
      <c r="P3694" s="4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1">
        <f t="shared" si="346"/>
        <v>42239.262163120569</v>
      </c>
      <c r="T3694" s="11">
        <f t="shared" si="347"/>
        <v>42248.48936170213</v>
      </c>
    </row>
    <row r="3695" spans="1:20" s="4" customFormat="1" ht="93.75" x14ac:dyDescent="0.3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129.12912912912913</v>
      </c>
      <c r="P3695" s="4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1">
        <f t="shared" si="346"/>
        <v>42665.365591016547</v>
      </c>
      <c r="T3695" s="11">
        <f t="shared" si="347"/>
        <v>42695.744680851065</v>
      </c>
    </row>
    <row r="3696" spans="1:20" s="4" customFormat="1" ht="75" x14ac:dyDescent="0.3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107.42857142857143</v>
      </c>
      <c r="P3696" s="4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1">
        <f t="shared" si="346"/>
        <v>42850.158002364071</v>
      </c>
      <c r="T3696" s="11">
        <f t="shared" si="347"/>
        <v>42887.893617021276</v>
      </c>
    </row>
    <row r="3697" spans="1:20" s="4" customFormat="1" ht="93.75" x14ac:dyDescent="0.3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100.125</v>
      </c>
      <c r="P3697" s="4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1">
        <f t="shared" si="346"/>
        <v>42345.378368794321</v>
      </c>
      <c r="T3697" s="11">
        <f t="shared" si="347"/>
        <v>42365.803900709216</v>
      </c>
    </row>
    <row r="3698" spans="1:20" s="4" customFormat="1" ht="75" x14ac:dyDescent="0.3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155</v>
      </c>
      <c r="P3698" s="4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1">
        <f t="shared" si="346"/>
        <v>42337.970638297877</v>
      </c>
      <c r="T3698" s="11">
        <f t="shared" si="347"/>
        <v>42399.247234042552</v>
      </c>
    </row>
    <row r="3699" spans="1:20" s="4" customFormat="1" ht="93.75" x14ac:dyDescent="0.3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108</v>
      </c>
      <c r="P3699" s="4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1">
        <f t="shared" si="346"/>
        <v>42839.262978723404</v>
      </c>
      <c r="T3699" s="11">
        <f t="shared" si="347"/>
        <v>42860.709787234038</v>
      </c>
    </row>
    <row r="3700" spans="1:20" s="4" customFormat="1" ht="75" x14ac:dyDescent="0.3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110.52</v>
      </c>
      <c r="P3700" s="4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1">
        <f t="shared" si="346"/>
        <v>42759.951382978725</v>
      </c>
      <c r="T3700" s="11">
        <f t="shared" si="347"/>
        <v>42790.589680851059</v>
      </c>
    </row>
    <row r="3701" spans="1:20" s="4" customFormat="1" ht="75" x14ac:dyDescent="0.3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100.8</v>
      </c>
      <c r="P3701" s="4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1">
        <f t="shared" si="346"/>
        <v>42245.019101654849</v>
      </c>
      <c r="T3701" s="11">
        <f t="shared" si="347"/>
        <v>42275.65739952719</v>
      </c>
    </row>
    <row r="3702" spans="1:20" s="4" customFormat="1" ht="37.5" x14ac:dyDescent="0.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121.2</v>
      </c>
      <c r="P3702" s="4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1">
        <f t="shared" si="346"/>
        <v>42229.683215130019</v>
      </c>
      <c r="T3702" s="11">
        <f t="shared" si="347"/>
        <v>42260.404255319154</v>
      </c>
    </row>
    <row r="3703" spans="1:20" s="4" customFormat="1" ht="93.75" x14ac:dyDescent="0.3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100.33333333333334</v>
      </c>
      <c r="P3703" s="4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1">
        <f t="shared" si="346"/>
        <v>42481.893534278963</v>
      </c>
      <c r="T3703" s="11">
        <f t="shared" si="347"/>
        <v>42512.531832151304</v>
      </c>
    </row>
    <row r="3704" spans="1:20" s="4" customFormat="1" ht="93.75" x14ac:dyDescent="0.3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109.16666666666666</v>
      </c>
      <c r="P3704" s="4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1">
        <f t="shared" si="346"/>
        <v>42885.294137115838</v>
      </c>
      <c r="T3704" s="11">
        <f t="shared" si="347"/>
        <v>42923.509929078013</v>
      </c>
    </row>
    <row r="3705" spans="1:20" s="4" customFormat="1" ht="93.75" x14ac:dyDescent="0.3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123.42857142857142</v>
      </c>
      <c r="P3705" s="4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1">
        <f t="shared" si="346"/>
        <v>42917.940756501179</v>
      </c>
      <c r="T3705" s="11">
        <f t="shared" si="347"/>
        <v>42957.552482269501</v>
      </c>
    </row>
    <row r="3706" spans="1:20" s="4" customFormat="1" ht="75" x14ac:dyDescent="0.3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136.33666666666667</v>
      </c>
      <c r="P3706" s="4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1">
        <f t="shared" si="346"/>
        <v>42821.108676122931</v>
      </c>
      <c r="T3706" s="11">
        <f t="shared" si="347"/>
        <v>42882.385271867613</v>
      </c>
    </row>
    <row r="3707" spans="1:20" s="4" customFormat="1" ht="75" x14ac:dyDescent="0.3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103.46657233816768</v>
      </c>
      <c r="P3707" s="4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1">
        <f t="shared" si="346"/>
        <v>42137.72475177305</v>
      </c>
      <c r="T3707" s="11">
        <f t="shared" si="347"/>
        <v>42159.382978723399</v>
      </c>
    </row>
    <row r="3708" spans="1:20" s="4" customFormat="1" ht="75" x14ac:dyDescent="0.3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121.33333333333334</v>
      </c>
      <c r="P3708" s="4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1">
        <f t="shared" si="346"/>
        <v>42226.954479905442</v>
      </c>
      <c r="T3708" s="11">
        <f t="shared" si="347"/>
        <v>42242.273628841605</v>
      </c>
    </row>
    <row r="3709" spans="1:20" s="4" customFormat="1" ht="75" x14ac:dyDescent="0.3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186</v>
      </c>
      <c r="P3709" s="4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1">
        <f t="shared" si="346"/>
        <v>42913.389810874709</v>
      </c>
      <c r="T3709" s="11">
        <f t="shared" si="347"/>
        <v>42935.01843971631</v>
      </c>
    </row>
    <row r="3710" spans="1:20" s="4" customFormat="1" ht="93.75" x14ac:dyDescent="0.3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300</v>
      </c>
      <c r="P3710" s="4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1">
        <f t="shared" si="346"/>
        <v>42155.698416075655</v>
      </c>
      <c r="T3710" s="11">
        <f t="shared" si="347"/>
        <v>42169.996288416078</v>
      </c>
    </row>
    <row r="3711" spans="1:20" s="4" customFormat="1" ht="75" x14ac:dyDescent="0.3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108.25</v>
      </c>
      <c r="P3711" s="4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1">
        <f t="shared" si="346"/>
        <v>42130.744042553197</v>
      </c>
      <c r="T3711" s="11">
        <f t="shared" si="347"/>
        <v>42161.382340425531</v>
      </c>
    </row>
    <row r="3712" spans="1:20" s="4" customFormat="1" ht="56.25" x14ac:dyDescent="0.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141.15384615384616</v>
      </c>
      <c r="P3712" s="4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1">
        <f t="shared" si="346"/>
        <v>42423.716170212763</v>
      </c>
      <c r="T3712" s="11">
        <f t="shared" si="347"/>
        <v>42449.248085106388</v>
      </c>
    </row>
    <row r="3713" spans="1:20" s="4" customFormat="1" ht="56.25" x14ac:dyDescent="0.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113.99999999999999</v>
      </c>
      <c r="P3713" s="4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1">
        <f t="shared" si="346"/>
        <v>42124.633250591018</v>
      </c>
      <c r="T3713" s="11">
        <f t="shared" si="347"/>
        <v>42151.127659574471</v>
      </c>
    </row>
    <row r="3714" spans="1:20" s="4" customFormat="1" ht="93.75" x14ac:dyDescent="0.3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153.73333333333335</v>
      </c>
      <c r="P3714" s="4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1">
        <f t="shared" si="346"/>
        <v>42486.622541371158</v>
      </c>
      <c r="T3714" s="11">
        <f t="shared" si="347"/>
        <v>42508.190780141842</v>
      </c>
    </row>
    <row r="3715" spans="1:20" s="4" customFormat="1" ht="75" x14ac:dyDescent="0.3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SUM(E3715/D3715 * 100)</f>
        <v>101.49999999999999</v>
      </c>
      <c r="P3715" s="4">
        <f t="shared" ref="P3715:P3778" si="349">SUM(E3715/L3715)</f>
        <v>106.84210526315789</v>
      </c>
      <c r="Q3715" s="4" t="str">
        <f t="shared" ref="Q3715:Q3778" si="350">LEFT(N3715,SEARCH("/",N3715)-1)</f>
        <v>theater</v>
      </c>
      <c r="R3715" s="4" t="str">
        <f t="shared" ref="R3715:R3778" si="351">RIGHT(N3715,LEN(N3715)-SEARCH("/",N3715))</f>
        <v>plays</v>
      </c>
      <c r="S3715" s="11">
        <f t="shared" ref="S3715:S3778" si="352">(J3715/84600) + DATE(1970,1,1)</f>
        <v>42866.094160756504</v>
      </c>
      <c r="T3715" s="11">
        <f t="shared" ref="T3715:T3778" si="353">(I3715/84600)+DATE(1970,1,1)</f>
        <v>42886.519692671398</v>
      </c>
    </row>
    <row r="3716" spans="1:20" s="4" customFormat="1" ht="75" x14ac:dyDescent="0.3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102.35000000000001</v>
      </c>
      <c r="P3716" s="4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1">
        <f t="shared" si="352"/>
        <v>42470.674550827418</v>
      </c>
      <c r="T3716" s="11">
        <f t="shared" si="353"/>
        <v>42502.956737588655</v>
      </c>
    </row>
    <row r="3717" spans="1:20" s="4" customFormat="1" ht="75" x14ac:dyDescent="0.3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102.57142857142858</v>
      </c>
      <c r="P3717" s="4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1">
        <f t="shared" si="352"/>
        <v>42387.378475177306</v>
      </c>
      <c r="T3717" s="11">
        <f t="shared" si="353"/>
        <v>42446.143262411351</v>
      </c>
    </row>
    <row r="3718" spans="1:20" s="4" customFormat="1" ht="75" x14ac:dyDescent="0.3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155.75</v>
      </c>
      <c r="P3718" s="4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1">
        <f t="shared" si="352"/>
        <v>42718.162044917262</v>
      </c>
      <c r="T3718" s="11">
        <f t="shared" si="353"/>
        <v>42748.800342789596</v>
      </c>
    </row>
    <row r="3719" spans="1:20" s="4" customFormat="1" ht="75" x14ac:dyDescent="0.3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100.75</v>
      </c>
      <c r="P3719" s="4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1">
        <f t="shared" si="352"/>
        <v>42454.650697399527</v>
      </c>
      <c r="T3719" s="11">
        <f t="shared" si="353"/>
        <v>42486.310271867609</v>
      </c>
    </row>
    <row r="3720" spans="1:20" s="4" customFormat="1" ht="75" x14ac:dyDescent="0.3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239.4</v>
      </c>
      <c r="P3720" s="4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1">
        <f t="shared" si="352"/>
        <v>42383.007978723399</v>
      </c>
      <c r="T3720" s="11">
        <f t="shared" si="353"/>
        <v>42413.64627659574</v>
      </c>
    </row>
    <row r="3721" spans="1:20" s="4" customFormat="1" ht="37.5" x14ac:dyDescent="0.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210</v>
      </c>
      <c r="P3721" s="4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1">
        <f t="shared" si="352"/>
        <v>42500.468865248229</v>
      </c>
      <c r="T3721" s="11">
        <f t="shared" si="353"/>
        <v>42531.10716312057</v>
      </c>
    </row>
    <row r="3722" spans="1:20" s="4" customFormat="1" ht="56.25" x14ac:dyDescent="0.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104.51515151515152</v>
      </c>
      <c r="P3722" s="4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1">
        <f t="shared" si="352"/>
        <v>42519.120638297871</v>
      </c>
      <c r="T3722" s="11">
        <f t="shared" si="353"/>
        <v>42541.58872340426</v>
      </c>
    </row>
    <row r="3723" spans="1:20" s="4" customFormat="1" ht="93.75" x14ac:dyDescent="0.3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100.8</v>
      </c>
      <c r="P3723" s="4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1">
        <f t="shared" si="352"/>
        <v>42275.998628841611</v>
      </c>
      <c r="T3723" s="11">
        <f t="shared" si="353"/>
        <v>42297.487990543734</v>
      </c>
    </row>
    <row r="3724" spans="1:20" s="4" customFormat="1" ht="93.75" x14ac:dyDescent="0.3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111.20000000000002</v>
      </c>
      <c r="P3724" s="4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1">
        <f t="shared" si="352"/>
        <v>42739.388262411347</v>
      </c>
      <c r="T3724" s="11">
        <f t="shared" si="353"/>
        <v>42770.318439716313</v>
      </c>
    </row>
    <row r="3725" spans="1:20" s="4" customFormat="1" ht="37.5" x14ac:dyDescent="0.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102.04444444444445</v>
      </c>
      <c r="P3725" s="4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1">
        <f t="shared" si="352"/>
        <v>42292.152033096922</v>
      </c>
      <c r="T3725" s="11">
        <f t="shared" si="353"/>
        <v>42322.832884160758</v>
      </c>
    </row>
    <row r="3726" spans="1:20" s="4" customFormat="1" ht="93.75" x14ac:dyDescent="0.3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102.54767441860466</v>
      </c>
      <c r="P3726" s="4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1">
        <f t="shared" si="352"/>
        <v>42824.991252955078</v>
      </c>
      <c r="T3726" s="11">
        <f t="shared" si="353"/>
        <v>42855.085106382976</v>
      </c>
    </row>
    <row r="3727" spans="1:20" s="4" customFormat="1" ht="93.75" x14ac:dyDescent="0.3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127</v>
      </c>
      <c r="P3727" s="4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1">
        <f t="shared" si="352"/>
        <v>42760.092990543737</v>
      </c>
      <c r="T3727" s="11">
        <f t="shared" si="353"/>
        <v>42777.404255319154</v>
      </c>
    </row>
    <row r="3728" spans="1:20" s="4" customFormat="1" ht="75" x14ac:dyDescent="0.3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338.70588235294122</v>
      </c>
      <c r="P3728" s="4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1">
        <f t="shared" si="352"/>
        <v>42821.569397163119</v>
      </c>
      <c r="T3728" s="11">
        <f t="shared" si="353"/>
        <v>42849.893617021276</v>
      </c>
    </row>
    <row r="3729" spans="1:20" s="4" customFormat="1" ht="75" x14ac:dyDescent="0.3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100.75</v>
      </c>
      <c r="P3729" s="4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1">
        <f t="shared" si="352"/>
        <v>42995.39827423168</v>
      </c>
      <c r="T3729" s="11">
        <f t="shared" si="353"/>
        <v>43026.911347517729</v>
      </c>
    </row>
    <row r="3730" spans="1:20" s="4" customFormat="1" ht="75" x14ac:dyDescent="0.3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</v>
      </c>
      <c r="P3730" s="4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1">
        <f t="shared" si="352"/>
        <v>42559.132104018914</v>
      </c>
      <c r="T3730" s="11">
        <f t="shared" si="353"/>
        <v>42589.770401891248</v>
      </c>
    </row>
    <row r="3731" spans="1:20" s="4" customFormat="1" ht="75" x14ac:dyDescent="0.3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</v>
      </c>
      <c r="P3731" s="4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1">
        <f t="shared" si="352"/>
        <v>42391.677446808506</v>
      </c>
      <c r="T3731" s="11">
        <f t="shared" si="353"/>
        <v>42437.59234042553</v>
      </c>
    </row>
    <row r="3732" spans="1:20" s="4" customFormat="1" ht="75" x14ac:dyDescent="0.3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10</v>
      </c>
      <c r="P3732" s="4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1">
        <f t="shared" si="352"/>
        <v>42557.60708037825</v>
      </c>
      <c r="T3732" s="11">
        <f t="shared" si="353"/>
        <v>42588.245378250591</v>
      </c>
    </row>
    <row r="3733" spans="1:20" s="4" customFormat="1" ht="75" x14ac:dyDescent="0.3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11.272727272727273</v>
      </c>
      <c r="P3733" s="4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1">
        <f t="shared" si="352"/>
        <v>42333.002907801419</v>
      </c>
      <c r="T3733" s="11">
        <f t="shared" si="353"/>
        <v>42364.037588652485</v>
      </c>
    </row>
    <row r="3734" spans="1:20" s="4" customFormat="1" ht="75" x14ac:dyDescent="0.3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15.411764705882353</v>
      </c>
      <c r="P3734" s="4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1">
        <f t="shared" si="352"/>
        <v>42317.606773049643</v>
      </c>
      <c r="T3734" s="11">
        <f t="shared" si="353"/>
        <v>42378.702127659577</v>
      </c>
    </row>
    <row r="3735" spans="1:20" s="4" customFormat="1" ht="75" x14ac:dyDescent="0.3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4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1">
        <f t="shared" si="352"/>
        <v>42454.812151300241</v>
      </c>
      <c r="T3735" s="11">
        <f t="shared" si="353"/>
        <v>42464.936170212764</v>
      </c>
    </row>
    <row r="3736" spans="1:20" s="4" customFormat="1" ht="93.75" x14ac:dyDescent="0.3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28.466666666666669</v>
      </c>
      <c r="P3736" s="4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1">
        <f t="shared" si="352"/>
        <v>42441.410118203305</v>
      </c>
      <c r="T3736" s="11">
        <f t="shared" si="353"/>
        <v>42502.686713947987</v>
      </c>
    </row>
    <row r="3737" spans="1:20" s="4" customFormat="1" ht="56.25" x14ac:dyDescent="0.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13.333333333333334</v>
      </c>
      <c r="P3737" s="4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1">
        <f t="shared" si="352"/>
        <v>42474.899397163121</v>
      </c>
      <c r="T3737" s="11">
        <f t="shared" si="353"/>
        <v>42505.537695035462</v>
      </c>
    </row>
    <row r="3738" spans="1:20" s="4" customFormat="1" ht="75" x14ac:dyDescent="0.3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0.66666666666666674</v>
      </c>
      <c r="P3738" s="4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1">
        <f t="shared" si="352"/>
        <v>42399.343888888892</v>
      </c>
      <c r="T3738" s="11">
        <f t="shared" si="353"/>
        <v>42438.191489361707</v>
      </c>
    </row>
    <row r="3739" spans="1:20" s="4" customFormat="1" ht="75" x14ac:dyDescent="0.3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21.428571428571427</v>
      </c>
      <c r="P3739" s="4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1">
        <f t="shared" si="352"/>
        <v>42653.620602836876</v>
      </c>
      <c r="T3739" s="11">
        <f t="shared" si="353"/>
        <v>42676.701418439712</v>
      </c>
    </row>
    <row r="3740" spans="1:20" s="4" customFormat="1" ht="56.25" x14ac:dyDescent="0.3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18</v>
      </c>
      <c r="P3740" s="4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1">
        <f t="shared" si="352"/>
        <v>42159.575709219862</v>
      </c>
      <c r="T3740" s="11">
        <f t="shared" si="353"/>
        <v>42182.02127659574</v>
      </c>
    </row>
    <row r="3741" spans="1:20" s="4" customFormat="1" ht="93.75" x14ac:dyDescent="0.3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20.125</v>
      </c>
      <c r="P3741" s="4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1">
        <f t="shared" si="352"/>
        <v>42909.714751773048</v>
      </c>
      <c r="T3741" s="11">
        <f t="shared" si="353"/>
        <v>42930.140283687942</v>
      </c>
    </row>
    <row r="3742" spans="1:20" s="4" customFormat="1" ht="93.75" x14ac:dyDescent="0.3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17.899999999999999</v>
      </c>
      <c r="P3742" s="4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1">
        <f t="shared" si="352"/>
        <v>42179.134219858155</v>
      </c>
      <c r="T3742" s="11">
        <f t="shared" si="353"/>
        <v>42209.761678486997</v>
      </c>
    </row>
    <row r="3743" spans="1:20" s="4" customFormat="1" ht="75" x14ac:dyDescent="0.3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4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1">
        <f t="shared" si="352"/>
        <v>42682.450945626479</v>
      </c>
      <c r="T3743" s="11">
        <f t="shared" si="353"/>
        <v>42713.08924349882</v>
      </c>
    </row>
    <row r="3744" spans="1:20" s="4" customFormat="1" ht="93.75" x14ac:dyDescent="0.3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2</v>
      </c>
      <c r="P3744" s="4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1">
        <f t="shared" si="352"/>
        <v>42204.793664302604</v>
      </c>
      <c r="T3744" s="11">
        <f t="shared" si="353"/>
        <v>42235.431962174946</v>
      </c>
    </row>
    <row r="3745" spans="1:20" s="4" customFormat="1" ht="56.25" x14ac:dyDescent="0.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4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1">
        <f t="shared" si="352"/>
        <v>42138.916832151299</v>
      </c>
      <c r="T3745" s="11">
        <f t="shared" si="353"/>
        <v>42169.55513002364</v>
      </c>
    </row>
    <row r="3746" spans="1:20" s="4" customFormat="1" ht="75" x14ac:dyDescent="0.3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4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1">
        <f t="shared" si="352"/>
        <v>42139.023073286051</v>
      </c>
      <c r="T3746" s="11">
        <f t="shared" si="353"/>
        <v>42171.04184397163</v>
      </c>
    </row>
    <row r="3747" spans="1:20" s="4" customFormat="1" ht="75" x14ac:dyDescent="0.3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10</v>
      </c>
      <c r="P3747" s="4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1">
        <f t="shared" si="352"/>
        <v>42177.71278959811</v>
      </c>
      <c r="T3747" s="11">
        <f t="shared" si="353"/>
        <v>42208.351087470452</v>
      </c>
    </row>
    <row r="3748" spans="1:20" s="4" customFormat="1" ht="37.5" x14ac:dyDescent="0.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</v>
      </c>
      <c r="P3748" s="4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1">
        <f t="shared" si="352"/>
        <v>42984.206134751774</v>
      </c>
      <c r="T3748" s="11">
        <f t="shared" si="353"/>
        <v>43014.844432624115</v>
      </c>
    </row>
    <row r="3749" spans="1:20" s="4" customFormat="1" ht="56.25" x14ac:dyDescent="0.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1</v>
      </c>
      <c r="P3749" s="4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1">
        <f t="shared" si="352"/>
        <v>42517.391205673761</v>
      </c>
      <c r="T3749" s="11">
        <f t="shared" si="353"/>
        <v>42544.616312056736</v>
      </c>
    </row>
    <row r="3750" spans="1:20" s="4" customFormat="1" ht="75" x14ac:dyDescent="0.3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103.52</v>
      </c>
      <c r="P3750" s="4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1">
        <f t="shared" si="352"/>
        <v>42753.721465721042</v>
      </c>
      <c r="T3750" s="11">
        <f t="shared" si="353"/>
        <v>42774.701418439712</v>
      </c>
    </row>
    <row r="3751" spans="1:20" s="4" customFormat="1" ht="75" x14ac:dyDescent="0.3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105</v>
      </c>
      <c r="P3751" s="4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1">
        <f t="shared" si="352"/>
        <v>42817.470307328607</v>
      </c>
      <c r="T3751" s="11">
        <f t="shared" si="353"/>
        <v>42849.169503546102</v>
      </c>
    </row>
    <row r="3752" spans="1:20" s="4" customFormat="1" ht="131.25" x14ac:dyDescent="0.3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100.44999999999999</v>
      </c>
      <c r="P3752" s="4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1">
        <f t="shared" si="352"/>
        <v>42366.938628841606</v>
      </c>
      <c r="T3752" s="11">
        <f t="shared" si="353"/>
        <v>42395.892907801419</v>
      </c>
    </row>
    <row r="3753" spans="1:20" s="4" customFormat="1" ht="75" x14ac:dyDescent="0.3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132.6</v>
      </c>
      <c r="P3753" s="4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1">
        <f t="shared" si="352"/>
        <v>42761.206536643025</v>
      </c>
      <c r="T3753" s="11">
        <f t="shared" si="353"/>
        <v>42822.44057919622</v>
      </c>
    </row>
    <row r="3754" spans="1:20" s="4" customFormat="1" ht="93.75" x14ac:dyDescent="0.3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112.99999999999999</v>
      </c>
      <c r="P3754" s="4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1">
        <f t="shared" si="352"/>
        <v>42982.585520094566</v>
      </c>
      <c r="T3754" s="11">
        <f t="shared" si="353"/>
        <v>43023.51063829787</v>
      </c>
    </row>
    <row r="3755" spans="1:20" s="4" customFormat="1" ht="93.75" x14ac:dyDescent="0.3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103.34</v>
      </c>
      <c r="P3755" s="4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1">
        <f t="shared" si="352"/>
        <v>42481.16075650118</v>
      </c>
      <c r="T3755" s="11">
        <f t="shared" si="353"/>
        <v>42510.957446808512</v>
      </c>
    </row>
    <row r="3756" spans="1:20" s="4" customFormat="1" ht="75" x14ac:dyDescent="0.3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120</v>
      </c>
      <c r="P3756" s="4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1">
        <f t="shared" si="352"/>
        <v>42154.410602836884</v>
      </c>
      <c r="T3756" s="11">
        <f t="shared" si="353"/>
        <v>42192.53120567376</v>
      </c>
    </row>
    <row r="3757" spans="1:20" s="4" customFormat="1" ht="75" x14ac:dyDescent="0.3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129.63636363636363</v>
      </c>
      <c r="P3757" s="4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1">
        <f t="shared" si="352"/>
        <v>42804.949255319152</v>
      </c>
      <c r="T3757" s="11">
        <f t="shared" si="353"/>
        <v>42835.587553191493</v>
      </c>
    </row>
    <row r="3758" spans="1:20" s="4" customFormat="1" ht="75" x14ac:dyDescent="0.3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101.11111111111111</v>
      </c>
      <c r="P3758" s="4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1">
        <f t="shared" si="352"/>
        <v>42116.555531914899</v>
      </c>
      <c r="T3758" s="11">
        <f t="shared" si="353"/>
        <v>42147.193829787233</v>
      </c>
    </row>
    <row r="3759" spans="1:20" s="4" customFormat="1" ht="75" x14ac:dyDescent="0.3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108.51428571428572</v>
      </c>
      <c r="P3759" s="4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1">
        <f t="shared" si="352"/>
        <v>42303.485992907801</v>
      </c>
      <c r="T3759" s="11">
        <f t="shared" si="353"/>
        <v>42323.911524822695</v>
      </c>
    </row>
    <row r="3760" spans="1:20" s="4" customFormat="1" ht="37.5" x14ac:dyDescent="0.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102.33333333333334</v>
      </c>
      <c r="P3760" s="4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1">
        <f t="shared" si="352"/>
        <v>42091.694302600474</v>
      </c>
      <c r="T3760" s="11">
        <f t="shared" si="353"/>
        <v>42123.085106382976</v>
      </c>
    </row>
    <row r="3761" spans="1:20" s="4" customFormat="1" ht="37.5" x14ac:dyDescent="0.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110.24425000000002</v>
      </c>
      <c r="P3761" s="4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1">
        <f t="shared" si="352"/>
        <v>42535.578640661937</v>
      </c>
      <c r="T3761" s="11">
        <f t="shared" si="353"/>
        <v>42596.85523640662</v>
      </c>
    </row>
    <row r="3762" spans="1:20" s="4" customFormat="1" ht="75" x14ac:dyDescent="0.3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101.0154</v>
      </c>
      <c r="P3762" s="4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1">
        <f t="shared" si="352"/>
        <v>42083.579030732857</v>
      </c>
      <c r="T3762" s="11">
        <f t="shared" si="353"/>
        <v>42109.110945626482</v>
      </c>
    </row>
    <row r="3763" spans="1:20" s="4" customFormat="1" ht="93.75" x14ac:dyDescent="0.3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100</v>
      </c>
      <c r="P3763" s="4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1">
        <f t="shared" si="352"/>
        <v>42526.753392434985</v>
      </c>
      <c r="T3763" s="11">
        <f t="shared" si="353"/>
        <v>42581.382978723399</v>
      </c>
    </row>
    <row r="3764" spans="1:20" s="4" customFormat="1" ht="75" x14ac:dyDescent="0.3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106.24</v>
      </c>
      <c r="P3764" s="4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1">
        <f t="shared" si="352"/>
        <v>42547.532966903076</v>
      </c>
      <c r="T3764" s="11">
        <f t="shared" si="353"/>
        <v>42573.064881796687</v>
      </c>
    </row>
    <row r="3765" spans="1:20" s="4" customFormat="1" ht="56.25" x14ac:dyDescent="0.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100</v>
      </c>
      <c r="P3765" s="4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1">
        <f t="shared" si="352"/>
        <v>42416.744988179664</v>
      </c>
      <c r="T3765" s="11">
        <f t="shared" si="353"/>
        <v>42447.340732860524</v>
      </c>
    </row>
    <row r="3766" spans="1:20" s="4" customFormat="1" ht="75" x14ac:dyDescent="0.3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100</v>
      </c>
      <c r="P3766" s="4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1">
        <f t="shared" si="352"/>
        <v>42860.073664302603</v>
      </c>
      <c r="T3766" s="11">
        <f t="shared" si="353"/>
        <v>42879.663829787234</v>
      </c>
    </row>
    <row r="3767" spans="1:20" s="4" customFormat="1" ht="93.75" x14ac:dyDescent="0.3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113.45714285714286</v>
      </c>
      <c r="P3767" s="4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1">
        <f t="shared" si="352"/>
        <v>42166.558888888889</v>
      </c>
      <c r="T3767" s="11">
        <f t="shared" si="353"/>
        <v>42197.19718676123</v>
      </c>
    </row>
    <row r="3768" spans="1:20" s="4" customFormat="1" ht="56.25" x14ac:dyDescent="0.3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102.65010000000001</v>
      </c>
      <c r="P3768" s="4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1">
        <f t="shared" si="352"/>
        <v>42133.255851063834</v>
      </c>
      <c r="T3768" s="11">
        <f t="shared" si="353"/>
        <v>42169.000531914891</v>
      </c>
    </row>
    <row r="3769" spans="1:20" s="4" customFormat="1" ht="75" x14ac:dyDescent="0.3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116.75</v>
      </c>
      <c r="P3769" s="4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1">
        <f t="shared" si="352"/>
        <v>42400.679633569744</v>
      </c>
      <c r="T3769" s="11">
        <f t="shared" si="353"/>
        <v>42415.169503546102</v>
      </c>
    </row>
    <row r="3770" spans="1:20" s="4" customFormat="1" ht="93.75" x14ac:dyDescent="0.3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107.65274999999998</v>
      </c>
      <c r="P3770" s="4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1">
        <f t="shared" si="352"/>
        <v>42117.488061465716</v>
      </c>
      <c r="T3770" s="11">
        <f t="shared" si="353"/>
        <v>42148.126359338057</v>
      </c>
    </row>
    <row r="3771" spans="1:20" s="4" customFormat="1" ht="75" x14ac:dyDescent="0.3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100</v>
      </c>
      <c r="P3771" s="4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1">
        <f t="shared" si="352"/>
        <v>42804.674692671397</v>
      </c>
      <c r="T3771" s="11">
        <f t="shared" si="353"/>
        <v>42835.312990543738</v>
      </c>
    </row>
    <row r="3772" spans="1:20" s="4" customFormat="1" ht="75" x14ac:dyDescent="0.3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100</v>
      </c>
      <c r="P3772" s="4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1">
        <f t="shared" si="352"/>
        <v>42491.482387706856</v>
      </c>
      <c r="T3772" s="11">
        <f t="shared" si="353"/>
        <v>42522.120685579197</v>
      </c>
    </row>
    <row r="3773" spans="1:20" s="4" customFormat="1" ht="56.25" x14ac:dyDescent="0.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146</v>
      </c>
      <c r="P3773" s="4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1">
        <f t="shared" si="352"/>
        <v>42853.960425531914</v>
      </c>
      <c r="T3773" s="11">
        <f t="shared" si="353"/>
        <v>42868.404255319154</v>
      </c>
    </row>
    <row r="3774" spans="1:20" s="4" customFormat="1" ht="75" x14ac:dyDescent="0.3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110.2</v>
      </c>
      <c r="P3774" s="4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1">
        <f t="shared" si="352"/>
        <v>43046.736477541373</v>
      </c>
      <c r="T3774" s="11">
        <f t="shared" si="353"/>
        <v>43067.808510638293</v>
      </c>
    </row>
    <row r="3775" spans="1:20" s="4" customFormat="1" ht="56.25" x14ac:dyDescent="0.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108.2</v>
      </c>
      <c r="P3775" s="4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1">
        <f t="shared" si="352"/>
        <v>43019.558475177306</v>
      </c>
      <c r="T3775" s="11">
        <f t="shared" si="353"/>
        <v>43053.346099290779</v>
      </c>
    </row>
    <row r="3776" spans="1:20" s="4" customFormat="1" ht="93.75" x14ac:dyDescent="0.3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100</v>
      </c>
      <c r="P3776" s="4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1">
        <f t="shared" si="352"/>
        <v>42439.255969267135</v>
      </c>
      <c r="T3776" s="11">
        <f t="shared" si="353"/>
        <v>42455.596394799053</v>
      </c>
    </row>
    <row r="3777" spans="1:20" s="4" customFormat="1" ht="75" x14ac:dyDescent="0.3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100.25</v>
      </c>
      <c r="P3777" s="4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1">
        <f t="shared" si="352"/>
        <v>42427.154172576833</v>
      </c>
      <c r="T3777" s="11">
        <f t="shared" si="353"/>
        <v>42454.957446808512</v>
      </c>
    </row>
    <row r="3778" spans="1:20" s="4" customFormat="1" ht="93.75" x14ac:dyDescent="0.3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106.71250000000001</v>
      </c>
      <c r="P3778" s="4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1">
        <f t="shared" si="352"/>
        <v>42160.013924349885</v>
      </c>
      <c r="T3778" s="11">
        <f t="shared" si="353"/>
        <v>42198.48936170213</v>
      </c>
    </row>
    <row r="3779" spans="1:20" s="4" customFormat="1" ht="75" x14ac:dyDescent="0.3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SUM(E3779/D3779 * 100)</f>
        <v>143.19999999999999</v>
      </c>
      <c r="P3779" s="4">
        <f t="shared" ref="P3779:P3842" si="355">SUM(E3779/L3779)</f>
        <v>48.542372881355931</v>
      </c>
      <c r="Q3779" s="4" t="str">
        <f t="shared" ref="Q3779:Q3842" si="356">LEFT(N3779,SEARCH("/",N3779)-1)</f>
        <v>theater</v>
      </c>
      <c r="R3779" s="4" t="str">
        <f t="shared" ref="R3779:R3842" si="357">RIGHT(N3779,LEN(N3779)-SEARCH("/",N3779))</f>
        <v>musical</v>
      </c>
      <c r="S3779" s="11">
        <f t="shared" ref="S3779:S3842" si="358">(J3779/84600) + DATE(1970,1,1)</f>
        <v>42234.305212765961</v>
      </c>
      <c r="T3779" s="11">
        <f t="shared" ref="T3779:T3842" si="359">(I3779/84600)+DATE(1970,1,1)</f>
        <v>42256.829787234041</v>
      </c>
    </row>
    <row r="3780" spans="1:20" s="4" customFormat="1" ht="56.25" x14ac:dyDescent="0.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105.04166666666667</v>
      </c>
      <c r="P3780" s="4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1">
        <f t="shared" si="358"/>
        <v>42339.198345153665</v>
      </c>
      <c r="T3780" s="11">
        <f t="shared" si="359"/>
        <v>42400.474940898348</v>
      </c>
    </row>
    <row r="3781" spans="1:20" s="4" customFormat="1" ht="37.5" x14ac:dyDescent="0.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103.98</v>
      </c>
      <c r="P3781" s="4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1">
        <f t="shared" si="358"/>
        <v>42784.389361702124</v>
      </c>
      <c r="T3781" s="11">
        <f t="shared" si="359"/>
        <v>42814.985106382977</v>
      </c>
    </row>
    <row r="3782" spans="1:20" s="4" customFormat="1" ht="75" x14ac:dyDescent="0.3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120</v>
      </c>
      <c r="P3782" s="4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1">
        <f t="shared" si="358"/>
        <v>42519.352068557921</v>
      </c>
      <c r="T3782" s="11">
        <f t="shared" si="359"/>
        <v>42552.663829787234</v>
      </c>
    </row>
    <row r="3783" spans="1:20" s="4" customFormat="1" ht="93.75" x14ac:dyDescent="0.3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109.66666666666667</v>
      </c>
      <c r="P3783" s="4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1">
        <f t="shared" si="358"/>
        <v>42212.625118203308</v>
      </c>
      <c r="T3783" s="11">
        <f t="shared" si="359"/>
        <v>42238.157033096926</v>
      </c>
    </row>
    <row r="3784" spans="1:20" s="4" customFormat="1" ht="93.75" x14ac:dyDescent="0.3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101.75</v>
      </c>
      <c r="P3784" s="4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1">
        <f t="shared" si="358"/>
        <v>42908.093345153669</v>
      </c>
      <c r="T3784" s="11">
        <f t="shared" si="359"/>
        <v>42937.808510638293</v>
      </c>
    </row>
    <row r="3785" spans="1:20" s="4" customFormat="1" ht="75" x14ac:dyDescent="0.3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128.91666666666666</v>
      </c>
      <c r="P3785" s="4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1">
        <f t="shared" si="358"/>
        <v>42778.675177304962</v>
      </c>
      <c r="T3785" s="11">
        <f t="shared" si="359"/>
        <v>42803.723404255317</v>
      </c>
    </row>
    <row r="3786" spans="1:20" s="4" customFormat="1" ht="75" x14ac:dyDescent="0.3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114.99999999999999</v>
      </c>
      <c r="P3786" s="4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1">
        <f t="shared" si="358"/>
        <v>42892.895177304963</v>
      </c>
      <c r="T3786" s="11">
        <f t="shared" si="359"/>
        <v>42923.533475177304</v>
      </c>
    </row>
    <row r="3787" spans="1:20" s="4" customFormat="1" ht="93.75" x14ac:dyDescent="0.3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150.75</v>
      </c>
      <c r="P3787" s="4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1">
        <f t="shared" si="358"/>
        <v>42909.907434988185</v>
      </c>
      <c r="T3787" s="11">
        <f t="shared" si="359"/>
        <v>42946.448936170214</v>
      </c>
    </row>
    <row r="3788" spans="1:20" s="4" customFormat="1" ht="75" x14ac:dyDescent="0.3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110.96666666666665</v>
      </c>
      <c r="P3788" s="4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1">
        <f t="shared" si="358"/>
        <v>42846.996158392431</v>
      </c>
      <c r="T3788" s="11">
        <f t="shared" si="359"/>
        <v>42877.634456264772</v>
      </c>
    </row>
    <row r="3789" spans="1:20" s="4" customFormat="1" ht="75" x14ac:dyDescent="0.3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100.28571428571429</v>
      </c>
      <c r="P3789" s="4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1">
        <f t="shared" si="358"/>
        <v>42520.695106382977</v>
      </c>
      <c r="T3789" s="11">
        <f t="shared" si="359"/>
        <v>42549.935460992907</v>
      </c>
    </row>
    <row r="3790" spans="1:20" s="4" customFormat="1" ht="93.75" x14ac:dyDescent="0.3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0.66666666666666674</v>
      </c>
      <c r="P3790" s="4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1">
        <f t="shared" si="358"/>
        <v>42690.391477541372</v>
      </c>
      <c r="T3790" s="11">
        <f t="shared" si="359"/>
        <v>42718.970212765955</v>
      </c>
    </row>
    <row r="3791" spans="1:20" s="4" customFormat="1" ht="75" x14ac:dyDescent="0.3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</v>
      </c>
      <c r="P3791" s="4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1">
        <f t="shared" si="358"/>
        <v>42491.347730496454</v>
      </c>
      <c r="T3791" s="11">
        <f t="shared" si="359"/>
        <v>42524.028581560284</v>
      </c>
    </row>
    <row r="3792" spans="1:20" s="4" customFormat="1" ht="75" x14ac:dyDescent="0.3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4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1">
        <f t="shared" si="358"/>
        <v>43030.447080378246</v>
      </c>
      <c r="T3792" s="11">
        <f t="shared" si="359"/>
        <v>43061.127931442083</v>
      </c>
    </row>
    <row r="3793" spans="1:20" s="4" customFormat="1" ht="56.25" x14ac:dyDescent="0.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4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1">
        <f t="shared" si="358"/>
        <v>42111.323782505911</v>
      </c>
      <c r="T3793" s="11">
        <f t="shared" si="359"/>
        <v>42172.600378250587</v>
      </c>
    </row>
    <row r="3794" spans="1:20" s="4" customFormat="1" ht="56.25" x14ac:dyDescent="0.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0.27999999999999997</v>
      </c>
      <c r="P3794" s="4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1">
        <f t="shared" si="358"/>
        <v>42523.669290780141</v>
      </c>
      <c r="T3794" s="11">
        <f t="shared" si="359"/>
        <v>42554.307588652482</v>
      </c>
    </row>
    <row r="3795" spans="1:20" s="4" customFormat="1" ht="75" x14ac:dyDescent="0.3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59.657142857142851</v>
      </c>
      <c r="P3795" s="4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1">
        <f t="shared" si="358"/>
        <v>42317.873865248228</v>
      </c>
      <c r="T3795" s="11">
        <f t="shared" si="359"/>
        <v>42339.320673758863</v>
      </c>
    </row>
    <row r="3796" spans="1:20" s="4" customFormat="1" ht="93.75" x14ac:dyDescent="0.3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1</v>
      </c>
      <c r="P3796" s="4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1">
        <f t="shared" si="358"/>
        <v>42484.997092198581</v>
      </c>
      <c r="T3796" s="11">
        <f t="shared" si="359"/>
        <v>42515.635390070922</v>
      </c>
    </row>
    <row r="3797" spans="1:20" s="4" customFormat="1" ht="75" x14ac:dyDescent="0.3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1.6666666666666667</v>
      </c>
      <c r="P3797" s="4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1">
        <f t="shared" si="358"/>
        <v>42555.317848699764</v>
      </c>
      <c r="T3797" s="11">
        <f t="shared" si="359"/>
        <v>42599.744680851065</v>
      </c>
    </row>
    <row r="3798" spans="1:20" s="4" customFormat="1" ht="75" x14ac:dyDescent="0.3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4.4444444444444444E-3</v>
      </c>
      <c r="P3798" s="4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1">
        <f t="shared" si="358"/>
        <v>43053.285531914895</v>
      </c>
      <c r="T3798" s="11">
        <f t="shared" si="359"/>
        <v>43114.562127659578</v>
      </c>
    </row>
    <row r="3799" spans="1:20" s="4" customFormat="1" ht="93.75" x14ac:dyDescent="0.3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89.666666666666657</v>
      </c>
      <c r="P3799" s="4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1">
        <f t="shared" si="358"/>
        <v>42436.283274231682</v>
      </c>
      <c r="T3799" s="11">
        <f t="shared" si="359"/>
        <v>42466.921572104024</v>
      </c>
    </row>
    <row r="3800" spans="1:20" s="4" customFormat="1" ht="93.75" x14ac:dyDescent="0.3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1.4642857142857144</v>
      </c>
      <c r="P3800" s="4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1">
        <f t="shared" si="358"/>
        <v>42177.738156028368</v>
      </c>
      <c r="T3800" s="11">
        <f t="shared" si="359"/>
        <v>42208.37645390071</v>
      </c>
    </row>
    <row r="3801" spans="1:20" s="4" customFormat="1" ht="56.25" x14ac:dyDescent="0.3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4.0199999999999996</v>
      </c>
      <c r="P3801" s="4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1">
        <f t="shared" si="358"/>
        <v>42769.270011820336</v>
      </c>
      <c r="T3801" s="11">
        <f t="shared" si="359"/>
        <v>42799.90830969267</v>
      </c>
    </row>
    <row r="3802" spans="1:20" s="4" customFormat="1" ht="93.75" x14ac:dyDescent="0.3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</v>
      </c>
      <c r="P3802" s="4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1">
        <f t="shared" si="358"/>
        <v>42331.965520094564</v>
      </c>
      <c r="T3802" s="11">
        <f t="shared" si="359"/>
        <v>42365.126950354606</v>
      </c>
    </row>
    <row r="3803" spans="1:20" s="4" customFormat="1" ht="75" x14ac:dyDescent="0.3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8.52</v>
      </c>
      <c r="P3803" s="4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1">
        <f t="shared" si="358"/>
        <v>42324.754326241135</v>
      </c>
      <c r="T3803" s="11">
        <f t="shared" si="359"/>
        <v>42356.413900709216</v>
      </c>
    </row>
    <row r="3804" spans="1:20" s="4" customFormat="1" ht="75" x14ac:dyDescent="0.3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4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1">
        <f t="shared" si="358"/>
        <v>42624.448061465722</v>
      </c>
      <c r="T3804" s="11">
        <f t="shared" si="359"/>
        <v>42655.086359338064</v>
      </c>
    </row>
    <row r="3805" spans="1:20" s="4" customFormat="1" ht="56.25" x14ac:dyDescent="0.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19.650000000000002</v>
      </c>
      <c r="P3805" s="4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1">
        <f t="shared" si="358"/>
        <v>42762.162742316781</v>
      </c>
      <c r="T3805" s="11">
        <f t="shared" si="359"/>
        <v>42792.801040189122</v>
      </c>
    </row>
    <row r="3806" spans="1:20" s="4" customFormat="1" ht="93.75" x14ac:dyDescent="0.3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4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1">
        <f t="shared" si="358"/>
        <v>42887.818250591015</v>
      </c>
      <c r="T3806" s="11">
        <f t="shared" si="359"/>
        <v>42944.276595744683</v>
      </c>
    </row>
    <row r="3807" spans="1:20" s="4" customFormat="1" ht="75" x14ac:dyDescent="0.3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2E-3</v>
      </c>
      <c r="P3807" s="4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1">
        <f t="shared" si="358"/>
        <v>42196.288888888885</v>
      </c>
      <c r="T3807" s="11">
        <f t="shared" si="359"/>
        <v>42257.565484633567</v>
      </c>
    </row>
    <row r="3808" spans="1:20" s="4" customFormat="1" ht="75" x14ac:dyDescent="0.3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6.6666666666666666E-2</v>
      </c>
      <c r="P3808" s="4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1">
        <f t="shared" si="358"/>
        <v>42144.583699763592</v>
      </c>
      <c r="T3808" s="11">
        <f t="shared" si="359"/>
        <v>42165.009231678487</v>
      </c>
    </row>
    <row r="3809" spans="1:20" s="4" customFormat="1" ht="75" x14ac:dyDescent="0.3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30.333333333333336</v>
      </c>
      <c r="P3809" s="4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1">
        <f t="shared" si="358"/>
        <v>42442.438995271863</v>
      </c>
      <c r="T3809" s="11">
        <f t="shared" si="359"/>
        <v>42449.587931442082</v>
      </c>
    </row>
    <row r="3810" spans="1:20" s="4" customFormat="1" ht="75" x14ac:dyDescent="0.3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100</v>
      </c>
      <c r="P3810" s="4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1">
        <f t="shared" si="358"/>
        <v>42410.31464539007</v>
      </c>
      <c r="T3810" s="11">
        <f t="shared" si="359"/>
        <v>42471.548687943257</v>
      </c>
    </row>
    <row r="3811" spans="1:20" s="4" customFormat="1" ht="93.75" x14ac:dyDescent="0.3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101.25</v>
      </c>
      <c r="P3811" s="4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1">
        <f t="shared" si="358"/>
        <v>42145.878333333334</v>
      </c>
      <c r="T3811" s="11">
        <f t="shared" si="359"/>
        <v>42197.382978723399</v>
      </c>
    </row>
    <row r="3812" spans="1:20" s="4" customFormat="1" ht="93.75" x14ac:dyDescent="0.3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121.73333333333333</v>
      </c>
      <c r="P3812" s="4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1">
        <f t="shared" si="358"/>
        <v>42405.611796690311</v>
      </c>
      <c r="T3812" s="11">
        <f t="shared" si="359"/>
        <v>42436.207541371157</v>
      </c>
    </row>
    <row r="3813" spans="1:20" s="4" customFormat="1" ht="75" x14ac:dyDescent="0.3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330</v>
      </c>
      <c r="P3813" s="4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1">
        <f t="shared" si="358"/>
        <v>42847.597789598105</v>
      </c>
      <c r="T3813" s="11">
        <f t="shared" si="359"/>
        <v>42882.148936170212</v>
      </c>
    </row>
    <row r="3814" spans="1:20" s="4" customFormat="1" ht="75" x14ac:dyDescent="0.3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109.55</v>
      </c>
      <c r="P3814" s="4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1">
        <f t="shared" si="358"/>
        <v>42461.682127659573</v>
      </c>
      <c r="T3814" s="11">
        <f t="shared" si="359"/>
        <v>42509.084397163126</v>
      </c>
    </row>
    <row r="3815" spans="1:20" s="4" customFormat="1" ht="93.75" x14ac:dyDescent="0.3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100.95190476190474</v>
      </c>
      <c r="P3815" s="4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1">
        <f t="shared" si="358"/>
        <v>42857.451784869976</v>
      </c>
      <c r="T3815" s="11">
        <f t="shared" si="359"/>
        <v>42896.902836879432</v>
      </c>
    </row>
    <row r="3816" spans="1:20" s="4" customFormat="1" ht="93.75" x14ac:dyDescent="0.3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140.13333333333333</v>
      </c>
      <c r="P3816" s="4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1">
        <f t="shared" si="358"/>
        <v>42409.75309692671</v>
      </c>
      <c r="T3816" s="11">
        <f t="shared" si="359"/>
        <v>42446.786524822695</v>
      </c>
    </row>
    <row r="3817" spans="1:20" s="4" customFormat="1" ht="56.25" x14ac:dyDescent="0.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100.001</v>
      </c>
      <c r="P3817" s="4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1">
        <f t="shared" si="358"/>
        <v>42561.265449172577</v>
      </c>
      <c r="T3817" s="11">
        <f t="shared" si="359"/>
        <v>42591.595744680846</v>
      </c>
    </row>
    <row r="3818" spans="1:20" s="4" customFormat="1" ht="75" x14ac:dyDescent="0.3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119.238</v>
      </c>
      <c r="P3818" s="4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1">
        <f t="shared" si="358"/>
        <v>42153.194125295508</v>
      </c>
      <c r="T3818" s="11">
        <f t="shared" si="359"/>
        <v>42183.832423167849</v>
      </c>
    </row>
    <row r="3819" spans="1:20" s="4" customFormat="1" ht="93.75" x14ac:dyDescent="0.3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107.25</v>
      </c>
      <c r="P3819" s="4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1">
        <f t="shared" si="358"/>
        <v>42640.350070921981</v>
      </c>
      <c r="T3819" s="11">
        <f t="shared" si="359"/>
        <v>42657.169503546102</v>
      </c>
    </row>
    <row r="3820" spans="1:20" s="4" customFormat="1" ht="75" x14ac:dyDescent="0.3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227.99999999999997</v>
      </c>
      <c r="P3820" s="4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1">
        <f t="shared" si="358"/>
        <v>42396.413498817972</v>
      </c>
      <c r="T3820" s="11">
        <f t="shared" si="359"/>
        <v>42427.009243498818</v>
      </c>
    </row>
    <row r="3821" spans="1:20" s="4" customFormat="1" ht="75" x14ac:dyDescent="0.3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106.4</v>
      </c>
      <c r="P3821" s="4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1">
        <f t="shared" si="358"/>
        <v>42537.724633569742</v>
      </c>
      <c r="T3821" s="11">
        <f t="shared" si="359"/>
        <v>42556.788652482268</v>
      </c>
    </row>
    <row r="3822" spans="1:20" s="4" customFormat="1" ht="93.75" x14ac:dyDescent="0.3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143.33333333333334</v>
      </c>
      <c r="P3822" s="4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1">
        <f t="shared" si="358"/>
        <v>42513.665685579195</v>
      </c>
      <c r="T3822" s="11">
        <f t="shared" si="359"/>
        <v>42544.303983451537</v>
      </c>
    </row>
    <row r="3823" spans="1:20" s="4" customFormat="1" ht="75" x14ac:dyDescent="0.3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104.54285714285714</v>
      </c>
      <c r="P3823" s="4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1">
        <f t="shared" si="358"/>
        <v>42698.035543735226</v>
      </c>
      <c r="T3823" s="11">
        <f t="shared" si="359"/>
        <v>42730.716394799056</v>
      </c>
    </row>
    <row r="3824" spans="1:20" s="4" customFormat="1" ht="93.75" x14ac:dyDescent="0.3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110.02000000000001</v>
      </c>
      <c r="P3824" s="4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1">
        <f t="shared" si="358"/>
        <v>42686.45173758865</v>
      </c>
      <c r="T3824" s="11">
        <f t="shared" si="359"/>
        <v>42746.829078014183</v>
      </c>
    </row>
    <row r="3825" spans="1:20" s="4" customFormat="1" ht="75" x14ac:dyDescent="0.3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106</v>
      </c>
      <c r="P3825" s="4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1">
        <f t="shared" si="358"/>
        <v>42524.142364066196</v>
      </c>
      <c r="T3825" s="11">
        <f t="shared" si="359"/>
        <v>42559.126950354606</v>
      </c>
    </row>
    <row r="3826" spans="1:20" s="4" customFormat="1" ht="93.75" x14ac:dyDescent="0.3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108</v>
      </c>
      <c r="P3826" s="4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1">
        <f t="shared" si="358"/>
        <v>42933.384196217492</v>
      </c>
      <c r="T3826" s="11">
        <f t="shared" si="359"/>
        <v>42945.582269503546</v>
      </c>
    </row>
    <row r="3827" spans="1:20" s="4" customFormat="1" ht="75" x14ac:dyDescent="0.3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105.42</v>
      </c>
      <c r="P3827" s="4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1">
        <f t="shared" si="358"/>
        <v>42503.879598108746</v>
      </c>
      <c r="T3827" s="11">
        <f t="shared" si="359"/>
        <v>42525.326406619381</v>
      </c>
    </row>
    <row r="3828" spans="1:20" s="4" customFormat="1" ht="56.25" x14ac:dyDescent="0.3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119.16666666666667</v>
      </c>
      <c r="P3828" s="4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1">
        <f t="shared" si="358"/>
        <v>42453.177234042552</v>
      </c>
      <c r="T3828" s="11">
        <f t="shared" si="359"/>
        <v>42483.815531914894</v>
      </c>
    </row>
    <row r="3829" spans="1:20" s="4" customFormat="1" ht="93.75" x14ac:dyDescent="0.3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152.66666666666666</v>
      </c>
      <c r="P3829" s="4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1">
        <f t="shared" si="358"/>
        <v>42385.267151300235</v>
      </c>
      <c r="T3829" s="11">
        <f t="shared" si="359"/>
        <v>42441.51063829787</v>
      </c>
    </row>
    <row r="3830" spans="1:20" s="4" customFormat="1" ht="93.75" x14ac:dyDescent="0.3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100</v>
      </c>
      <c r="P3830" s="4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1">
        <f t="shared" si="358"/>
        <v>42292.943108747044</v>
      </c>
      <c r="T3830" s="11">
        <f t="shared" si="359"/>
        <v>42354.262257683215</v>
      </c>
    </row>
    <row r="3831" spans="1:20" s="4" customFormat="1" ht="93.75" x14ac:dyDescent="0.3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100.2</v>
      </c>
      <c r="P3831" s="4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1">
        <f t="shared" si="358"/>
        <v>42956.096583924351</v>
      </c>
      <c r="T3831" s="11">
        <f t="shared" si="359"/>
        <v>42976.522115839245</v>
      </c>
    </row>
    <row r="3832" spans="1:20" s="4" customFormat="1" ht="75" x14ac:dyDescent="0.3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225</v>
      </c>
      <c r="P3832" s="4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1">
        <f t="shared" si="358"/>
        <v>42864.054503546096</v>
      </c>
      <c r="T3832" s="11">
        <f t="shared" si="359"/>
        <v>42878.352375886519</v>
      </c>
    </row>
    <row r="3833" spans="1:20" s="4" customFormat="1" ht="93.75" x14ac:dyDescent="0.3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106.02199999999999</v>
      </c>
      <c r="P3833" s="4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1">
        <f t="shared" si="358"/>
        <v>42275.909515366431</v>
      </c>
      <c r="T3833" s="11">
        <f t="shared" si="359"/>
        <v>42297.398877068554</v>
      </c>
    </row>
    <row r="3834" spans="1:20" s="4" customFormat="1" ht="93.75" x14ac:dyDescent="0.3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104.66666666666666</v>
      </c>
      <c r="P3834" s="4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1">
        <f t="shared" si="358"/>
        <v>42732.691903073282</v>
      </c>
      <c r="T3834" s="11">
        <f t="shared" si="359"/>
        <v>42778.649349881802</v>
      </c>
    </row>
    <row r="3835" spans="1:20" s="4" customFormat="1" ht="75" x14ac:dyDescent="0.3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116.66666666666667</v>
      </c>
      <c r="P3835" s="4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1">
        <f t="shared" si="358"/>
        <v>42312.699432624111</v>
      </c>
      <c r="T3835" s="11">
        <f t="shared" si="359"/>
        <v>42323.857446808513</v>
      </c>
    </row>
    <row r="3836" spans="1:20" s="4" customFormat="1" ht="93.75" x14ac:dyDescent="0.3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109.03333333333333</v>
      </c>
      <c r="P3836" s="4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1">
        <f t="shared" si="358"/>
        <v>42496.092990543737</v>
      </c>
      <c r="T3836" s="11">
        <f t="shared" si="359"/>
        <v>42526.731288416078</v>
      </c>
    </row>
    <row r="3837" spans="1:20" s="4" customFormat="1" ht="93.75" x14ac:dyDescent="0.3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160</v>
      </c>
      <c r="P3837" s="4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1">
        <f t="shared" si="358"/>
        <v>42820.345248226949</v>
      </c>
      <c r="T3837" s="11">
        <f t="shared" si="359"/>
        <v>42841.792056737584</v>
      </c>
    </row>
    <row r="3838" spans="1:20" s="4" customFormat="1" ht="56.25" x14ac:dyDescent="0.3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112.5</v>
      </c>
      <c r="P3838" s="4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1">
        <f t="shared" si="358"/>
        <v>42915.307943262407</v>
      </c>
      <c r="T3838" s="11">
        <f t="shared" si="359"/>
        <v>42947.219148936172</v>
      </c>
    </row>
    <row r="3839" spans="1:20" s="4" customFormat="1" ht="37.5" x14ac:dyDescent="0.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102.1</v>
      </c>
      <c r="P3839" s="4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1">
        <f t="shared" si="358"/>
        <v>42505.611796690311</v>
      </c>
      <c r="T3839" s="11">
        <f t="shared" si="359"/>
        <v>42542.377754137116</v>
      </c>
    </row>
    <row r="3840" spans="1:20" s="4" customFormat="1" ht="112.5" x14ac:dyDescent="0.3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100.824</v>
      </c>
      <c r="P3840" s="4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1">
        <f t="shared" si="358"/>
        <v>42468.789704491726</v>
      </c>
      <c r="T3840" s="11">
        <f t="shared" si="359"/>
        <v>42499.428002364068</v>
      </c>
    </row>
    <row r="3841" spans="1:20" s="4" customFormat="1" ht="93.75" x14ac:dyDescent="0.3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101.25</v>
      </c>
      <c r="P3841" s="4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1">
        <f t="shared" si="358"/>
        <v>42508.039290780143</v>
      </c>
      <c r="T3841" s="11">
        <f t="shared" si="359"/>
        <v>42569.315886524826</v>
      </c>
    </row>
    <row r="3842" spans="1:20" s="4" customFormat="1" ht="75" x14ac:dyDescent="0.3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6500</v>
      </c>
      <c r="P3842" s="4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1">
        <f t="shared" si="358"/>
        <v>42791.503888888888</v>
      </c>
      <c r="T3842" s="11">
        <f t="shared" si="359"/>
        <v>42816.993250591018</v>
      </c>
    </row>
    <row r="3843" spans="1:20" s="4" customFormat="1" ht="93.75" x14ac:dyDescent="0.3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SUM(E3843/D3843 * 100)</f>
        <v>8.7200000000000006</v>
      </c>
      <c r="P3843" s="4">
        <f t="shared" ref="P3843:P3906" si="361">SUM(E3843/L3843)</f>
        <v>25.647058823529413</v>
      </c>
      <c r="Q3843" s="4" t="str">
        <f t="shared" ref="Q3843:Q3906" si="362">LEFT(N3843,SEARCH("/",N3843)-1)</f>
        <v>theater</v>
      </c>
      <c r="R3843" s="4" t="str">
        <f t="shared" ref="R3843:R3906" si="363">RIGHT(N3843,LEN(N3843)-SEARCH("/",N3843))</f>
        <v>plays</v>
      </c>
      <c r="S3843" s="11">
        <f t="shared" ref="S3843:S3906" si="364">(J3843/84600) + DATE(1970,1,1)</f>
        <v>42125.71734042553</v>
      </c>
      <c r="T3843" s="11">
        <f t="shared" ref="T3843:T3906" si="365">(I3843/84600)+DATE(1970,1,1)</f>
        <v>42186.993936170213</v>
      </c>
    </row>
    <row r="3844" spans="1:20" s="4" customFormat="1" ht="93.75" x14ac:dyDescent="0.3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21.94</v>
      </c>
      <c r="P3844" s="4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1">
        <f t="shared" si="364"/>
        <v>42084.567990543736</v>
      </c>
      <c r="T3844" s="11">
        <f t="shared" si="365"/>
        <v>42115.206288416077</v>
      </c>
    </row>
    <row r="3845" spans="1:20" s="4" customFormat="1" ht="75" x14ac:dyDescent="0.3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21.3</v>
      </c>
      <c r="P3845" s="4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1">
        <f t="shared" si="364"/>
        <v>42110.691063829785</v>
      </c>
      <c r="T3845" s="11">
        <f t="shared" si="365"/>
        <v>42136.222978723403</v>
      </c>
    </row>
    <row r="3846" spans="1:20" s="4" customFormat="1" ht="93.75" x14ac:dyDescent="0.3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41.489795918367342</v>
      </c>
      <c r="P3846" s="4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1">
        <f t="shared" si="364"/>
        <v>42111.247446808513</v>
      </c>
      <c r="T3846" s="11">
        <f t="shared" si="365"/>
        <v>42138.488652482265</v>
      </c>
    </row>
    <row r="3847" spans="1:20" s="4" customFormat="1" ht="112.5" x14ac:dyDescent="0.3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2.105</v>
      </c>
      <c r="P3847" s="4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1">
        <f t="shared" si="364"/>
        <v>42603.512695035461</v>
      </c>
      <c r="T3847" s="11">
        <f t="shared" si="365"/>
        <v>42634.150992907802</v>
      </c>
    </row>
    <row r="3848" spans="1:20" s="4" customFormat="1" ht="75" x14ac:dyDescent="0.3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</v>
      </c>
      <c r="P3848" s="4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1">
        <f t="shared" si="364"/>
        <v>42232.375200945622</v>
      </c>
      <c r="T3848" s="11">
        <f t="shared" si="365"/>
        <v>42264.105673758866</v>
      </c>
    </row>
    <row r="3849" spans="1:20" s="4" customFormat="1" ht="75" x14ac:dyDescent="0.3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16.161904761904761</v>
      </c>
      <c r="P3849" s="4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1">
        <f t="shared" si="364"/>
        <v>42512.207931442084</v>
      </c>
      <c r="T3849" s="11">
        <f t="shared" si="365"/>
        <v>42558.165378250589</v>
      </c>
    </row>
    <row r="3850" spans="1:20" s="4" customFormat="1" ht="93.75" x14ac:dyDescent="0.3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16.376923076923077</v>
      </c>
      <c r="P3850" s="4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1">
        <f t="shared" si="364"/>
        <v>42621.068427895982</v>
      </c>
      <c r="T3850" s="11">
        <f t="shared" si="365"/>
        <v>42651.706725768323</v>
      </c>
    </row>
    <row r="3851" spans="1:20" s="4" customFormat="1" ht="93.75" x14ac:dyDescent="0.3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</v>
      </c>
      <c r="P3851" s="4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1">
        <f t="shared" si="364"/>
        <v>42489.272860520097</v>
      </c>
      <c r="T3851" s="11">
        <f t="shared" si="365"/>
        <v>42519.911158392439</v>
      </c>
    </row>
    <row r="3852" spans="1:20" s="4" customFormat="1" ht="56.25" x14ac:dyDescent="0.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3.8</v>
      </c>
      <c r="P3852" s="4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1">
        <f t="shared" si="364"/>
        <v>42324.190815602837</v>
      </c>
      <c r="T3852" s="11">
        <f t="shared" si="365"/>
        <v>42354.829113475178</v>
      </c>
    </row>
    <row r="3853" spans="1:20" s="4" customFormat="1" ht="75" x14ac:dyDescent="0.3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34.08</v>
      </c>
      <c r="P3853" s="4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1">
        <f t="shared" si="364"/>
        <v>42525.704243498818</v>
      </c>
      <c r="T3853" s="11">
        <f t="shared" si="365"/>
        <v>42556.342541371159</v>
      </c>
    </row>
    <row r="3854" spans="1:20" s="4" customFormat="1" ht="75" x14ac:dyDescent="0.3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0.2</v>
      </c>
      <c r="P3854" s="4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1">
        <f t="shared" si="364"/>
        <v>42416.173475177304</v>
      </c>
      <c r="T3854" s="11">
        <f t="shared" si="365"/>
        <v>42441.662836879434</v>
      </c>
    </row>
    <row r="3855" spans="1:20" s="4" customFormat="1" ht="56.25" x14ac:dyDescent="0.3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2.5999999999999999E-2</v>
      </c>
      <c r="P3855" s="4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1">
        <f t="shared" si="364"/>
        <v>42195.219598108743</v>
      </c>
      <c r="T3855" s="11">
        <f t="shared" si="365"/>
        <v>42230.964278959815</v>
      </c>
    </row>
    <row r="3856" spans="1:20" s="4" customFormat="1" ht="56.25" x14ac:dyDescent="0.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16.254545454545454</v>
      </c>
      <c r="P3856" s="4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1">
        <f t="shared" si="364"/>
        <v>42455.690992907803</v>
      </c>
      <c r="T3856" s="11">
        <f t="shared" si="365"/>
        <v>42486.329290780137</v>
      </c>
    </row>
    <row r="3857" spans="1:20" s="4" customFormat="1" ht="93.75" x14ac:dyDescent="0.3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</v>
      </c>
      <c r="P3857" s="4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1">
        <f t="shared" si="364"/>
        <v>42410.842446808514</v>
      </c>
      <c r="T3857" s="11">
        <f t="shared" si="365"/>
        <v>42441.43819148936</v>
      </c>
    </row>
    <row r="3858" spans="1:20" s="4" customFormat="1" ht="93.75" x14ac:dyDescent="0.3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0.02</v>
      </c>
      <c r="P3858" s="4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1">
        <f t="shared" si="364"/>
        <v>42392.226985815607</v>
      </c>
      <c r="T3858" s="11">
        <f t="shared" si="365"/>
        <v>42422.822730496453</v>
      </c>
    </row>
    <row r="3859" spans="1:20" s="4" customFormat="1" ht="93.75" x14ac:dyDescent="0.3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5.2</v>
      </c>
      <c r="P3859" s="4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1">
        <f t="shared" si="364"/>
        <v>42175.710283687942</v>
      </c>
      <c r="T3859" s="11">
        <f t="shared" si="365"/>
        <v>42199.178723404257</v>
      </c>
    </row>
    <row r="3860" spans="1:20" s="4" customFormat="1" ht="75" x14ac:dyDescent="0.3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2</v>
      </c>
      <c r="P3860" s="4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1">
        <f t="shared" si="364"/>
        <v>42480.75938534279</v>
      </c>
      <c r="T3860" s="11">
        <f t="shared" si="365"/>
        <v>42499.595744680846</v>
      </c>
    </row>
    <row r="3861" spans="1:20" s="4" customFormat="1" ht="75" x14ac:dyDescent="0.3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0.04</v>
      </c>
      <c r="P3861" s="4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1">
        <f t="shared" si="364"/>
        <v>42135.018995271865</v>
      </c>
      <c r="T3861" s="11">
        <f t="shared" si="365"/>
        <v>42161.553191489365</v>
      </c>
    </row>
    <row r="3862" spans="1:20" s="4" customFormat="1" ht="75" x14ac:dyDescent="0.3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17.666666666666668</v>
      </c>
      <c r="P3862" s="4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1">
        <f t="shared" si="364"/>
        <v>42179.717612293141</v>
      </c>
      <c r="T3862" s="11">
        <f t="shared" si="365"/>
        <v>42210.355910165483</v>
      </c>
    </row>
    <row r="3863" spans="1:20" s="4" customFormat="1" ht="18.75" x14ac:dyDescent="0.3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5</v>
      </c>
      <c r="P3863" s="4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1">
        <f t="shared" si="364"/>
        <v>42262.36852245863</v>
      </c>
      <c r="T3863" s="11">
        <f t="shared" si="365"/>
        <v>42304.565248226951</v>
      </c>
    </row>
    <row r="3864" spans="1:20" s="4" customFormat="1" ht="56.25" x14ac:dyDescent="0.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1.3333333333333334E-2</v>
      </c>
      <c r="P3864" s="4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1">
        <f t="shared" si="364"/>
        <v>42973.862364066197</v>
      </c>
      <c r="T3864" s="11">
        <f t="shared" si="365"/>
        <v>42988.616312056736</v>
      </c>
    </row>
    <row r="3865" spans="1:20" s="4" customFormat="1" ht="93.75" x14ac:dyDescent="0.3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4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1">
        <f t="shared" si="364"/>
        <v>42608.625354609932</v>
      </c>
      <c r="T3865" s="11">
        <f t="shared" si="365"/>
        <v>42669.944503546096</v>
      </c>
    </row>
    <row r="3866" spans="1:20" s="4" customFormat="1" ht="93.75" x14ac:dyDescent="0.3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</v>
      </c>
      <c r="P3866" s="4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1">
        <f t="shared" si="364"/>
        <v>42651.783144208035</v>
      </c>
      <c r="T3866" s="11">
        <f t="shared" si="365"/>
        <v>42682.463995271872</v>
      </c>
    </row>
    <row r="3867" spans="1:20" s="4" customFormat="1" ht="75" x14ac:dyDescent="0.3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26.937422295897225</v>
      </c>
      <c r="P3867" s="4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1">
        <f t="shared" si="364"/>
        <v>42187.878226950357</v>
      </c>
      <c r="T3867" s="11">
        <f t="shared" si="365"/>
        <v>42228.297872340423</v>
      </c>
    </row>
    <row r="3868" spans="1:20" s="4" customFormat="1" ht="56.25" x14ac:dyDescent="0.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0.54999999999999993</v>
      </c>
      <c r="P3868" s="4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1">
        <f t="shared" si="364"/>
        <v>42761.116087470451</v>
      </c>
      <c r="T3868" s="11">
        <f t="shared" si="365"/>
        <v>42811.360992907801</v>
      </c>
    </row>
    <row r="3869" spans="1:20" s="4" customFormat="1" ht="75" x14ac:dyDescent="0.3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12.55</v>
      </c>
      <c r="P3869" s="4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1">
        <f t="shared" si="364"/>
        <v>42870.256962174943</v>
      </c>
      <c r="T3869" s="11">
        <f t="shared" si="365"/>
        <v>42900.895260047284</v>
      </c>
    </row>
    <row r="3870" spans="1:20" s="4" customFormat="1" ht="37.5" x14ac:dyDescent="0.3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0.2</v>
      </c>
      <c r="P3870" s="4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1">
        <f t="shared" si="364"/>
        <v>42212.397222222222</v>
      </c>
      <c r="T3870" s="11">
        <f t="shared" si="365"/>
        <v>42237.92913711584</v>
      </c>
    </row>
    <row r="3871" spans="1:20" s="4" customFormat="1" ht="56.25" x14ac:dyDescent="0.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3.4474868431088401</v>
      </c>
      <c r="P3871" s="4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1">
        <f t="shared" si="364"/>
        <v>42398.33560283688</v>
      </c>
      <c r="T3871" s="11">
        <f t="shared" si="365"/>
        <v>42428.369503546099</v>
      </c>
    </row>
    <row r="3872" spans="1:20" s="4" customFormat="1" ht="93.75" x14ac:dyDescent="0.3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15</v>
      </c>
      <c r="P3872" s="4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1">
        <f t="shared" si="364"/>
        <v>42138.367352245863</v>
      </c>
      <c r="T3872" s="11">
        <f t="shared" si="365"/>
        <v>42169.005650118204</v>
      </c>
    </row>
    <row r="3873" spans="1:20" s="4" customFormat="1" ht="56.25" x14ac:dyDescent="0.3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2.666666666666667</v>
      </c>
      <c r="P3873" s="4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1">
        <f t="shared" si="364"/>
        <v>43129.627068557922</v>
      </c>
      <c r="T3873" s="11">
        <f t="shared" si="365"/>
        <v>43190.861111111109</v>
      </c>
    </row>
    <row r="3874" spans="1:20" s="4" customFormat="1" ht="75" x14ac:dyDescent="0.3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4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1">
        <f t="shared" si="364"/>
        <v>42533.57442080378</v>
      </c>
      <c r="T3874" s="11">
        <f t="shared" si="365"/>
        <v>42584.638250591015</v>
      </c>
    </row>
    <row r="3875" spans="1:20" s="4" customFormat="1" ht="93.75" x14ac:dyDescent="0.3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4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1">
        <f t="shared" si="364"/>
        <v>42610.732092198581</v>
      </c>
      <c r="T3875" s="11">
        <f t="shared" si="365"/>
        <v>42641.370390070922</v>
      </c>
    </row>
    <row r="3876" spans="1:20" s="4" customFormat="1" ht="93.75" x14ac:dyDescent="0.3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4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1">
        <f t="shared" si="364"/>
        <v>42356.761489361699</v>
      </c>
      <c r="T3876" s="11">
        <f t="shared" si="365"/>
        <v>42378.234042553187</v>
      </c>
    </row>
    <row r="3877" spans="1:20" s="4" customFormat="1" ht="93.75" x14ac:dyDescent="0.3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4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1">
        <f t="shared" si="364"/>
        <v>42978.035047281322</v>
      </c>
      <c r="T3877" s="11">
        <f t="shared" si="365"/>
        <v>42979.127659574471</v>
      </c>
    </row>
    <row r="3878" spans="1:20" s="4" customFormat="1" ht="75" x14ac:dyDescent="0.3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52.794871794871788</v>
      </c>
      <c r="P3878" s="4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1">
        <f t="shared" si="364"/>
        <v>42730.148085106382</v>
      </c>
      <c r="T3878" s="11">
        <f t="shared" si="365"/>
        <v>42760.786382978724</v>
      </c>
    </row>
    <row r="3879" spans="1:20" s="4" customFormat="1" ht="75" x14ac:dyDescent="0.3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4.9639999999999995</v>
      </c>
      <c r="P3879" s="4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1">
        <f t="shared" si="364"/>
        <v>43046.798486997635</v>
      </c>
      <c r="T3879" s="11">
        <f t="shared" si="365"/>
        <v>43077.436784869977</v>
      </c>
    </row>
    <row r="3880" spans="1:20" s="4" customFormat="1" ht="75" x14ac:dyDescent="0.3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5.5555555555555552E-2</v>
      </c>
      <c r="P3880" s="4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1">
        <f t="shared" si="364"/>
        <v>42507.708581560284</v>
      </c>
      <c r="T3880" s="11">
        <f t="shared" si="365"/>
        <v>42538.701418439712</v>
      </c>
    </row>
    <row r="3881" spans="1:20" s="4" customFormat="1" ht="75" x14ac:dyDescent="0.3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4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1">
        <f t="shared" si="364"/>
        <v>42349.453853427898</v>
      </c>
      <c r="T3881" s="11">
        <f t="shared" si="365"/>
        <v>42380.092151300239</v>
      </c>
    </row>
    <row r="3882" spans="1:20" s="4" customFormat="1" ht="93.75" x14ac:dyDescent="0.3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13.066666666666665</v>
      </c>
      <c r="P3882" s="4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1">
        <f t="shared" si="364"/>
        <v>42161.491962174943</v>
      </c>
      <c r="T3882" s="11">
        <f t="shared" si="365"/>
        <v>42197.382978723399</v>
      </c>
    </row>
    <row r="3883" spans="1:20" s="4" customFormat="1" ht="56.25" x14ac:dyDescent="0.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5</v>
      </c>
      <c r="P3883" s="4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1">
        <f t="shared" si="364"/>
        <v>43121.699751773049</v>
      </c>
      <c r="T3883" s="11">
        <f t="shared" si="365"/>
        <v>43152.33804964539</v>
      </c>
    </row>
    <row r="3884" spans="1:20" s="4" customFormat="1" ht="75" x14ac:dyDescent="0.3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4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1">
        <f t="shared" si="364"/>
        <v>42731.536288416071</v>
      </c>
      <c r="T3884" s="11">
        <f t="shared" si="365"/>
        <v>42759.087234042556</v>
      </c>
    </row>
    <row r="3885" spans="1:20" s="4" customFormat="1" ht="93.75" x14ac:dyDescent="0.3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4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1">
        <f t="shared" si="364"/>
        <v>42201.104834515369</v>
      </c>
      <c r="T3885" s="11">
        <f t="shared" si="365"/>
        <v>42231.74313238771</v>
      </c>
    </row>
    <row r="3886" spans="1:20" s="4" customFormat="1" ht="75" x14ac:dyDescent="0.3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4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1">
        <f t="shared" si="364"/>
        <v>42416.7871394799</v>
      </c>
      <c r="T3886" s="11">
        <f t="shared" si="365"/>
        <v>42442.27650118203</v>
      </c>
    </row>
    <row r="3887" spans="1:20" s="4" customFormat="1" ht="75" x14ac:dyDescent="0.3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4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1">
        <f t="shared" si="364"/>
        <v>42829.545992907806</v>
      </c>
      <c r="T3887" s="11">
        <f t="shared" si="365"/>
        <v>42860.18429078014</v>
      </c>
    </row>
    <row r="3888" spans="1:20" s="4" customFormat="1" ht="18.75" x14ac:dyDescent="0.3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4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1">
        <f t="shared" si="364"/>
        <v>42302.849905437353</v>
      </c>
      <c r="T3888" s="11">
        <f t="shared" si="365"/>
        <v>42333.488203309695</v>
      </c>
    </row>
    <row r="3889" spans="1:20" s="4" customFormat="1" ht="93.75" x14ac:dyDescent="0.3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</v>
      </c>
      <c r="P3889" s="4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1">
        <f t="shared" si="364"/>
        <v>42431.1528250591</v>
      </c>
      <c r="T3889" s="11">
        <f t="shared" si="365"/>
        <v>42478.191489361707</v>
      </c>
    </row>
    <row r="3890" spans="1:20" s="4" customFormat="1" ht="93.75" x14ac:dyDescent="0.3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27.1</v>
      </c>
      <c r="P3890" s="4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1">
        <f t="shared" si="364"/>
        <v>43128.365933806148</v>
      </c>
      <c r="T3890" s="11">
        <f t="shared" si="365"/>
        <v>43159.004231678482</v>
      </c>
    </row>
    <row r="3891" spans="1:20" s="4" customFormat="1" ht="75" x14ac:dyDescent="0.3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</v>
      </c>
      <c r="P3891" s="4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1">
        <f t="shared" si="364"/>
        <v>42326.111465721042</v>
      </c>
      <c r="T3891" s="11">
        <f t="shared" si="365"/>
        <v>42358.763120567375</v>
      </c>
    </row>
    <row r="3892" spans="1:20" s="4" customFormat="1" ht="93.75" x14ac:dyDescent="0.3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16.826666666666668</v>
      </c>
      <c r="P3892" s="4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1">
        <f t="shared" si="364"/>
        <v>42525.008794326241</v>
      </c>
      <c r="T3892" s="11">
        <f t="shared" si="365"/>
        <v>42586.285390070923</v>
      </c>
    </row>
    <row r="3893" spans="1:20" s="4" customFormat="1" ht="56.25" x14ac:dyDescent="0.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32.5</v>
      </c>
      <c r="P3893" s="4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1">
        <f t="shared" si="364"/>
        <v>42406.922505910166</v>
      </c>
      <c r="T3893" s="11">
        <f t="shared" si="365"/>
        <v>42437.637588652484</v>
      </c>
    </row>
    <row r="3894" spans="1:20" s="4" customFormat="1" ht="93.75" x14ac:dyDescent="0.3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4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1">
        <f t="shared" si="364"/>
        <v>42214.432115839241</v>
      </c>
      <c r="T3894" s="11">
        <f t="shared" si="365"/>
        <v>42222.234042553187</v>
      </c>
    </row>
    <row r="3895" spans="1:20" s="4" customFormat="1" ht="93.75" x14ac:dyDescent="0.3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21.55</v>
      </c>
      <c r="P3895" s="4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1">
        <f t="shared" si="364"/>
        <v>42124.565484633567</v>
      </c>
      <c r="T3895" s="11">
        <f t="shared" si="365"/>
        <v>42167.042553191488</v>
      </c>
    </row>
    <row r="3896" spans="1:20" s="4" customFormat="1" ht="93.75" x14ac:dyDescent="0.3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3.4666666666666663</v>
      </c>
      <c r="P3896" s="4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1">
        <f t="shared" si="364"/>
        <v>43044.021418439719</v>
      </c>
      <c r="T3896" s="11">
        <f t="shared" si="365"/>
        <v>43074.914184397159</v>
      </c>
    </row>
    <row r="3897" spans="1:20" s="4" customFormat="1" ht="75" x14ac:dyDescent="0.3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5</v>
      </c>
      <c r="P3897" s="4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1">
        <f t="shared" si="364"/>
        <v>42382.532127659579</v>
      </c>
      <c r="T3897" s="11">
        <f t="shared" si="365"/>
        <v>42414.19170212766</v>
      </c>
    </row>
    <row r="3898" spans="1:20" s="4" customFormat="1" ht="75" x14ac:dyDescent="0.3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10.625</v>
      </c>
      <c r="P3898" s="4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1">
        <f t="shared" si="364"/>
        <v>42138.387446808512</v>
      </c>
      <c r="T3898" s="11">
        <f t="shared" si="365"/>
        <v>42152.685319148935</v>
      </c>
    </row>
    <row r="3899" spans="1:20" s="4" customFormat="1" ht="75" x14ac:dyDescent="0.3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17.599999999999998</v>
      </c>
      <c r="P3899" s="4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1">
        <f t="shared" si="364"/>
        <v>42332.104999999996</v>
      </c>
      <c r="T3899" s="11">
        <f t="shared" si="365"/>
        <v>42362.743297872337</v>
      </c>
    </row>
    <row r="3900" spans="1:20" s="4" customFormat="1" ht="93.75" x14ac:dyDescent="0.3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32.56</v>
      </c>
      <c r="P3900" s="4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1">
        <f t="shared" si="364"/>
        <v>42547.194680851069</v>
      </c>
      <c r="T3900" s="11">
        <f t="shared" si="365"/>
        <v>42588.234042553187</v>
      </c>
    </row>
    <row r="3901" spans="1:20" s="4" customFormat="1" ht="75" x14ac:dyDescent="0.3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</v>
      </c>
      <c r="P3901" s="4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1">
        <f t="shared" si="364"/>
        <v>42190.046820330972</v>
      </c>
      <c r="T3901" s="11">
        <f t="shared" si="365"/>
        <v>42210.472352245866</v>
      </c>
    </row>
    <row r="3902" spans="1:20" s="4" customFormat="1" ht="56.25" x14ac:dyDescent="0.3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5.4</v>
      </c>
      <c r="P3902" s="4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1">
        <f t="shared" si="364"/>
        <v>42488.583817966908</v>
      </c>
      <c r="T3902" s="11">
        <f t="shared" si="365"/>
        <v>42519.222115839242</v>
      </c>
    </row>
    <row r="3903" spans="1:20" s="4" customFormat="1" ht="75" x14ac:dyDescent="0.3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0.83333333333333337</v>
      </c>
      <c r="P3903" s="4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1">
        <f t="shared" si="364"/>
        <v>42674.184385342785</v>
      </c>
      <c r="T3903" s="11">
        <f t="shared" si="365"/>
        <v>42715.035449172574</v>
      </c>
    </row>
    <row r="3904" spans="1:20" s="4" customFormat="1" ht="75" x14ac:dyDescent="0.3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48.833333333333336</v>
      </c>
      <c r="P3904" s="4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1">
        <f t="shared" si="364"/>
        <v>43027.180165484635</v>
      </c>
      <c r="T3904" s="11">
        <f t="shared" si="365"/>
        <v>43052.754633569741</v>
      </c>
    </row>
    <row r="3905" spans="1:20" s="4" customFormat="1" ht="93.75" x14ac:dyDescent="0.3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4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1">
        <f t="shared" si="364"/>
        <v>42539.564598108744</v>
      </c>
      <c r="T3905" s="11">
        <f t="shared" si="365"/>
        <v>42585.324822695038</v>
      </c>
    </row>
    <row r="3906" spans="1:20" s="4" customFormat="1" ht="37.5" x14ac:dyDescent="0.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0.03</v>
      </c>
      <c r="P3906" s="4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1">
        <f t="shared" si="364"/>
        <v>42446.851063829788</v>
      </c>
      <c r="T3906" s="11">
        <f t="shared" si="365"/>
        <v>42461.130496453901</v>
      </c>
    </row>
    <row r="3907" spans="1:20" s="4" customFormat="1" ht="93.75" x14ac:dyDescent="0.3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SUM(E3907/D3907 * 100)</f>
        <v>11.533333333333333</v>
      </c>
      <c r="P3907" s="4">
        <f t="shared" ref="P3907:P3970" si="367">SUM(E3907/L3907)</f>
        <v>24.714285714285715</v>
      </c>
      <c r="Q3907" s="4" t="str">
        <f t="shared" ref="Q3907:Q3970" si="368">LEFT(N3907,SEARCH("/",N3907)-1)</f>
        <v>theater</v>
      </c>
      <c r="R3907" s="4" t="str">
        <f t="shared" ref="R3907:R3970" si="369">RIGHT(N3907,LEN(N3907)-SEARCH("/",N3907))</f>
        <v>plays</v>
      </c>
      <c r="S3907" s="11">
        <f t="shared" ref="S3907:S3970" si="370">(J3907/84600) + DATE(1970,1,1)</f>
        <v>42476.871193853425</v>
      </c>
      <c r="T3907" s="11">
        <f t="shared" ref="T3907:T3970" si="371">(I3907/84600)+DATE(1970,1,1)</f>
        <v>42520.106382978724</v>
      </c>
    </row>
    <row r="3908" spans="1:20" s="4" customFormat="1" ht="93.75" x14ac:dyDescent="0.3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67.333333333333329</v>
      </c>
      <c r="P3908" s="4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1">
        <f t="shared" si="370"/>
        <v>42496.575567375883</v>
      </c>
      <c r="T3908" s="11">
        <f t="shared" si="371"/>
        <v>42535.017730496453</v>
      </c>
    </row>
    <row r="3909" spans="1:20" s="4" customFormat="1" ht="56.25" x14ac:dyDescent="0.3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15.299999999999999</v>
      </c>
      <c r="P3909" s="4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1">
        <f t="shared" si="370"/>
        <v>42254.432695035459</v>
      </c>
      <c r="T3909" s="11">
        <f t="shared" si="371"/>
        <v>42287.133333333331</v>
      </c>
    </row>
    <row r="3910" spans="1:20" s="4" customFormat="1" ht="75" x14ac:dyDescent="0.3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8.6666666666666679</v>
      </c>
      <c r="P3910" s="4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1">
        <f t="shared" si="370"/>
        <v>42180.202080378251</v>
      </c>
      <c r="T3910" s="11">
        <f t="shared" si="371"/>
        <v>42195.521229314421</v>
      </c>
    </row>
    <row r="3911" spans="1:20" s="4" customFormat="1" ht="75" x14ac:dyDescent="0.3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0.22499999999999998</v>
      </c>
      <c r="P3911" s="4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1">
        <f t="shared" si="370"/>
        <v>42210.047777777778</v>
      </c>
      <c r="T3911" s="11">
        <f t="shared" si="371"/>
        <v>42240.686075650119</v>
      </c>
    </row>
    <row r="3912" spans="1:20" s="4" customFormat="1" ht="75" x14ac:dyDescent="0.3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3.0833333333333335</v>
      </c>
      <c r="P3912" s="4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1">
        <f t="shared" si="370"/>
        <v>42579.134716312052</v>
      </c>
      <c r="T3912" s="11">
        <f t="shared" si="371"/>
        <v>42609.773014184393</v>
      </c>
    </row>
    <row r="3913" spans="1:20" s="4" customFormat="1" ht="75" x14ac:dyDescent="0.3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37.412500000000001</v>
      </c>
      <c r="P3913" s="4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1">
        <f t="shared" si="370"/>
        <v>42288.12738770686</v>
      </c>
      <c r="T3913" s="11">
        <f t="shared" si="371"/>
        <v>42318.808238770682</v>
      </c>
    </row>
    <row r="3914" spans="1:20" s="4" customFormat="1" ht="75" x14ac:dyDescent="0.3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6.6666666666666671E-3</v>
      </c>
      <c r="P3914" s="4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1">
        <f t="shared" si="370"/>
        <v>42410.126832151305</v>
      </c>
      <c r="T3914" s="11">
        <f t="shared" si="371"/>
        <v>42471.322695035458</v>
      </c>
    </row>
    <row r="3915" spans="1:20" s="4" customFormat="1" ht="75" x14ac:dyDescent="0.3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10</v>
      </c>
      <c r="P3915" s="4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1">
        <f t="shared" si="370"/>
        <v>42664.364645390073</v>
      </c>
      <c r="T3915" s="11">
        <f t="shared" si="371"/>
        <v>42695.045496453902</v>
      </c>
    </row>
    <row r="3916" spans="1:20" s="4" customFormat="1" ht="93.75" x14ac:dyDescent="0.3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36.36</v>
      </c>
      <c r="P3916" s="4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1">
        <f t="shared" si="370"/>
        <v>42466.857635933804</v>
      </c>
      <c r="T3916" s="11">
        <f t="shared" si="371"/>
        <v>42487.424822695037</v>
      </c>
    </row>
    <row r="3917" spans="1:20" s="4" customFormat="1" ht="75" x14ac:dyDescent="0.3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0.33333333333333337</v>
      </c>
      <c r="P3917" s="4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1">
        <f t="shared" si="370"/>
        <v>42853.069846335697</v>
      </c>
      <c r="T3917" s="11">
        <f t="shared" si="371"/>
        <v>42883.708144208038</v>
      </c>
    </row>
    <row r="3918" spans="1:20" s="4" customFormat="1" ht="75" x14ac:dyDescent="0.3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4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1">
        <f t="shared" si="370"/>
        <v>42854.588085106385</v>
      </c>
      <c r="T3918" s="11">
        <f t="shared" si="371"/>
        <v>42885.226382978726</v>
      </c>
    </row>
    <row r="3919" spans="1:20" s="4" customFormat="1" ht="75" x14ac:dyDescent="0.3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0.2857142857142857</v>
      </c>
      <c r="P3919" s="4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1">
        <f t="shared" si="370"/>
        <v>42210.21939716312</v>
      </c>
      <c r="T3919" s="11">
        <f t="shared" si="371"/>
        <v>42240.857695035462</v>
      </c>
    </row>
    <row r="3920" spans="1:20" s="4" customFormat="1" ht="93.75" x14ac:dyDescent="0.3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0.2</v>
      </c>
      <c r="P3920" s="4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1">
        <f t="shared" si="370"/>
        <v>42189.934078014179</v>
      </c>
      <c r="T3920" s="11">
        <f t="shared" si="371"/>
        <v>42202.191489361707</v>
      </c>
    </row>
    <row r="3921" spans="1:20" s="4" customFormat="1" ht="75" x14ac:dyDescent="0.3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1.7999999999999998</v>
      </c>
      <c r="P3921" s="4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1">
        <f t="shared" si="370"/>
        <v>42715.91221040189</v>
      </c>
      <c r="T3921" s="11">
        <f t="shared" si="371"/>
        <v>42744.829787234041</v>
      </c>
    </row>
    <row r="3922" spans="1:20" s="4" customFormat="1" ht="75" x14ac:dyDescent="0.3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5.4</v>
      </c>
      <c r="P3922" s="4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1">
        <f t="shared" si="370"/>
        <v>43020.969976359338</v>
      </c>
      <c r="T3922" s="11">
        <f t="shared" si="371"/>
        <v>43051.650827423167</v>
      </c>
    </row>
    <row r="3923" spans="1:20" s="4" customFormat="1" ht="93.75" x14ac:dyDescent="0.3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4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1">
        <f t="shared" si="370"/>
        <v>42274.575118203313</v>
      </c>
      <c r="T3923" s="11">
        <f t="shared" si="371"/>
        <v>42287.042553191488</v>
      </c>
    </row>
    <row r="3924" spans="1:20" s="4" customFormat="1" ht="93.75" x14ac:dyDescent="0.3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8.1333333333333329</v>
      </c>
      <c r="P3924" s="4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1">
        <f t="shared" si="370"/>
        <v>42370.806264775412</v>
      </c>
      <c r="T3924" s="11">
        <f t="shared" si="371"/>
        <v>42416.957446808512</v>
      </c>
    </row>
    <row r="3925" spans="1:20" s="4" customFormat="1" ht="93.75" x14ac:dyDescent="0.3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12.034782608695652</v>
      </c>
      <c r="P3925" s="4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1">
        <f t="shared" si="370"/>
        <v>42427.192328605204</v>
      </c>
      <c r="T3925" s="11">
        <f t="shared" si="371"/>
        <v>42455.78807328605</v>
      </c>
    </row>
    <row r="3926" spans="1:20" s="4" customFormat="1" ht="75" x14ac:dyDescent="0.3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15.266666666666667</v>
      </c>
      <c r="P3926" s="4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1">
        <f t="shared" si="370"/>
        <v>42132.022718676119</v>
      </c>
      <c r="T3926" s="11">
        <f t="shared" si="371"/>
        <v>42162.66101654846</v>
      </c>
    </row>
    <row r="3927" spans="1:20" s="4" customFormat="1" ht="93.75" x14ac:dyDescent="0.3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10</v>
      </c>
      <c r="P3927" s="4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1">
        <f t="shared" si="370"/>
        <v>42166.655307328605</v>
      </c>
      <c r="T3927" s="11">
        <f t="shared" si="371"/>
        <v>42197.293605200946</v>
      </c>
    </row>
    <row r="3928" spans="1:20" s="4" customFormat="1" ht="56.25" x14ac:dyDescent="0.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0.3</v>
      </c>
      <c r="P3928" s="4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1">
        <f t="shared" si="370"/>
        <v>42319.044302600472</v>
      </c>
      <c r="T3928" s="11">
        <f t="shared" si="371"/>
        <v>42349.682600472814</v>
      </c>
    </row>
    <row r="3929" spans="1:20" s="4" customFormat="1" ht="93.75" x14ac:dyDescent="0.3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1</v>
      </c>
      <c r="P3929" s="4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1">
        <f t="shared" si="370"/>
        <v>42176.251820330974</v>
      </c>
      <c r="T3929" s="11">
        <f t="shared" si="371"/>
        <v>42206.890118203315</v>
      </c>
    </row>
    <row r="3930" spans="1:20" s="4" customFormat="1" ht="93.75" x14ac:dyDescent="0.3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13.020000000000001</v>
      </c>
      <c r="P3930" s="4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1">
        <f t="shared" si="370"/>
        <v>42620.931761229316</v>
      </c>
      <c r="T3930" s="11">
        <f t="shared" si="371"/>
        <v>42649.04184397163</v>
      </c>
    </row>
    <row r="3931" spans="1:20" s="4" customFormat="1" ht="75" x14ac:dyDescent="0.3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2.2650000000000001</v>
      </c>
      <c r="P3931" s="4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1">
        <f t="shared" si="370"/>
        <v>42964.22771867612</v>
      </c>
      <c r="T3931" s="11">
        <f t="shared" si="371"/>
        <v>42994.866016548462</v>
      </c>
    </row>
    <row r="3932" spans="1:20" s="4" customFormat="1" ht="75" x14ac:dyDescent="0.3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4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1">
        <f t="shared" si="370"/>
        <v>42792.154468085108</v>
      </c>
      <c r="T3932" s="11">
        <f t="shared" si="371"/>
        <v>42820.659574468082</v>
      </c>
    </row>
    <row r="3933" spans="1:20" s="4" customFormat="1" ht="75" x14ac:dyDescent="0.3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4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1">
        <f t="shared" si="370"/>
        <v>42582.601737588651</v>
      </c>
      <c r="T3933" s="11">
        <f t="shared" si="371"/>
        <v>42608.133652482269</v>
      </c>
    </row>
    <row r="3934" spans="1:20" s="4" customFormat="1" ht="75" x14ac:dyDescent="0.3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8.3333333333333332E-3</v>
      </c>
      <c r="P3934" s="4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1">
        <f t="shared" si="370"/>
        <v>42773.597683215135</v>
      </c>
      <c r="T3934" s="11">
        <f t="shared" si="371"/>
        <v>42804.193427895982</v>
      </c>
    </row>
    <row r="3935" spans="1:20" s="4" customFormat="1" ht="75" x14ac:dyDescent="0.3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15.742857142857142</v>
      </c>
      <c r="P3935" s="4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1">
        <f t="shared" si="370"/>
        <v>42900.03146572104</v>
      </c>
      <c r="T3935" s="11">
        <f t="shared" si="371"/>
        <v>42929.711347517732</v>
      </c>
    </row>
    <row r="3936" spans="1:20" s="4" customFormat="1" ht="75" x14ac:dyDescent="0.3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11</v>
      </c>
      <c r="P3936" s="4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1">
        <f t="shared" si="370"/>
        <v>42588.239231678483</v>
      </c>
      <c r="T3936" s="11">
        <f t="shared" si="371"/>
        <v>42634.063829787236</v>
      </c>
    </row>
    <row r="3937" spans="1:20" s="4" customFormat="1" ht="93.75" x14ac:dyDescent="0.3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43.833333333333336</v>
      </c>
      <c r="P3937" s="4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1">
        <f t="shared" si="370"/>
        <v>42575.968628841612</v>
      </c>
      <c r="T3937" s="11">
        <f t="shared" si="371"/>
        <v>42637.245224586288</v>
      </c>
    </row>
    <row r="3938" spans="1:20" s="4" customFormat="1" ht="75" x14ac:dyDescent="0.3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4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1">
        <f t="shared" si="370"/>
        <v>43039.226004728131</v>
      </c>
      <c r="T3938" s="11">
        <f t="shared" si="371"/>
        <v>43069.906855791967</v>
      </c>
    </row>
    <row r="3939" spans="1:20" s="4" customFormat="1" ht="75" x14ac:dyDescent="0.3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86.135181975736558</v>
      </c>
      <c r="P3939" s="4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1">
        <f t="shared" si="370"/>
        <v>42895.602364066195</v>
      </c>
      <c r="T3939" s="11">
        <f t="shared" si="371"/>
        <v>42924.198108747049</v>
      </c>
    </row>
    <row r="3940" spans="1:20" s="4" customFormat="1" ht="93.75" x14ac:dyDescent="0.3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12.196620583717358</v>
      </c>
      <c r="P3940" s="4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1">
        <f t="shared" si="370"/>
        <v>42504.733498817965</v>
      </c>
      <c r="T3940" s="11">
        <f t="shared" si="371"/>
        <v>42536.393073286054</v>
      </c>
    </row>
    <row r="3941" spans="1:20" s="4" customFormat="1" ht="75" x14ac:dyDescent="0.3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0.1</v>
      </c>
      <c r="P3941" s="4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1">
        <f t="shared" si="370"/>
        <v>42263.195969267137</v>
      </c>
      <c r="T3941" s="11">
        <f t="shared" si="371"/>
        <v>42267.063829787236</v>
      </c>
    </row>
    <row r="3942" spans="1:20" s="4" customFormat="1" ht="75" x14ac:dyDescent="0.3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0.22</v>
      </c>
      <c r="P3942" s="4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1">
        <f t="shared" si="370"/>
        <v>42310.268924349883</v>
      </c>
      <c r="T3942" s="11">
        <f t="shared" si="371"/>
        <v>42356.226371158395</v>
      </c>
    </row>
    <row r="3943" spans="1:20" s="4" customFormat="1" ht="93.75" x14ac:dyDescent="0.3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0.90909090909090906</v>
      </c>
      <c r="P3943" s="4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1">
        <f t="shared" si="370"/>
        <v>42288.918877068558</v>
      </c>
      <c r="T3943" s="11">
        <f t="shared" si="371"/>
        <v>42316.957446808512</v>
      </c>
    </row>
    <row r="3944" spans="1:20" s="4" customFormat="1" ht="75" x14ac:dyDescent="0.3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4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1">
        <f t="shared" si="370"/>
        <v>42463.880780141844</v>
      </c>
      <c r="T3944" s="11">
        <f t="shared" si="371"/>
        <v>42525.157375886527</v>
      </c>
    </row>
    <row r="3945" spans="1:20" s="4" customFormat="1" ht="75" x14ac:dyDescent="0.3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35.64</v>
      </c>
      <c r="P3945" s="4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1">
        <f t="shared" si="370"/>
        <v>42635.327044917256</v>
      </c>
      <c r="T3945" s="11">
        <f t="shared" si="371"/>
        <v>42666.907801418442</v>
      </c>
    </row>
    <row r="3946" spans="1:20" s="4" customFormat="1" ht="93.75" x14ac:dyDescent="0.3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4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1">
        <f t="shared" si="370"/>
        <v>42567.804669030738</v>
      </c>
      <c r="T3946" s="11">
        <f t="shared" si="371"/>
        <v>42598.442966903072</v>
      </c>
    </row>
    <row r="3947" spans="1:20" s="4" customFormat="1" ht="93.75" x14ac:dyDescent="0.3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0.25</v>
      </c>
      <c r="P3947" s="4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1">
        <f t="shared" si="370"/>
        <v>42461.733664302599</v>
      </c>
      <c r="T3947" s="11">
        <f t="shared" si="371"/>
        <v>42492.371962174941</v>
      </c>
    </row>
    <row r="3948" spans="1:20" s="4" customFormat="1" ht="56.25" x14ac:dyDescent="0.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</v>
      </c>
      <c r="P3948" s="4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1">
        <f t="shared" si="370"/>
        <v>42382.106643026003</v>
      </c>
      <c r="T3948" s="11">
        <f t="shared" si="371"/>
        <v>42414.276595744683</v>
      </c>
    </row>
    <row r="3949" spans="1:20" s="4" customFormat="1" ht="93.75" x14ac:dyDescent="0.3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3.3666666666666663</v>
      </c>
      <c r="P3949" s="4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1">
        <f t="shared" si="370"/>
        <v>42977.826761229313</v>
      </c>
      <c r="T3949" s="11">
        <f t="shared" si="371"/>
        <v>43008.465059101654</v>
      </c>
    </row>
    <row r="3950" spans="1:20" s="4" customFormat="1" ht="75" x14ac:dyDescent="0.3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4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1">
        <f t="shared" si="370"/>
        <v>42175.289869976361</v>
      </c>
      <c r="T3950" s="11">
        <f t="shared" si="371"/>
        <v>42236.566465721044</v>
      </c>
    </row>
    <row r="3951" spans="1:20" s="4" customFormat="1" ht="93.75" x14ac:dyDescent="0.3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15.770000000000001</v>
      </c>
      <c r="P3951" s="4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1">
        <f t="shared" si="370"/>
        <v>42366.059349881798</v>
      </c>
      <c r="T3951" s="11">
        <f t="shared" si="371"/>
        <v>42396.697647754132</v>
      </c>
    </row>
    <row r="3952" spans="1:20" s="4" customFormat="1" ht="93.75" x14ac:dyDescent="0.3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0.625</v>
      </c>
      <c r="P3952" s="4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1">
        <f t="shared" si="370"/>
        <v>42798.653427895981</v>
      </c>
      <c r="T3952" s="11">
        <f t="shared" si="371"/>
        <v>42828.343971631206</v>
      </c>
    </row>
    <row r="3953" spans="1:20" s="4" customFormat="1" ht="93.75" x14ac:dyDescent="0.3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5.0000000000000001E-4</v>
      </c>
      <c r="P3953" s="4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1">
        <f t="shared" si="370"/>
        <v>42792.651796690305</v>
      </c>
      <c r="T3953" s="11">
        <f t="shared" si="371"/>
        <v>42853.8858392435</v>
      </c>
    </row>
    <row r="3954" spans="1:20" s="4" customFormat="1" ht="75" x14ac:dyDescent="0.3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9.6153846153846159E-2</v>
      </c>
      <c r="P3954" s="4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1">
        <f t="shared" si="370"/>
        <v>42598.573167848699</v>
      </c>
      <c r="T3954" s="11">
        <f t="shared" si="371"/>
        <v>42659.849763593382</v>
      </c>
    </row>
    <row r="3955" spans="1:20" s="4" customFormat="1" ht="75" x14ac:dyDescent="0.3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4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1">
        <f t="shared" si="370"/>
        <v>42911.347352245866</v>
      </c>
      <c r="T3955" s="11">
        <f t="shared" si="371"/>
        <v>42942.935460992907</v>
      </c>
    </row>
    <row r="3956" spans="1:20" s="4" customFormat="1" ht="75" x14ac:dyDescent="0.3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4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1">
        <f t="shared" si="370"/>
        <v>42119.452293144204</v>
      </c>
      <c r="T3956" s="11">
        <f t="shared" si="371"/>
        <v>42180.728888888887</v>
      </c>
    </row>
    <row r="3957" spans="1:20" s="4" customFormat="1" ht="75" x14ac:dyDescent="0.3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24.285714285714285</v>
      </c>
      <c r="P3957" s="4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1">
        <f t="shared" si="370"/>
        <v>42662.97329787234</v>
      </c>
      <c r="T3957" s="11">
        <f t="shared" si="371"/>
        <v>42693.65414893617</v>
      </c>
    </row>
    <row r="3958" spans="1:20" s="4" customFormat="1" ht="93.75" x14ac:dyDescent="0.3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4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1">
        <f t="shared" si="370"/>
        <v>42817.271004728129</v>
      </c>
      <c r="T3958" s="11">
        <f t="shared" si="371"/>
        <v>42844.929078014189</v>
      </c>
    </row>
    <row r="3959" spans="1:20" s="4" customFormat="1" ht="56.25" x14ac:dyDescent="0.3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2.5000000000000001E-2</v>
      </c>
      <c r="P3959" s="4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1">
        <f t="shared" si="370"/>
        <v>42874.507730496451</v>
      </c>
      <c r="T3959" s="11">
        <f t="shared" si="371"/>
        <v>42921.48645390071</v>
      </c>
    </row>
    <row r="3960" spans="1:20" s="4" customFormat="1" ht="93.75" x14ac:dyDescent="0.3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32.049999999999997</v>
      </c>
      <c r="P3960" s="4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1">
        <f t="shared" si="370"/>
        <v>42162.65144208038</v>
      </c>
      <c r="T3960" s="11">
        <f t="shared" si="371"/>
        <v>42200.063829787236</v>
      </c>
    </row>
    <row r="3961" spans="1:20" s="4" customFormat="1" ht="93.75" x14ac:dyDescent="0.3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24.333333333333336</v>
      </c>
      <c r="P3961" s="4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1">
        <f t="shared" si="370"/>
        <v>42227.848179669032</v>
      </c>
      <c r="T3961" s="11">
        <f t="shared" si="371"/>
        <v>42258.486477541373</v>
      </c>
    </row>
    <row r="3962" spans="1:20" s="4" customFormat="1" ht="93.75" x14ac:dyDescent="0.3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1.5</v>
      </c>
      <c r="P3962" s="4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1">
        <f t="shared" si="370"/>
        <v>42699.735886524824</v>
      </c>
      <c r="T3962" s="11">
        <f t="shared" si="371"/>
        <v>42730.374184397166</v>
      </c>
    </row>
    <row r="3963" spans="1:20" s="4" customFormat="1" ht="93.75" x14ac:dyDescent="0.3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0.42</v>
      </c>
      <c r="P3963" s="4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1">
        <f t="shared" si="370"/>
        <v>42090.080496453898</v>
      </c>
      <c r="T3963" s="11">
        <f t="shared" si="371"/>
        <v>42112.548581560288</v>
      </c>
    </row>
    <row r="3964" spans="1:20" s="4" customFormat="1" ht="93.75" x14ac:dyDescent="0.3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</v>
      </c>
      <c r="P3964" s="4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1">
        <f t="shared" si="370"/>
        <v>42667.847446808511</v>
      </c>
      <c r="T3964" s="11">
        <f t="shared" si="371"/>
        <v>42693.379361702129</v>
      </c>
    </row>
    <row r="3965" spans="1:20" s="4" customFormat="1" ht="93.75" x14ac:dyDescent="0.3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4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1">
        <f t="shared" si="370"/>
        <v>42652.051028368791</v>
      </c>
      <c r="T3965" s="11">
        <f t="shared" si="371"/>
        <v>42682.731879432627</v>
      </c>
    </row>
    <row r="3966" spans="1:20" s="4" customFormat="1" ht="75" x14ac:dyDescent="0.3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</v>
      </c>
      <c r="P3966" s="4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1">
        <f t="shared" si="370"/>
        <v>42404.460827423172</v>
      </c>
      <c r="T3966" s="11">
        <f t="shared" si="371"/>
        <v>42465.69486997636</v>
      </c>
    </row>
    <row r="3967" spans="1:20" s="4" customFormat="1" ht="93.75" x14ac:dyDescent="0.3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14.249999999999998</v>
      </c>
      <c r="P3967" s="4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1">
        <f t="shared" si="370"/>
        <v>42772.6451536643</v>
      </c>
      <c r="T3967" s="11">
        <f t="shared" si="371"/>
        <v>42833.879196217495</v>
      </c>
    </row>
    <row r="3968" spans="1:20" s="4" customFormat="1" ht="75" x14ac:dyDescent="0.3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0.6</v>
      </c>
      <c r="P3968" s="4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1">
        <f t="shared" si="370"/>
        <v>42147.088392434991</v>
      </c>
      <c r="T3968" s="11">
        <f t="shared" si="371"/>
        <v>42190.403546099289</v>
      </c>
    </row>
    <row r="3969" spans="1:20" s="4" customFormat="1" ht="93.75" x14ac:dyDescent="0.3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24.117647058823529</v>
      </c>
      <c r="P3969" s="4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1">
        <f t="shared" si="370"/>
        <v>43136.275496453905</v>
      </c>
      <c r="T3969" s="11">
        <f t="shared" si="371"/>
        <v>43166.913794326239</v>
      </c>
    </row>
    <row r="3970" spans="1:20" s="4" customFormat="1" ht="75" x14ac:dyDescent="0.3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10.54</v>
      </c>
      <c r="P3970" s="4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1">
        <f t="shared" si="370"/>
        <v>42812.045780141845</v>
      </c>
      <c r="T3970" s="11">
        <f t="shared" si="371"/>
        <v>42873.322375886521</v>
      </c>
    </row>
    <row r="3971" spans="1:20" s="4" customFormat="1" ht="75" x14ac:dyDescent="0.3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SUM(E3971/D3971 * 100)</f>
        <v>7.4690265486725664</v>
      </c>
      <c r="P3971" s="4">
        <f t="shared" ref="P3971:P4034" si="373">SUM(E3971/L3971)</f>
        <v>35.166666666666664</v>
      </c>
      <c r="Q3971" s="4" t="str">
        <f t="shared" ref="Q3971:Q4034" si="374">LEFT(N3971,SEARCH("/",N3971)-1)</f>
        <v>theater</v>
      </c>
      <c r="R3971" s="4" t="str">
        <f t="shared" ref="R3971:R4034" si="375">RIGHT(N3971,LEN(N3971)-SEARCH("/",N3971))</f>
        <v>plays</v>
      </c>
      <c r="S3971" s="11">
        <f t="shared" ref="S3971:S4034" si="376">(J3971/84600) + DATE(1970,1,1)</f>
        <v>42964.255862884165</v>
      </c>
      <c r="T3971" s="11">
        <f t="shared" ref="T3971:T4034" si="377">(I3971/84600)+DATE(1970,1,1)</f>
        <v>42973.762411347518</v>
      </c>
    </row>
    <row r="3972" spans="1:20" s="4" customFormat="1" ht="93.75" x14ac:dyDescent="0.3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7.3333333333333334E-2</v>
      </c>
      <c r="P3972" s="4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1">
        <f t="shared" si="376"/>
        <v>42806.988309692671</v>
      </c>
      <c r="T3972" s="11">
        <f t="shared" si="377"/>
        <v>42837.626607565013</v>
      </c>
    </row>
    <row r="3973" spans="1:20" s="4" customFormat="1" ht="93.75" x14ac:dyDescent="0.3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0.97142857142857131</v>
      </c>
      <c r="P3973" s="4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1">
        <f t="shared" si="376"/>
        <v>42157.122056737586</v>
      </c>
      <c r="T3973" s="11">
        <f t="shared" si="377"/>
        <v>42187.760354609927</v>
      </c>
    </row>
    <row r="3974" spans="1:20" s="4" customFormat="1" ht="75" x14ac:dyDescent="0.3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21.099999999999998</v>
      </c>
      <c r="P3974" s="4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1">
        <f t="shared" si="376"/>
        <v>42330.26044917258</v>
      </c>
      <c r="T3974" s="11">
        <f t="shared" si="377"/>
        <v>42391.537044917262</v>
      </c>
    </row>
    <row r="3975" spans="1:20" s="4" customFormat="1" ht="93.75" x14ac:dyDescent="0.3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78.100000000000009</v>
      </c>
      <c r="P3975" s="4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1">
        <f t="shared" si="376"/>
        <v>42829.273167848703</v>
      </c>
      <c r="T3975" s="11">
        <f t="shared" si="377"/>
        <v>42859.382978723399</v>
      </c>
    </row>
    <row r="3976" spans="1:20" s="4" customFormat="1" ht="75" x14ac:dyDescent="0.3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32</v>
      </c>
      <c r="P3976" s="4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1">
        <f t="shared" si="376"/>
        <v>42853.643593380613</v>
      </c>
      <c r="T3976" s="11">
        <f t="shared" si="377"/>
        <v>42884.281891252955</v>
      </c>
    </row>
    <row r="3977" spans="1:20" s="4" customFormat="1" ht="93.75" x14ac:dyDescent="0.3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4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1">
        <f t="shared" si="376"/>
        <v>42895.842765957452</v>
      </c>
      <c r="T3977" s="11">
        <f t="shared" si="377"/>
        <v>42926.481063829786</v>
      </c>
    </row>
    <row r="3978" spans="1:20" s="4" customFormat="1" ht="93.75" x14ac:dyDescent="0.3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47.692307692307693</v>
      </c>
      <c r="P3978" s="4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1">
        <f t="shared" si="376"/>
        <v>42176.855330969265</v>
      </c>
      <c r="T3978" s="11">
        <f t="shared" si="377"/>
        <v>42198.744680851065</v>
      </c>
    </row>
    <row r="3979" spans="1:20" s="4" customFormat="1" ht="75" x14ac:dyDescent="0.3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1.4500000000000002</v>
      </c>
      <c r="P3979" s="4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1">
        <f t="shared" si="376"/>
        <v>42904.954278959813</v>
      </c>
      <c r="T3979" s="11">
        <f t="shared" si="377"/>
        <v>42935.592576832147</v>
      </c>
    </row>
    <row r="3980" spans="1:20" s="4" customFormat="1" ht="93.75" x14ac:dyDescent="0.3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10.7</v>
      </c>
      <c r="P3980" s="4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1">
        <f t="shared" si="376"/>
        <v>42324.720484633566</v>
      </c>
      <c r="T3980" s="11">
        <f t="shared" si="377"/>
        <v>42385.997080378249</v>
      </c>
    </row>
    <row r="3981" spans="1:20" s="4" customFormat="1" ht="93.75" x14ac:dyDescent="0.3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</v>
      </c>
      <c r="P3981" s="4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1">
        <f t="shared" si="376"/>
        <v>42420.986489361705</v>
      </c>
      <c r="T3981" s="11">
        <f t="shared" si="377"/>
        <v>42444.404255319154</v>
      </c>
    </row>
    <row r="3982" spans="1:20" s="4" customFormat="1" ht="93.75" x14ac:dyDescent="0.3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18</v>
      </c>
      <c r="P3982" s="4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1">
        <f t="shared" si="376"/>
        <v>42140.845709219859</v>
      </c>
      <c r="T3982" s="11">
        <f t="shared" si="377"/>
        <v>42171.4840070922</v>
      </c>
    </row>
    <row r="3983" spans="1:20" s="4" customFormat="1" ht="75" x14ac:dyDescent="0.3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</v>
      </c>
      <c r="P3983" s="4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1">
        <f t="shared" si="376"/>
        <v>42868.58804964539</v>
      </c>
      <c r="T3983" s="11">
        <f t="shared" si="377"/>
        <v>42929.864645390073</v>
      </c>
    </row>
    <row r="3984" spans="1:20" s="4" customFormat="1" ht="75" x14ac:dyDescent="0.3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20</v>
      </c>
      <c r="P3984" s="4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1">
        <f t="shared" si="376"/>
        <v>42485.231442080374</v>
      </c>
      <c r="T3984" s="11">
        <f t="shared" si="377"/>
        <v>42546.508037825057</v>
      </c>
    </row>
    <row r="3985" spans="1:20" s="4" customFormat="1" ht="93.75" x14ac:dyDescent="0.3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34.802513464991023</v>
      </c>
      <c r="P3985" s="4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1">
        <f t="shared" si="376"/>
        <v>42092.101134751778</v>
      </c>
      <c r="T3985" s="11">
        <f t="shared" si="377"/>
        <v>42124.190780141842</v>
      </c>
    </row>
    <row r="3986" spans="1:20" s="4" customFormat="1" ht="75" x14ac:dyDescent="0.3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</v>
      </c>
      <c r="P3986" s="4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1">
        <f t="shared" si="376"/>
        <v>42268.877588652482</v>
      </c>
      <c r="T3986" s="11">
        <f t="shared" si="377"/>
        <v>42299.553191489365</v>
      </c>
    </row>
    <row r="3987" spans="1:20" s="4" customFormat="1" ht="93.75" x14ac:dyDescent="0.3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32.049999999999997</v>
      </c>
      <c r="P3987" s="4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1">
        <f t="shared" si="376"/>
        <v>42757.807565011819</v>
      </c>
      <c r="T3987" s="11">
        <f t="shared" si="377"/>
        <v>42779.429078014189</v>
      </c>
    </row>
    <row r="3988" spans="1:20" s="4" customFormat="1" ht="75" x14ac:dyDescent="0.3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</v>
      </c>
      <c r="P3988" s="4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1">
        <f t="shared" si="376"/>
        <v>42827.092127659576</v>
      </c>
      <c r="T3988" s="11">
        <f t="shared" si="377"/>
        <v>42856.704964539007</v>
      </c>
    </row>
    <row r="3989" spans="1:20" s="4" customFormat="1" ht="75" x14ac:dyDescent="0.3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37.75</v>
      </c>
      <c r="P3989" s="4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1">
        <f t="shared" si="376"/>
        <v>42110.540070921983</v>
      </c>
      <c r="T3989" s="11">
        <f t="shared" si="377"/>
        <v>42120.75283687943</v>
      </c>
    </row>
    <row r="3990" spans="1:20" s="4" customFormat="1" ht="37.5" x14ac:dyDescent="0.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</v>
      </c>
      <c r="P3990" s="4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1">
        <f t="shared" si="376"/>
        <v>42584.57225768322</v>
      </c>
      <c r="T3990" s="11">
        <f t="shared" si="377"/>
        <v>42599.891406619383</v>
      </c>
    </row>
    <row r="3991" spans="1:20" s="4" customFormat="1" ht="93.75" x14ac:dyDescent="0.3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4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1">
        <f t="shared" si="376"/>
        <v>42642.446583924349</v>
      </c>
      <c r="T3991" s="11">
        <f t="shared" si="377"/>
        <v>42673.127434988179</v>
      </c>
    </row>
    <row r="3992" spans="1:20" s="4" customFormat="1" ht="75" x14ac:dyDescent="0.3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</v>
      </c>
      <c r="P3992" s="4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1">
        <f t="shared" si="376"/>
        <v>42759.814338061464</v>
      </c>
      <c r="T3992" s="11">
        <f t="shared" si="377"/>
        <v>42790.452635933805</v>
      </c>
    </row>
    <row r="3993" spans="1:20" s="4" customFormat="1" ht="37.5" x14ac:dyDescent="0.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20</v>
      </c>
      <c r="P3993" s="4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1">
        <f t="shared" si="376"/>
        <v>42477.913498817972</v>
      </c>
      <c r="T3993" s="11">
        <f t="shared" si="377"/>
        <v>42508.551796690306</v>
      </c>
    </row>
    <row r="3994" spans="1:20" s="4" customFormat="1" ht="75" x14ac:dyDescent="0.3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</v>
      </c>
      <c r="P3994" s="4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1">
        <f t="shared" si="376"/>
        <v>42645.705189125292</v>
      </c>
      <c r="T3994" s="11">
        <f t="shared" si="377"/>
        <v>42707.02433806147</v>
      </c>
    </row>
    <row r="3995" spans="1:20" s="4" customFormat="1" ht="75" x14ac:dyDescent="0.3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6.0000000000000001E-3</v>
      </c>
      <c r="P3995" s="4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1">
        <f t="shared" si="376"/>
        <v>42459.755460992907</v>
      </c>
      <c r="T3995" s="11">
        <f t="shared" si="377"/>
        <v>42490.393758865248</v>
      </c>
    </row>
    <row r="3996" spans="1:20" s="4" customFormat="1" ht="75" x14ac:dyDescent="0.3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0.25</v>
      </c>
      <c r="P3996" s="4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1">
        <f t="shared" si="376"/>
        <v>42154.930141843972</v>
      </c>
      <c r="T3996" s="11">
        <f t="shared" si="377"/>
        <v>42185.568439716313</v>
      </c>
    </row>
    <row r="3997" spans="1:20" s="4" customFormat="1" ht="75" x14ac:dyDescent="0.3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35</v>
      </c>
      <c r="P3997" s="4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1">
        <f t="shared" si="376"/>
        <v>42369.698309692671</v>
      </c>
      <c r="T3997" s="11">
        <f t="shared" si="377"/>
        <v>42400.125531914891</v>
      </c>
    </row>
    <row r="3998" spans="1:20" s="4" customFormat="1" ht="93.75" x14ac:dyDescent="0.3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16.566666666666666</v>
      </c>
      <c r="P3998" s="4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1">
        <f t="shared" si="376"/>
        <v>42298.804539007091</v>
      </c>
      <c r="T3998" s="11">
        <f t="shared" si="377"/>
        <v>42312.49219858156</v>
      </c>
    </row>
    <row r="3999" spans="1:20" s="4" customFormat="1" ht="93.75" x14ac:dyDescent="0.3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4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1">
        <f t="shared" si="376"/>
        <v>42420.463605200945</v>
      </c>
      <c r="T3999" s="11">
        <f t="shared" si="377"/>
        <v>42451.059349881798</v>
      </c>
    </row>
    <row r="4000" spans="1:20" s="4" customFormat="1" ht="75" x14ac:dyDescent="0.3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57.199999999999996</v>
      </c>
      <c r="P4000" s="4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1">
        <f t="shared" si="376"/>
        <v>42412.877375886528</v>
      </c>
      <c r="T4000" s="11">
        <f t="shared" si="377"/>
        <v>42443.473120567374</v>
      </c>
    </row>
    <row r="4001" spans="1:20" s="4" customFormat="1" ht="75" x14ac:dyDescent="0.3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16.514285714285716</v>
      </c>
      <c r="P4001" s="4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1">
        <f t="shared" si="376"/>
        <v>42189.080354609934</v>
      </c>
      <c r="T4001" s="11">
        <f t="shared" si="377"/>
        <v>42229.930366430257</v>
      </c>
    </row>
    <row r="4002" spans="1:20" s="4" customFormat="1" ht="37.5" x14ac:dyDescent="0.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0.125</v>
      </c>
      <c r="P4002" s="4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1">
        <f t="shared" si="376"/>
        <v>42796.552695035462</v>
      </c>
      <c r="T4002" s="11">
        <f t="shared" si="377"/>
        <v>42857.786737588656</v>
      </c>
    </row>
    <row r="4003" spans="1:20" s="4" customFormat="1" ht="93.75" x14ac:dyDescent="0.3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37.75</v>
      </c>
      <c r="P4003" s="4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1">
        <f t="shared" si="376"/>
        <v>43142.069834515365</v>
      </c>
      <c r="T4003" s="11">
        <f t="shared" si="377"/>
        <v>43162.319148936171</v>
      </c>
    </row>
    <row r="4004" spans="1:20" s="4" customFormat="1" ht="75" x14ac:dyDescent="0.3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1.8399999999999999</v>
      </c>
      <c r="P4004" s="4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1">
        <f t="shared" si="376"/>
        <v>42226.065732860516</v>
      </c>
      <c r="T4004" s="11">
        <f t="shared" si="377"/>
        <v>42256.704030732857</v>
      </c>
    </row>
    <row r="4005" spans="1:20" s="4" customFormat="1" ht="75" x14ac:dyDescent="0.3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10.050000000000001</v>
      </c>
      <c r="P4005" s="4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1">
        <f t="shared" si="376"/>
        <v>42370.621122931443</v>
      </c>
      <c r="T4005" s="11">
        <f t="shared" si="377"/>
        <v>42401.259420803777</v>
      </c>
    </row>
    <row r="4006" spans="1:20" s="4" customFormat="1" ht="37.5" x14ac:dyDescent="0.3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0.2</v>
      </c>
      <c r="P4006" s="4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1">
        <f t="shared" si="376"/>
        <v>42237.421477541371</v>
      </c>
      <c r="T4006" s="11">
        <f t="shared" si="377"/>
        <v>42268.059775413712</v>
      </c>
    </row>
    <row r="4007" spans="1:20" s="4" customFormat="1" ht="75" x14ac:dyDescent="0.3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1.3333333333333335</v>
      </c>
      <c r="P4007" s="4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1">
        <f t="shared" si="376"/>
        <v>42219.697222222225</v>
      </c>
      <c r="T4007" s="11">
        <f t="shared" si="377"/>
        <v>42280.973817966908</v>
      </c>
    </row>
    <row r="4008" spans="1:20" s="4" customFormat="1" ht="93.75" x14ac:dyDescent="0.3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6.6666666666666671E-3</v>
      </c>
      <c r="P4008" s="4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1">
        <f t="shared" si="376"/>
        <v>42749.704338061463</v>
      </c>
      <c r="T4008" s="11">
        <f t="shared" si="377"/>
        <v>42775.236252955081</v>
      </c>
    </row>
    <row r="4009" spans="1:20" s="4" customFormat="1" ht="75" x14ac:dyDescent="0.3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0.25</v>
      </c>
      <c r="P4009" s="4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1">
        <f t="shared" si="376"/>
        <v>42195.151075650123</v>
      </c>
      <c r="T4009" s="11">
        <f t="shared" si="377"/>
        <v>42224.679432624114</v>
      </c>
    </row>
    <row r="4010" spans="1:20" s="4" customFormat="1" ht="93.75" x14ac:dyDescent="0.3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6</v>
      </c>
      <c r="P4010" s="4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1">
        <f t="shared" si="376"/>
        <v>42531.346418439716</v>
      </c>
      <c r="T4010" s="11">
        <f t="shared" si="377"/>
        <v>42561.984716312058</v>
      </c>
    </row>
    <row r="4011" spans="1:20" s="4" customFormat="1" ht="93.75" x14ac:dyDescent="0.3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3.8860103626943006</v>
      </c>
      <c r="P4011" s="4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1">
        <f t="shared" si="376"/>
        <v>42198.141371158388</v>
      </c>
      <c r="T4011" s="11">
        <f t="shared" si="377"/>
        <v>42238.992434988177</v>
      </c>
    </row>
    <row r="4012" spans="1:20" s="4" customFormat="1" ht="75" x14ac:dyDescent="0.3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24.194444444444443</v>
      </c>
      <c r="P4012" s="4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1">
        <f t="shared" si="376"/>
        <v>42269.701725768318</v>
      </c>
      <c r="T4012" s="11">
        <f t="shared" si="377"/>
        <v>42287.063427895977</v>
      </c>
    </row>
    <row r="4013" spans="1:20" s="4" customFormat="1" ht="93.75" x14ac:dyDescent="0.3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7.6</v>
      </c>
      <c r="P4013" s="4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1">
        <f t="shared" si="376"/>
        <v>42352.194775413707</v>
      </c>
      <c r="T4013" s="11">
        <f t="shared" si="377"/>
        <v>42382.833073286049</v>
      </c>
    </row>
    <row r="4014" spans="1:20" s="4" customFormat="1" ht="93.75" x14ac:dyDescent="0.3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4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1">
        <f t="shared" si="376"/>
        <v>42448.194432624114</v>
      </c>
      <c r="T4014" s="11">
        <f t="shared" si="377"/>
        <v>42478.832730496455</v>
      </c>
    </row>
    <row r="4015" spans="1:20" s="4" customFormat="1" ht="93.75" x14ac:dyDescent="0.3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1.3</v>
      </c>
      <c r="P4015" s="4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1">
        <f t="shared" si="376"/>
        <v>42371.350153664302</v>
      </c>
      <c r="T4015" s="11">
        <f t="shared" si="377"/>
        <v>42401.988451536643</v>
      </c>
    </row>
    <row r="4016" spans="1:20" s="4" customFormat="1" ht="93.75" x14ac:dyDescent="0.3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4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11">
        <f t="shared" si="376"/>
        <v>42777.762044917254</v>
      </c>
      <c r="T4016" s="11">
        <f t="shared" si="377"/>
        <v>42793.081193853432</v>
      </c>
    </row>
    <row r="4017" spans="1:20" s="4" customFormat="1" ht="93.75" x14ac:dyDescent="0.3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1.4285714285714287E-2</v>
      </c>
      <c r="P4017" s="4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1">
        <f t="shared" si="376"/>
        <v>42528.095307328607</v>
      </c>
      <c r="T4017" s="11">
        <f t="shared" si="377"/>
        <v>42558.733605200949</v>
      </c>
    </row>
    <row r="4018" spans="1:20" s="4" customFormat="1" ht="75" x14ac:dyDescent="0.3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14.000000000000002</v>
      </c>
      <c r="P4018" s="4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1">
        <f t="shared" si="376"/>
        <v>42216.69976359338</v>
      </c>
      <c r="T4018" s="11">
        <f t="shared" si="377"/>
        <v>42247.338061465722</v>
      </c>
    </row>
    <row r="4019" spans="1:20" s="4" customFormat="1" ht="93.75" x14ac:dyDescent="0.3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</v>
      </c>
      <c r="P4019" s="4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1">
        <f t="shared" si="376"/>
        <v>42203.218368794325</v>
      </c>
      <c r="T4019" s="11">
        <f t="shared" si="377"/>
        <v>42233.856666666667</v>
      </c>
    </row>
    <row r="4020" spans="1:20" s="4" customFormat="1" ht="56.25" x14ac:dyDescent="0.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8.6666666666666679</v>
      </c>
      <c r="P4020" s="4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1">
        <f t="shared" si="376"/>
        <v>42983.717588652478</v>
      </c>
      <c r="T4020" s="11">
        <f t="shared" si="377"/>
        <v>43014.35588652482</v>
      </c>
    </row>
    <row r="4021" spans="1:20" s="4" customFormat="1" ht="93.75" x14ac:dyDescent="0.3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0.82857142857142851</v>
      </c>
      <c r="P4021" s="4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1">
        <f t="shared" si="376"/>
        <v>42776.158345153664</v>
      </c>
      <c r="T4021" s="11">
        <f t="shared" si="377"/>
        <v>42835.402836879432</v>
      </c>
    </row>
    <row r="4022" spans="1:20" s="4" customFormat="1" ht="75" x14ac:dyDescent="0.3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16.666666666666664</v>
      </c>
      <c r="P4022" s="4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1">
        <f t="shared" si="376"/>
        <v>42408.003534278963</v>
      </c>
      <c r="T4022" s="11">
        <f t="shared" si="377"/>
        <v>42438.599278959809</v>
      </c>
    </row>
    <row r="4023" spans="1:20" s="4" customFormat="1" ht="75" x14ac:dyDescent="0.3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0.83333333333333337</v>
      </c>
      <c r="P4023" s="4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1">
        <f t="shared" si="376"/>
        <v>42225.930945626475</v>
      </c>
      <c r="T4023" s="11">
        <f t="shared" si="377"/>
        <v>42287.207541371157</v>
      </c>
    </row>
    <row r="4024" spans="1:20" s="4" customFormat="1" ht="56.25" x14ac:dyDescent="0.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69.561111111111103</v>
      </c>
      <c r="P4024" s="4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1">
        <f t="shared" si="376"/>
        <v>42339.979515366431</v>
      </c>
      <c r="T4024" s="11">
        <f t="shared" si="377"/>
        <v>42386.485106382977</v>
      </c>
    </row>
    <row r="4025" spans="1:20" s="4" customFormat="1" ht="75" x14ac:dyDescent="0.3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4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1">
        <f t="shared" si="376"/>
        <v>42767.297434988184</v>
      </c>
      <c r="T4025" s="11">
        <f t="shared" si="377"/>
        <v>42813.212328605201</v>
      </c>
    </row>
    <row r="4026" spans="1:20" s="4" customFormat="1" ht="93.75" x14ac:dyDescent="0.3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</v>
      </c>
      <c r="P4026" s="4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1">
        <f t="shared" si="376"/>
        <v>42571.897127659569</v>
      </c>
      <c r="T4026" s="11">
        <f t="shared" si="377"/>
        <v>42602.535425531911</v>
      </c>
    </row>
    <row r="4027" spans="1:20" s="4" customFormat="1" ht="93.75" x14ac:dyDescent="0.3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5</v>
      </c>
      <c r="P4027" s="4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1">
        <f t="shared" si="376"/>
        <v>42504.051252955083</v>
      </c>
      <c r="T4027" s="11">
        <f t="shared" si="377"/>
        <v>42565.327848699759</v>
      </c>
    </row>
    <row r="4028" spans="1:20" s="4" customFormat="1" ht="75" x14ac:dyDescent="0.3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4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1">
        <f t="shared" si="376"/>
        <v>42638.265236406616</v>
      </c>
      <c r="T4028" s="11">
        <f t="shared" si="377"/>
        <v>42699.584385342794</v>
      </c>
    </row>
    <row r="4029" spans="1:20" s="4" customFormat="1" ht="93.75" x14ac:dyDescent="0.3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</v>
      </c>
      <c r="P4029" s="4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1">
        <f t="shared" si="376"/>
        <v>43134.927671394798</v>
      </c>
      <c r="T4029" s="11">
        <f t="shared" si="377"/>
        <v>43155.425531914894</v>
      </c>
    </row>
    <row r="4030" spans="1:20" s="4" customFormat="1" ht="75" x14ac:dyDescent="0.3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28.050000000000004</v>
      </c>
      <c r="P4030" s="4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1">
        <f t="shared" si="376"/>
        <v>42110.554373522464</v>
      </c>
      <c r="T4030" s="11">
        <f t="shared" si="377"/>
        <v>42141.192671394798</v>
      </c>
    </row>
    <row r="4031" spans="1:20" s="4" customFormat="1" ht="75" x14ac:dyDescent="0.3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4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1">
        <f t="shared" si="376"/>
        <v>42678.472458628843</v>
      </c>
      <c r="T4031" s="11">
        <f t="shared" si="377"/>
        <v>42709.110756501177</v>
      </c>
    </row>
    <row r="4032" spans="1:20" s="4" customFormat="1" ht="75" x14ac:dyDescent="0.3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16</v>
      </c>
      <c r="P4032" s="4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1">
        <f t="shared" si="376"/>
        <v>42732.222210401887</v>
      </c>
      <c r="T4032" s="11">
        <f t="shared" si="377"/>
        <v>42761.97092198582</v>
      </c>
    </row>
    <row r="4033" spans="1:20" s="4" customFormat="1" ht="93.75" x14ac:dyDescent="0.3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4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1">
        <f t="shared" si="376"/>
        <v>42289.938108747046</v>
      </c>
      <c r="T4033" s="11">
        <f t="shared" si="377"/>
        <v>42341.04449172577</v>
      </c>
    </row>
    <row r="4034" spans="1:20" s="4" customFormat="1" ht="75" x14ac:dyDescent="0.3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6.8287037037037033</v>
      </c>
      <c r="P4034" s="4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1">
        <f t="shared" si="376"/>
        <v>42649.656217494092</v>
      </c>
      <c r="T4034" s="11">
        <f t="shared" si="377"/>
        <v>42710.975366430255</v>
      </c>
    </row>
    <row r="4035" spans="1:20" s="4" customFormat="1" ht="93.75" x14ac:dyDescent="0.3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SUM(E4035/D4035 * 100)</f>
        <v>25.698702928870294</v>
      </c>
      <c r="P4035" s="4">
        <f t="shared" ref="P4035:P4098" si="379">SUM(E4035/L4035)</f>
        <v>65.340319148936175</v>
      </c>
      <c r="Q4035" s="4" t="str">
        <f t="shared" ref="Q4035:Q4098" si="380">LEFT(N4035,SEARCH("/",N4035)-1)</f>
        <v>theater</v>
      </c>
      <c r="R4035" s="4" t="str">
        <f t="shared" ref="R4035:R4098" si="381">RIGHT(N4035,LEN(N4035)-SEARCH("/",N4035))</f>
        <v>plays</v>
      </c>
      <c r="S4035" s="11">
        <f t="shared" ref="S4035:S4098" si="382">(J4035/84600) + DATE(1970,1,1)</f>
        <v>42976.934089834511</v>
      </c>
      <c r="T4035" s="11">
        <f t="shared" ref="T4035:T4098" si="383">(I4035/84600)+DATE(1970,1,1)</f>
        <v>43008.702127659577</v>
      </c>
    </row>
    <row r="4036" spans="1:20" s="4" customFormat="1" ht="93.75" x14ac:dyDescent="0.3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1.4814814814814816</v>
      </c>
      <c r="P4036" s="4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1">
        <f t="shared" si="382"/>
        <v>42418.988770685581</v>
      </c>
      <c r="T4036" s="11">
        <f t="shared" si="383"/>
        <v>42449.584515366427</v>
      </c>
    </row>
    <row r="4037" spans="1:20" s="4" customFormat="1" ht="56.25" x14ac:dyDescent="0.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36.85</v>
      </c>
      <c r="P4037" s="4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1">
        <f t="shared" si="382"/>
        <v>42251.433652482272</v>
      </c>
      <c r="T4037" s="11">
        <f t="shared" si="383"/>
        <v>42282.071950354613</v>
      </c>
    </row>
    <row r="4038" spans="1:20" s="4" customFormat="1" ht="75" x14ac:dyDescent="0.3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47.05</v>
      </c>
      <c r="P4038" s="4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1">
        <f t="shared" si="382"/>
        <v>42150.382553191492</v>
      </c>
      <c r="T4038" s="11">
        <f t="shared" si="383"/>
        <v>42167.744680851065</v>
      </c>
    </row>
    <row r="4039" spans="1:20" s="4" customFormat="1" ht="93.75" x14ac:dyDescent="0.3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11.428571428571429</v>
      </c>
      <c r="P4039" s="4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1">
        <f t="shared" si="382"/>
        <v>42857.242494089835</v>
      </c>
      <c r="T4039" s="11">
        <f t="shared" si="383"/>
        <v>42875.145390070917</v>
      </c>
    </row>
    <row r="4040" spans="1:20" s="4" customFormat="1" ht="93.75" x14ac:dyDescent="0.3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12.04</v>
      </c>
      <c r="P4040" s="4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1">
        <f t="shared" si="382"/>
        <v>42216.624231678492</v>
      </c>
      <c r="T4040" s="11">
        <f t="shared" si="383"/>
        <v>42277.900827423167</v>
      </c>
    </row>
    <row r="4041" spans="1:20" s="4" customFormat="1" ht="75" x14ac:dyDescent="0.3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60</v>
      </c>
      <c r="P4041" s="4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1">
        <f t="shared" si="382"/>
        <v>42661.770295508279</v>
      </c>
      <c r="T4041" s="11">
        <f t="shared" si="383"/>
        <v>42696.063120567371</v>
      </c>
    </row>
    <row r="4042" spans="1:20" s="4" customFormat="1" ht="75" x14ac:dyDescent="0.3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31.25</v>
      </c>
      <c r="P4042" s="4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1">
        <f t="shared" si="382"/>
        <v>42496.896028368792</v>
      </c>
      <c r="T4042" s="11">
        <f t="shared" si="383"/>
        <v>42557.042553191488</v>
      </c>
    </row>
    <row r="4043" spans="1:20" s="4" customFormat="1" ht="56.25" x14ac:dyDescent="0.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0.42</v>
      </c>
      <c r="P4043" s="4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1">
        <f t="shared" si="382"/>
        <v>42920.973451536644</v>
      </c>
      <c r="T4043" s="11">
        <f t="shared" si="383"/>
        <v>42982.250047281326</v>
      </c>
    </row>
    <row r="4044" spans="1:20" s="4" customFormat="1" ht="75" x14ac:dyDescent="0.3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0.21</v>
      </c>
      <c r="P4044" s="4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1">
        <f t="shared" si="382"/>
        <v>42344.57522458629</v>
      </c>
      <c r="T4044" s="11">
        <f t="shared" si="383"/>
        <v>42374.926241134752</v>
      </c>
    </row>
    <row r="4045" spans="1:20" s="4" customFormat="1" ht="75" x14ac:dyDescent="0.3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4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1">
        <f t="shared" si="382"/>
        <v>42297.467198581558</v>
      </c>
      <c r="T4045" s="11">
        <f t="shared" si="383"/>
        <v>42312.786347517729</v>
      </c>
    </row>
    <row r="4046" spans="1:20" s="4" customFormat="1" ht="75" x14ac:dyDescent="0.3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37.5</v>
      </c>
      <c r="P4046" s="4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1">
        <f t="shared" si="382"/>
        <v>42425.394586288414</v>
      </c>
      <c r="T4046" s="11">
        <f t="shared" si="383"/>
        <v>42456.02127659574</v>
      </c>
    </row>
    <row r="4047" spans="1:20" s="4" customFormat="1" ht="93.75" x14ac:dyDescent="0.3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0.02</v>
      </c>
      <c r="P4047" s="4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1">
        <f t="shared" si="382"/>
        <v>42188.439586288412</v>
      </c>
      <c r="T4047" s="11">
        <f t="shared" si="383"/>
        <v>42219.077884160753</v>
      </c>
    </row>
    <row r="4048" spans="1:20" s="4" customFormat="1" ht="93.75" x14ac:dyDescent="0.3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8.2142857142857135</v>
      </c>
      <c r="P4048" s="4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1">
        <f t="shared" si="382"/>
        <v>42252.217612293141</v>
      </c>
      <c r="T4048" s="11">
        <f t="shared" si="383"/>
        <v>42282.855910165483</v>
      </c>
    </row>
    <row r="4049" spans="1:20" s="4" customFormat="1" ht="75" x14ac:dyDescent="0.3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2.1999999999999997</v>
      </c>
      <c r="P4049" s="4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1">
        <f t="shared" si="382"/>
        <v>42340.427222222221</v>
      </c>
      <c r="T4049" s="11">
        <f t="shared" si="383"/>
        <v>42364.957446808512</v>
      </c>
    </row>
    <row r="4050" spans="1:20" s="4" customFormat="1" ht="93.75" x14ac:dyDescent="0.3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17.652941176470588</v>
      </c>
      <c r="P4050" s="4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1">
        <f t="shared" si="382"/>
        <v>42795.392281323875</v>
      </c>
      <c r="T4050" s="11">
        <f t="shared" si="383"/>
        <v>42831.094408983452</v>
      </c>
    </row>
    <row r="4051" spans="1:20" s="4" customFormat="1" ht="93.75" x14ac:dyDescent="0.3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0.08</v>
      </c>
      <c r="P4051" s="4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1">
        <f t="shared" si="382"/>
        <v>42523.170390070925</v>
      </c>
      <c r="T4051" s="11">
        <f t="shared" si="383"/>
        <v>42553.808687943267</v>
      </c>
    </row>
    <row r="4052" spans="1:20" s="4" customFormat="1" ht="93.75" x14ac:dyDescent="0.3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6.6666666666666666E-2</v>
      </c>
      <c r="P4052" s="4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1">
        <f t="shared" si="382"/>
        <v>42253.224479905439</v>
      </c>
      <c r="T4052" s="11">
        <f t="shared" si="383"/>
        <v>42283.862777777773</v>
      </c>
    </row>
    <row r="4053" spans="1:20" s="4" customFormat="1" ht="75" x14ac:dyDescent="0.3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4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1">
        <f t="shared" si="382"/>
        <v>42106.338026004727</v>
      </c>
      <c r="T4053" s="11">
        <f t="shared" si="383"/>
        <v>42112.952482269502</v>
      </c>
    </row>
    <row r="4054" spans="1:20" s="4" customFormat="1" ht="93.75" x14ac:dyDescent="0.3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37.533333333333339</v>
      </c>
      <c r="P4054" s="4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1">
        <f t="shared" si="382"/>
        <v>42212.620756501186</v>
      </c>
      <c r="T4054" s="11">
        <f t="shared" si="383"/>
        <v>42273.897352245862</v>
      </c>
    </row>
    <row r="4055" spans="1:20" s="4" customFormat="1" ht="75" x14ac:dyDescent="0.3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22</v>
      </c>
      <c r="P4055" s="4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1">
        <f t="shared" si="382"/>
        <v>42276.768652482271</v>
      </c>
      <c r="T4055" s="11">
        <f t="shared" si="383"/>
        <v>42307.553191489365</v>
      </c>
    </row>
    <row r="4056" spans="1:20" s="4" customFormat="1" ht="75" x14ac:dyDescent="0.3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4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1">
        <f t="shared" si="382"/>
        <v>42976.497458628844</v>
      </c>
      <c r="T4056" s="11">
        <f t="shared" si="383"/>
        <v>43007.468085106382</v>
      </c>
    </row>
    <row r="4057" spans="1:20" s="4" customFormat="1" ht="93.75" x14ac:dyDescent="0.3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17.62</v>
      </c>
      <c r="P4057" s="4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1">
        <f t="shared" si="382"/>
        <v>42124.555921985811</v>
      </c>
      <c r="T4057" s="11">
        <f t="shared" si="383"/>
        <v>42155.194219858153</v>
      </c>
    </row>
    <row r="4058" spans="1:20" s="4" customFormat="1" ht="75" x14ac:dyDescent="0.3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53</v>
      </c>
      <c r="P4058" s="4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1">
        <f t="shared" si="382"/>
        <v>42895.91062647754</v>
      </c>
      <c r="T4058" s="11">
        <f t="shared" si="383"/>
        <v>42916.233333333337</v>
      </c>
    </row>
    <row r="4059" spans="1:20" s="4" customFormat="1" ht="93.75" x14ac:dyDescent="0.3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22.142857142857142</v>
      </c>
      <c r="P4059" s="4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1">
        <f t="shared" si="382"/>
        <v>42667.180614657205</v>
      </c>
      <c r="T4059" s="11">
        <f t="shared" si="383"/>
        <v>42690.659574468082</v>
      </c>
    </row>
    <row r="4060" spans="1:20" s="4" customFormat="1" ht="75" x14ac:dyDescent="0.3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2.5333333333333332</v>
      </c>
      <c r="P4060" s="4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1">
        <f t="shared" si="382"/>
        <v>42805.147092198582</v>
      </c>
      <c r="T4060" s="11">
        <f t="shared" si="383"/>
        <v>42820.573758865248</v>
      </c>
    </row>
    <row r="4061" spans="1:20" s="4" customFormat="1" ht="75" x14ac:dyDescent="0.3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</v>
      </c>
      <c r="P4061" s="4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1">
        <f t="shared" si="382"/>
        <v>42213.398959810875</v>
      </c>
      <c r="T4061" s="11">
        <f t="shared" si="383"/>
        <v>42245.553191489365</v>
      </c>
    </row>
    <row r="4062" spans="1:20" s="4" customFormat="1" ht="93.75" x14ac:dyDescent="0.3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</v>
      </c>
      <c r="P4062" s="4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1">
        <f t="shared" si="382"/>
        <v>42124.603498817967</v>
      </c>
      <c r="T4062" s="11">
        <f t="shared" si="383"/>
        <v>42159.297872340423</v>
      </c>
    </row>
    <row r="4063" spans="1:20" s="4" customFormat="1" ht="56.25" x14ac:dyDescent="0.3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4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1">
        <f t="shared" si="382"/>
        <v>42779.697671394795</v>
      </c>
      <c r="T4063" s="11">
        <f t="shared" si="383"/>
        <v>42840.93171394799</v>
      </c>
    </row>
    <row r="4064" spans="1:20" s="4" customFormat="1" ht="75" x14ac:dyDescent="0.3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2.4500000000000002</v>
      </c>
      <c r="P4064" s="4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1">
        <f t="shared" si="382"/>
        <v>42884.478345153664</v>
      </c>
      <c r="T4064" s="11">
        <f t="shared" si="383"/>
        <v>42915.116643026005</v>
      </c>
    </row>
    <row r="4065" spans="1:20" s="4" customFormat="1" ht="93.75" x14ac:dyDescent="0.3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1.4210526315789473</v>
      </c>
      <c r="P4065" s="4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1">
        <f t="shared" si="382"/>
        <v>42132.759858156031</v>
      </c>
      <c r="T4065" s="11">
        <f t="shared" si="383"/>
        <v>42163.398156028372</v>
      </c>
    </row>
    <row r="4066" spans="1:20" s="4" customFormat="1" ht="75" x14ac:dyDescent="0.3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19.25</v>
      </c>
      <c r="P4066" s="4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1">
        <f t="shared" si="382"/>
        <v>42445.175248226951</v>
      </c>
      <c r="T4066" s="11">
        <f t="shared" si="383"/>
        <v>42475.813546099293</v>
      </c>
    </row>
    <row r="4067" spans="1:20" s="4" customFormat="1" ht="75" x14ac:dyDescent="0.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0.67500000000000004</v>
      </c>
      <c r="P4067" s="4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1">
        <f t="shared" si="382"/>
        <v>42180.014314420805</v>
      </c>
      <c r="T4067" s="11">
        <f t="shared" si="383"/>
        <v>42210.652612293139</v>
      </c>
    </row>
    <row r="4068" spans="1:20" s="4" customFormat="1" ht="93.75" x14ac:dyDescent="0.3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0.16666666666666669</v>
      </c>
      <c r="P4068" s="4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1">
        <f t="shared" si="382"/>
        <v>42838.827281323873</v>
      </c>
      <c r="T4068" s="11">
        <f t="shared" si="383"/>
        <v>42869.465579196214</v>
      </c>
    </row>
    <row r="4069" spans="1:20" s="4" customFormat="1" ht="93.75" x14ac:dyDescent="0.3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60.9</v>
      </c>
      <c r="P4069" s="4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1">
        <f t="shared" si="382"/>
        <v>42589.715721040193</v>
      </c>
      <c r="T4069" s="11">
        <f t="shared" si="383"/>
        <v>42630.566784869981</v>
      </c>
    </row>
    <row r="4070" spans="1:20" s="4" customFormat="1" ht="75" x14ac:dyDescent="0.3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1</v>
      </c>
      <c r="P4070" s="4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1">
        <f t="shared" si="382"/>
        <v>43083.856442080374</v>
      </c>
      <c r="T4070" s="11">
        <f t="shared" si="383"/>
        <v>43114.492907801417</v>
      </c>
    </row>
    <row r="4071" spans="1:20" s="4" customFormat="1" ht="75" x14ac:dyDescent="0.3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34.4</v>
      </c>
      <c r="P4071" s="4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1">
        <f t="shared" si="382"/>
        <v>42372.739432624112</v>
      </c>
      <c r="T4071" s="11">
        <f t="shared" si="383"/>
        <v>42414.446808510635</v>
      </c>
    </row>
    <row r="4072" spans="1:20" s="4" customFormat="1" ht="56.25" x14ac:dyDescent="0.3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16.5</v>
      </c>
      <c r="P4072" s="4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1">
        <f t="shared" si="382"/>
        <v>42381.936406619381</v>
      </c>
      <c r="T4072" s="11">
        <f t="shared" si="383"/>
        <v>42415.085106382976</v>
      </c>
    </row>
    <row r="4073" spans="1:20" s="4" customFormat="1" ht="93.75" x14ac:dyDescent="0.3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4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1">
        <f t="shared" si="382"/>
        <v>43065.311241134754</v>
      </c>
      <c r="T4073" s="11">
        <f t="shared" si="383"/>
        <v>43095.949539007095</v>
      </c>
    </row>
    <row r="4074" spans="1:20" s="4" customFormat="1" ht="93.75" x14ac:dyDescent="0.3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0.4</v>
      </c>
      <c r="P4074" s="4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1">
        <f t="shared" si="382"/>
        <v>42158.386654846341</v>
      </c>
      <c r="T4074" s="11">
        <f t="shared" si="383"/>
        <v>42219.663250591017</v>
      </c>
    </row>
    <row r="4075" spans="1:20" s="4" customFormat="1" ht="93.75" x14ac:dyDescent="0.3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</v>
      </c>
      <c r="P4075" s="4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1">
        <f t="shared" si="382"/>
        <v>42429.607872340421</v>
      </c>
      <c r="T4075" s="11">
        <f t="shared" si="383"/>
        <v>42485.595744680846</v>
      </c>
    </row>
    <row r="4076" spans="1:20" s="4" customFormat="1" ht="93.75" x14ac:dyDescent="0.3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26.727272727272727</v>
      </c>
      <c r="P4076" s="4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1">
        <f t="shared" si="382"/>
        <v>42639.181737588653</v>
      </c>
      <c r="T4076" s="11">
        <f t="shared" si="383"/>
        <v>42669.862588652482</v>
      </c>
    </row>
    <row r="4077" spans="1:20" s="4" customFormat="1" ht="75" x14ac:dyDescent="0.3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28.799999999999997</v>
      </c>
      <c r="P4077" s="4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1">
        <f t="shared" si="382"/>
        <v>42123.940531914894</v>
      </c>
      <c r="T4077" s="11">
        <f t="shared" si="383"/>
        <v>42166.509219858155</v>
      </c>
    </row>
    <row r="4078" spans="1:20" s="4" customFormat="1" ht="75" x14ac:dyDescent="0.3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4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1">
        <f t="shared" si="382"/>
        <v>42253.387104018911</v>
      </c>
      <c r="T4078" s="11">
        <f t="shared" si="383"/>
        <v>42282.014893617023</v>
      </c>
    </row>
    <row r="4079" spans="1:20" s="4" customFormat="1" ht="93.75" x14ac:dyDescent="0.3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8.9</v>
      </c>
      <c r="P4079" s="4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1">
        <f t="shared" si="382"/>
        <v>43060.108676122931</v>
      </c>
      <c r="T4079" s="11">
        <f t="shared" si="383"/>
        <v>43090.746973995272</v>
      </c>
    </row>
    <row r="4080" spans="1:20" s="4" customFormat="1" ht="93.75" x14ac:dyDescent="0.3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4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1">
        <f t="shared" si="382"/>
        <v>43097.974491725763</v>
      </c>
      <c r="T4080" s="11">
        <f t="shared" si="383"/>
        <v>43128.612789598104</v>
      </c>
    </row>
    <row r="4081" spans="1:20" s="4" customFormat="1" ht="75" x14ac:dyDescent="0.3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0.16666666666666669</v>
      </c>
      <c r="P4081" s="4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1">
        <f t="shared" si="382"/>
        <v>42871.405685579201</v>
      </c>
      <c r="T4081" s="11">
        <f t="shared" si="383"/>
        <v>42902.043983451542</v>
      </c>
    </row>
    <row r="4082" spans="1:20" s="4" customFormat="1" ht="93.75" x14ac:dyDescent="0.3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4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1">
        <f t="shared" si="382"/>
        <v>42872.181040189127</v>
      </c>
      <c r="T4082" s="11">
        <f t="shared" si="383"/>
        <v>42896.782978723408</v>
      </c>
    </row>
    <row r="4083" spans="1:20" s="4" customFormat="1" ht="75" x14ac:dyDescent="0.3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15.737410071942445</v>
      </c>
      <c r="P4083" s="4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1">
        <f t="shared" si="382"/>
        <v>42392.061761229314</v>
      </c>
      <c r="T4083" s="11">
        <f t="shared" si="383"/>
        <v>42422.657505910167</v>
      </c>
    </row>
    <row r="4084" spans="1:20" s="4" customFormat="1" ht="93.75" x14ac:dyDescent="0.3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2</v>
      </c>
      <c r="P4084" s="4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1">
        <f t="shared" si="382"/>
        <v>42663.320957446806</v>
      </c>
      <c r="T4084" s="11">
        <f t="shared" si="383"/>
        <v>42679.425531914894</v>
      </c>
    </row>
    <row r="4085" spans="1:20" s="4" customFormat="1" ht="93.75" x14ac:dyDescent="0.3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21.685714285714287</v>
      </c>
      <c r="P4085" s="4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1">
        <f t="shared" si="382"/>
        <v>42710.884349881795</v>
      </c>
      <c r="T4085" s="11">
        <f t="shared" si="383"/>
        <v>42741.522647754136</v>
      </c>
    </row>
    <row r="4086" spans="1:20" s="4" customFormat="1" ht="93.75" x14ac:dyDescent="0.3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0.33333333333333337</v>
      </c>
      <c r="P4086" s="4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1">
        <f t="shared" si="382"/>
        <v>42985.275484633574</v>
      </c>
      <c r="T4086" s="11">
        <f t="shared" si="383"/>
        <v>43015.913782505915</v>
      </c>
    </row>
    <row r="4087" spans="1:20" s="4" customFormat="1" ht="93.75" x14ac:dyDescent="0.3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0.2857142857142857</v>
      </c>
      <c r="P4087" s="4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1">
        <f t="shared" si="382"/>
        <v>42409.44651300236</v>
      </c>
      <c r="T4087" s="11">
        <f t="shared" si="383"/>
        <v>42438.616312056736</v>
      </c>
    </row>
    <row r="4088" spans="1:20" s="4" customFormat="1" ht="75" x14ac:dyDescent="0.3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</v>
      </c>
      <c r="P4088" s="4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1">
        <f t="shared" si="382"/>
        <v>42661.024810874704</v>
      </c>
      <c r="T4088" s="11">
        <f t="shared" si="383"/>
        <v>42685.765957446813</v>
      </c>
    </row>
    <row r="4089" spans="1:20" s="4" customFormat="1" ht="37.5" x14ac:dyDescent="0.3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4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1">
        <f t="shared" si="382"/>
        <v>42899.801252955083</v>
      </c>
      <c r="T4089" s="11">
        <f t="shared" si="383"/>
        <v>42930.439550827425</v>
      </c>
    </row>
    <row r="4090" spans="1:20" s="4" customFormat="1" ht="75" x14ac:dyDescent="0.3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10.8</v>
      </c>
      <c r="P4090" s="4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1">
        <f t="shared" si="382"/>
        <v>42340.008557919617</v>
      </c>
      <c r="T4090" s="11">
        <f t="shared" si="383"/>
        <v>42370.465248226952</v>
      </c>
    </row>
    <row r="4091" spans="1:20" s="4" customFormat="1" ht="75" x14ac:dyDescent="0.3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</v>
      </c>
      <c r="P4091" s="4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1">
        <f t="shared" si="382"/>
        <v>42474.939574468081</v>
      </c>
      <c r="T4091" s="11">
        <f t="shared" si="383"/>
        <v>42508.641843971636</v>
      </c>
    </row>
    <row r="4092" spans="1:20" s="4" customFormat="1" ht="75" x14ac:dyDescent="0.3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</v>
      </c>
      <c r="P4092" s="4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1">
        <f t="shared" si="382"/>
        <v>42563.729751773048</v>
      </c>
      <c r="T4092" s="11">
        <f t="shared" si="383"/>
        <v>42577.97872340426</v>
      </c>
    </row>
    <row r="4093" spans="1:20" s="4" customFormat="1" ht="93.75" x14ac:dyDescent="0.3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12.75</v>
      </c>
      <c r="P4093" s="4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1">
        <f t="shared" si="382"/>
        <v>42339.900130023641</v>
      </c>
      <c r="T4093" s="11">
        <f t="shared" si="383"/>
        <v>42370.538427895983</v>
      </c>
    </row>
    <row r="4094" spans="1:20" s="4" customFormat="1" ht="75" x14ac:dyDescent="0.3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1.8181818181818181E-2</v>
      </c>
      <c r="P4094" s="4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1">
        <f t="shared" si="382"/>
        <v>42389.624669030731</v>
      </c>
      <c r="T4094" s="11">
        <f t="shared" si="383"/>
        <v>42450.858711583925</v>
      </c>
    </row>
    <row r="4095" spans="1:20" s="4" customFormat="1" ht="75" x14ac:dyDescent="0.3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</v>
      </c>
      <c r="P4095" s="4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1">
        <f t="shared" si="382"/>
        <v>42532.216229314421</v>
      </c>
      <c r="T4095" s="11">
        <f t="shared" si="383"/>
        <v>42593.492825059104</v>
      </c>
    </row>
    <row r="4096" spans="1:20" s="4" customFormat="1" ht="75" x14ac:dyDescent="0.3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36.5</v>
      </c>
      <c r="P4096" s="4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1">
        <f t="shared" si="382"/>
        <v>42237.343971631206</v>
      </c>
      <c r="T4096" s="11">
        <f t="shared" si="383"/>
        <v>42282.403546099289</v>
      </c>
    </row>
    <row r="4097" spans="1:20" s="4" customFormat="1" ht="75" x14ac:dyDescent="0.3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2.666666666666667</v>
      </c>
      <c r="P4097" s="4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1">
        <f t="shared" si="382"/>
        <v>43057.372931442078</v>
      </c>
      <c r="T4097" s="11">
        <f t="shared" si="383"/>
        <v>43088.011229314419</v>
      </c>
    </row>
    <row r="4098" spans="1:20" s="4" customFormat="1" ht="93.75" x14ac:dyDescent="0.3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11.428571428571429</v>
      </c>
      <c r="P4098" s="4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1">
        <f t="shared" si="382"/>
        <v>43116.094787234048</v>
      </c>
      <c r="T4098" s="11">
        <f t="shared" si="383"/>
        <v>43160.865957446804</v>
      </c>
    </row>
    <row r="4099" spans="1:20" s="4" customFormat="1" ht="93.75" x14ac:dyDescent="0.3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SUM(E4099/D4099 * 100)</f>
        <v>0</v>
      </c>
      <c r="P4099" s="4" t="e">
        <f t="shared" ref="P4099:P4115" si="385">SUM(E4099/L4099)</f>
        <v>#DIV/0!</v>
      </c>
      <c r="Q4099" s="4" t="str">
        <f t="shared" ref="Q4099:Q4115" si="386">LEFT(N4099,SEARCH("/",N4099)-1)</f>
        <v>theater</v>
      </c>
      <c r="R4099" s="4" t="str">
        <f t="shared" ref="R4099:R4115" si="387">RIGHT(N4099,LEN(N4099)-SEARCH("/",N4099))</f>
        <v>plays</v>
      </c>
      <c r="S4099" s="11">
        <f t="shared" ref="S4099:S4115" si="388">(J4099/84600) + DATE(1970,1,1)</f>
        <v>42701.756938534279</v>
      </c>
      <c r="T4099" s="11">
        <f t="shared" ref="T4099:T4115" si="389">(I4099/84600)+DATE(1970,1,1)</f>
        <v>42759.124113475176</v>
      </c>
    </row>
    <row r="4100" spans="1:20" s="4" customFormat="1" ht="75" x14ac:dyDescent="0.3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4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1">
        <f t="shared" si="388"/>
        <v>42855.865212765959</v>
      </c>
      <c r="T4100" s="11">
        <f t="shared" si="389"/>
        <v>42886.5035106383</v>
      </c>
    </row>
    <row r="4101" spans="1:20" s="4" customFormat="1" ht="93.75" x14ac:dyDescent="0.3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</v>
      </c>
      <c r="P4101" s="4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1">
        <f t="shared" si="388"/>
        <v>42932.591879432628</v>
      </c>
      <c r="T4101" s="11">
        <f t="shared" si="389"/>
        <v>42978.549326241133</v>
      </c>
    </row>
    <row r="4102" spans="1:20" s="4" customFormat="1" ht="56.25" x14ac:dyDescent="0.3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4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1">
        <f t="shared" si="388"/>
        <v>42275.170094562651</v>
      </c>
      <c r="T4102" s="11">
        <f t="shared" si="389"/>
        <v>42285.382860520098</v>
      </c>
    </row>
    <row r="4103" spans="1:20" s="4" customFormat="1" ht="93.75" x14ac:dyDescent="0.3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4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1">
        <f t="shared" si="388"/>
        <v>43096.050614657215</v>
      </c>
      <c r="T4103" s="11">
        <f t="shared" si="389"/>
        <v>43126.688912529549</v>
      </c>
    </row>
    <row r="4104" spans="1:20" s="4" customFormat="1" ht="75" x14ac:dyDescent="0.3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27.400000000000002</v>
      </c>
      <c r="P4104" s="4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1">
        <f t="shared" si="388"/>
        <v>42835.568238770684</v>
      </c>
      <c r="T4104" s="11">
        <f t="shared" si="389"/>
        <v>42866.206536643025</v>
      </c>
    </row>
    <row r="4105" spans="1:20" s="4" customFormat="1" ht="75" x14ac:dyDescent="0.3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10</v>
      </c>
      <c r="P4105" s="4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1">
        <f t="shared" si="388"/>
        <v>42542.44640661939</v>
      </c>
      <c r="T4105" s="11">
        <f t="shared" si="389"/>
        <v>42597.533333333333</v>
      </c>
    </row>
    <row r="4106" spans="1:20" s="4" customFormat="1" ht="75" x14ac:dyDescent="0.3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21.366666666666667</v>
      </c>
      <c r="P4106" s="4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1">
        <f t="shared" si="388"/>
        <v>43003.496855791964</v>
      </c>
      <c r="T4106" s="11">
        <f t="shared" si="389"/>
        <v>43034.135153664305</v>
      </c>
    </row>
    <row r="4107" spans="1:20" s="4" customFormat="1" ht="93.75" x14ac:dyDescent="0.3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6.9696969696969706</v>
      </c>
      <c r="P4107" s="4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1">
        <f t="shared" si="388"/>
        <v>43061.436276595748</v>
      </c>
      <c r="T4107" s="11">
        <f t="shared" si="389"/>
        <v>43095.138404255318</v>
      </c>
    </row>
    <row r="4108" spans="1:20" s="4" customFormat="1" ht="93.75" x14ac:dyDescent="0.3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70.599999999999994</v>
      </c>
      <c r="P4108" s="4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1">
        <f t="shared" si="388"/>
        <v>42403.773829787235</v>
      </c>
      <c r="T4108" s="11">
        <f t="shared" si="389"/>
        <v>42447.680851063829</v>
      </c>
    </row>
    <row r="4109" spans="1:20" s="4" customFormat="1" ht="93.75" x14ac:dyDescent="0.3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2.0500000000000003</v>
      </c>
      <c r="P4109" s="4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1">
        <f t="shared" si="388"/>
        <v>42231.04256501182</v>
      </c>
      <c r="T4109" s="11">
        <f t="shared" si="389"/>
        <v>42254.531926713949</v>
      </c>
    </row>
    <row r="4110" spans="1:20" s="4" customFormat="1" ht="93.75" x14ac:dyDescent="0.3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</v>
      </c>
      <c r="P4110" s="4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1">
        <f t="shared" si="388"/>
        <v>43132.947245862888</v>
      </c>
      <c r="T4110" s="11">
        <f t="shared" si="389"/>
        <v>43163.765957446813</v>
      </c>
    </row>
    <row r="4111" spans="1:20" s="4" customFormat="1" ht="75" x14ac:dyDescent="0.3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4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1">
        <f t="shared" si="388"/>
        <v>42663.678534278959</v>
      </c>
      <c r="T4111" s="11">
        <f t="shared" si="389"/>
        <v>42694.359385342788</v>
      </c>
    </row>
    <row r="4112" spans="1:20" s="4" customFormat="1" ht="75" x14ac:dyDescent="0.3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28.666666666666668</v>
      </c>
      <c r="P4112" s="4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1">
        <f t="shared" si="388"/>
        <v>42873.129444444443</v>
      </c>
      <c r="T4112" s="11">
        <f t="shared" si="389"/>
        <v>42934.406040189126</v>
      </c>
    </row>
    <row r="4113" spans="1:20" s="4" customFormat="1" ht="75" x14ac:dyDescent="0.3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3.1333333333333333</v>
      </c>
      <c r="P4113" s="4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1">
        <f t="shared" si="388"/>
        <v>42379.351536643022</v>
      </c>
      <c r="T4113" s="11">
        <f t="shared" si="389"/>
        <v>42409.989834515363</v>
      </c>
    </row>
    <row r="4114" spans="1:20" s="4" customFormat="1" ht="93.75" x14ac:dyDescent="0.3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0.04</v>
      </c>
      <c r="P4114" s="4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1">
        <f t="shared" si="388"/>
        <v>42759.07312056738</v>
      </c>
      <c r="T4114" s="11">
        <f t="shared" si="389"/>
        <v>42786.702127659577</v>
      </c>
    </row>
    <row r="4115" spans="1:20" s="4" customFormat="1" ht="93.75" x14ac:dyDescent="0.3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0.2</v>
      </c>
      <c r="P4115" s="4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1">
        <f t="shared" si="388"/>
        <v>42715.798144208035</v>
      </c>
      <c r="T4115" s="11">
        <f t="shared" si="389"/>
        <v>42734.896453900714</v>
      </c>
    </row>
    <row r="1048576" ht="18.75" x14ac:dyDescent="0.3"/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Sheet4</vt:lpstr>
      <vt:lpstr>Sheet5</vt:lpstr>
      <vt:lpstr>Sheet6</vt:lpstr>
      <vt:lpstr>Sheet7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15139</cp:lastModifiedBy>
  <dcterms:created xsi:type="dcterms:W3CDTF">2017-04-20T15:17:24Z</dcterms:created>
  <dcterms:modified xsi:type="dcterms:W3CDTF">2020-09-13T18:56:47Z</dcterms:modified>
</cp:coreProperties>
</file>