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15"/>
  <workbookPr defaultThemeVersion="124226"/>
  <mc:AlternateContent xmlns:mc="http://schemas.openxmlformats.org/markup-compatibility/2006">
    <mc:Choice Requires="x15">
      <x15ac:absPath xmlns:x15ac="http://schemas.microsoft.com/office/spreadsheetml/2010/11/ac" url="http://training.goughgroup.co.nz/Shared Documents/Quick Ref Guides/"/>
    </mc:Choice>
  </mc:AlternateContent>
  <xr:revisionPtr revIDLastSave="0" documentId="11_1A50CE254A112892C23311F6564538C5B36403FD" xr6:coauthVersionLast="43" xr6:coauthVersionMax="43" xr10:uidLastSave="{00000000-0000-0000-0000-000000000000}"/>
  <bookViews>
    <workbookView xWindow="480" yWindow="180" windowWidth="20010" windowHeight="7905" firstSheet="1" activeTab="1" xr2:uid="{00000000-000D-0000-FFFF-FFFF00000000}"/>
  </bookViews>
  <sheets>
    <sheet name="Introduction" sheetId="11" r:id="rId1"/>
    <sheet name="GL main acct, PO, TAE codes" sheetId="1" r:id="rId2"/>
    <sheet name="Posting-Config_Master Data" sheetId="4" state="hidden" r:id="rId3"/>
    <sheet name="Sheet3" sheetId="3" state="hidden" r:id="rId4"/>
    <sheet name="Dimensions" sheetId="10" r:id="rId5"/>
    <sheet name="TAE Codes" sheetId="6" state="hidden" r:id="rId6"/>
  </sheets>
  <externalReferences>
    <externalReference r:id="rId7"/>
  </externalReferences>
  <definedNames>
    <definedName name="_xlnm._FilterDatabase" localSheetId="1" hidden="1">'GL main acct, PO, TAE codes'!$A$3:$R$333</definedName>
    <definedName name="_xlnm._FilterDatabase" localSheetId="2" hidden="1">'Posting-Config_Master Data'!$B$5:$I$368</definedName>
    <definedName name="_xlnm.Print_Area" localSheetId="4">Dimensions!$A$1:$N$65</definedName>
    <definedName name="_xlnm.Print_Area" localSheetId="1">'GL main acct, PO, TAE codes'!$A$1:$P$339</definedName>
    <definedName name="_xlnm.Print_Area" localSheetId="0">Introduction!$A$1:$B$33</definedName>
    <definedName name="_xlnm.Print_Area" localSheetId="2">'Posting-Config_Master Data'!$B$1:$I$306</definedName>
    <definedName name="_xlnm.Print_Titles" localSheetId="4">Dimensions!$1:$6</definedName>
    <definedName name="_xlnm.Print_Titles" localSheetId="1">'GL main acct, PO, TAE codes'!$1:$3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00" i="1" l="1"/>
  <c r="R100" i="1"/>
  <c r="R101" i="1"/>
  <c r="R102" i="1"/>
  <c r="R322" i="1"/>
  <c r="R323" i="1"/>
  <c r="R324" i="1"/>
  <c r="R325" i="1"/>
  <c r="R326"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Q6" i="1"/>
  <c r="R6" i="1"/>
  <c r="Q7" i="1"/>
  <c r="R7" i="1"/>
  <c r="Q8" i="1"/>
  <c r="R8" i="1"/>
  <c r="Q9" i="1"/>
  <c r="R9" i="1"/>
  <c r="Q10" i="1"/>
  <c r="R10" i="1"/>
  <c r="Q11" i="1"/>
  <c r="R11" i="1"/>
  <c r="Q12" i="1"/>
  <c r="R12" i="1"/>
  <c r="Q13" i="1"/>
  <c r="R13" i="1"/>
  <c r="Q14" i="1"/>
  <c r="R14" i="1"/>
  <c r="Q15" i="1"/>
  <c r="R15" i="1"/>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3" i="1"/>
  <c r="R103" i="1"/>
  <c r="Q104" i="1"/>
  <c r="R104" i="1"/>
  <c r="Q105" i="1"/>
  <c r="R105" i="1"/>
  <c r="Q106" i="1"/>
  <c r="R106" i="1"/>
  <c r="Q107" i="1"/>
  <c r="R107" i="1"/>
  <c r="Q108" i="1"/>
  <c r="R108" i="1"/>
  <c r="Q109" i="1"/>
  <c r="R109" i="1"/>
  <c r="Q110" i="1"/>
  <c r="R110" i="1"/>
  <c r="Q111" i="1"/>
  <c r="R111" i="1"/>
  <c r="Q112" i="1"/>
  <c r="R112" i="1"/>
  <c r="Q113" i="1"/>
  <c r="R113" i="1"/>
  <c r="Q114" i="1"/>
  <c r="R114" i="1"/>
  <c r="Q115" i="1"/>
  <c r="R115" i="1"/>
  <c r="Q116" i="1"/>
  <c r="R116" i="1"/>
  <c r="Q117" i="1"/>
  <c r="R117" i="1"/>
  <c r="Q118" i="1"/>
  <c r="R118" i="1"/>
  <c r="Q119" i="1"/>
  <c r="R119" i="1"/>
  <c r="Q120" i="1"/>
  <c r="R120" i="1"/>
  <c r="Q121" i="1"/>
  <c r="R121" i="1"/>
  <c r="Q122" i="1"/>
  <c r="R122" i="1"/>
  <c r="Q123" i="1"/>
  <c r="R123" i="1"/>
  <c r="Q124" i="1"/>
  <c r="R124" i="1"/>
  <c r="Q125" i="1"/>
  <c r="R125" i="1"/>
  <c r="Q126" i="1"/>
  <c r="R126" i="1"/>
  <c r="Q127" i="1"/>
  <c r="R127" i="1"/>
  <c r="Q128" i="1"/>
  <c r="R128" i="1"/>
  <c r="Q129" i="1"/>
  <c r="R129" i="1"/>
  <c r="Q130" i="1"/>
  <c r="R130" i="1"/>
  <c r="Q131" i="1"/>
  <c r="R131" i="1"/>
  <c r="Q132" i="1"/>
  <c r="R132"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Q149" i="1"/>
  <c r="R149" i="1"/>
  <c r="Q150" i="1"/>
  <c r="R150" i="1"/>
  <c r="Q151" i="1"/>
  <c r="R151" i="1"/>
  <c r="Q152" i="1"/>
  <c r="R152" i="1"/>
  <c r="Q153" i="1"/>
  <c r="R153" i="1"/>
  <c r="Q154" i="1"/>
  <c r="R154" i="1"/>
  <c r="Q155" i="1"/>
  <c r="R155" i="1"/>
  <c r="Q156" i="1"/>
  <c r="R156" i="1"/>
  <c r="Q157" i="1"/>
  <c r="R157" i="1"/>
  <c r="Q158" i="1"/>
  <c r="R158" i="1"/>
  <c r="Q159" i="1"/>
  <c r="R159" i="1"/>
  <c r="Q160" i="1"/>
  <c r="R160" i="1"/>
  <c r="Q161" i="1"/>
  <c r="R161" i="1"/>
  <c r="Q162" i="1"/>
  <c r="R162" i="1"/>
  <c r="Q163" i="1"/>
  <c r="R163" i="1"/>
  <c r="Q164" i="1"/>
  <c r="R164" i="1"/>
  <c r="Q165" i="1"/>
  <c r="R165" i="1"/>
  <c r="Q166" i="1"/>
  <c r="R166" i="1"/>
  <c r="Q167" i="1"/>
  <c r="R167" i="1"/>
  <c r="Q168" i="1"/>
  <c r="R168" i="1"/>
  <c r="Q169" i="1"/>
  <c r="R169" i="1"/>
  <c r="Q170" i="1"/>
  <c r="R170" i="1"/>
  <c r="Q171" i="1"/>
  <c r="R171" i="1"/>
  <c r="Q172" i="1"/>
  <c r="R172" i="1"/>
  <c r="Q173" i="1"/>
  <c r="R173" i="1"/>
  <c r="Q174" i="1"/>
  <c r="R174" i="1"/>
  <c r="Q175" i="1"/>
  <c r="R175" i="1"/>
  <c r="Q176" i="1"/>
  <c r="R176" i="1"/>
  <c r="Q177" i="1"/>
  <c r="R177" i="1"/>
  <c r="Q178" i="1"/>
  <c r="R178" i="1"/>
  <c r="Q179" i="1"/>
  <c r="R179" i="1"/>
  <c r="Q180" i="1"/>
  <c r="R180" i="1"/>
  <c r="Q181" i="1"/>
  <c r="R181" i="1"/>
  <c r="Q182" i="1"/>
  <c r="R182" i="1"/>
  <c r="Q183" i="1"/>
  <c r="R183" i="1"/>
  <c r="Q184" i="1"/>
  <c r="R184" i="1"/>
  <c r="Q185" i="1"/>
  <c r="R185" i="1"/>
  <c r="Q186" i="1"/>
  <c r="R186" i="1"/>
  <c r="Q187" i="1"/>
  <c r="R187" i="1"/>
  <c r="Q188" i="1"/>
  <c r="R188" i="1"/>
  <c r="Q189" i="1"/>
  <c r="R189" i="1"/>
  <c r="Q190" i="1"/>
  <c r="R190" i="1"/>
  <c r="Q191" i="1"/>
  <c r="R191" i="1"/>
  <c r="Q192" i="1"/>
  <c r="R192" i="1"/>
  <c r="Q193" i="1"/>
  <c r="R193" i="1"/>
  <c r="Q194" i="1"/>
  <c r="R194" i="1"/>
  <c r="Q195" i="1"/>
  <c r="R195" i="1"/>
  <c r="Q196" i="1"/>
  <c r="R196" i="1"/>
  <c r="Q197" i="1"/>
  <c r="R197" i="1"/>
  <c r="Q198" i="1"/>
  <c r="R198" i="1"/>
  <c r="Q199" i="1"/>
  <c r="R199" i="1"/>
  <c r="Q200" i="1"/>
  <c r="R200" i="1"/>
  <c r="Q201" i="1"/>
  <c r="R201" i="1"/>
  <c r="Q202" i="1"/>
  <c r="R202" i="1"/>
  <c r="Q203" i="1"/>
  <c r="R203" i="1"/>
  <c r="Q204" i="1"/>
  <c r="R204" i="1"/>
  <c r="Q205" i="1"/>
  <c r="R205" i="1"/>
  <c r="Q206" i="1"/>
  <c r="R206" i="1"/>
  <c r="Q207" i="1"/>
  <c r="R207" i="1"/>
  <c r="Q208" i="1"/>
  <c r="R208" i="1"/>
  <c r="Q209" i="1"/>
  <c r="R209" i="1"/>
  <c r="Q210" i="1"/>
  <c r="R210" i="1"/>
  <c r="Q211" i="1"/>
  <c r="R211" i="1"/>
  <c r="Q212" i="1"/>
  <c r="R212" i="1"/>
  <c r="Q213" i="1"/>
  <c r="R213" i="1"/>
  <c r="Q214" i="1"/>
  <c r="R214" i="1"/>
  <c r="Q215" i="1"/>
  <c r="R215" i="1"/>
  <c r="Q216" i="1"/>
  <c r="R216" i="1"/>
  <c r="Q217" i="1"/>
  <c r="R217" i="1"/>
  <c r="Q218" i="1"/>
  <c r="R218" i="1"/>
  <c r="Q219" i="1"/>
  <c r="R219" i="1"/>
  <c r="Q220" i="1"/>
  <c r="R220" i="1"/>
  <c r="Q221" i="1"/>
  <c r="R221" i="1"/>
  <c r="Q222" i="1"/>
  <c r="R222" i="1"/>
  <c r="Q223" i="1"/>
  <c r="R223" i="1"/>
  <c r="Q224" i="1"/>
  <c r="R224" i="1"/>
  <c r="Q225" i="1"/>
  <c r="R225" i="1"/>
  <c r="Q226" i="1"/>
  <c r="R226" i="1"/>
  <c r="Q227" i="1"/>
  <c r="R227" i="1"/>
  <c r="Q228" i="1"/>
  <c r="R228" i="1"/>
  <c r="Q229" i="1"/>
  <c r="R229" i="1"/>
  <c r="Q230" i="1"/>
  <c r="R230" i="1"/>
  <c r="Q231" i="1"/>
  <c r="R231" i="1"/>
  <c r="Q232" i="1"/>
  <c r="R232" i="1"/>
  <c r="Q233" i="1"/>
  <c r="R233" i="1"/>
  <c r="Q234" i="1"/>
  <c r="R234" i="1"/>
  <c r="Q235" i="1"/>
  <c r="R235" i="1"/>
  <c r="Q236" i="1"/>
  <c r="R236" i="1"/>
  <c r="Q237" i="1"/>
  <c r="R237" i="1"/>
  <c r="Q238" i="1"/>
  <c r="R238" i="1"/>
  <c r="Q239" i="1"/>
  <c r="R239" i="1"/>
  <c r="Q240" i="1"/>
  <c r="R240" i="1"/>
  <c r="Q241" i="1"/>
  <c r="R241" i="1"/>
  <c r="Q242" i="1"/>
  <c r="R242" i="1"/>
  <c r="Q243" i="1"/>
  <c r="R243" i="1"/>
  <c r="Q244" i="1"/>
  <c r="R244" i="1"/>
  <c r="Q245" i="1"/>
  <c r="R245" i="1"/>
  <c r="Q246" i="1"/>
  <c r="R246" i="1"/>
  <c r="Q247" i="1"/>
  <c r="R247" i="1"/>
  <c r="Q248" i="1"/>
  <c r="R248" i="1"/>
  <c r="Q249" i="1"/>
  <c r="R249" i="1"/>
  <c r="Q250" i="1"/>
  <c r="R250" i="1"/>
  <c r="Q251" i="1"/>
  <c r="R251" i="1"/>
  <c r="Q252" i="1"/>
  <c r="R252" i="1"/>
  <c r="Q253" i="1"/>
  <c r="R253" i="1"/>
  <c r="Q254" i="1"/>
  <c r="R254" i="1"/>
  <c r="Q255" i="1"/>
  <c r="R255" i="1"/>
  <c r="Q256" i="1"/>
  <c r="R256" i="1"/>
  <c r="Q257" i="1"/>
  <c r="R257" i="1"/>
  <c r="Q259" i="1"/>
  <c r="R259" i="1"/>
  <c r="Q260" i="1"/>
  <c r="R260" i="1"/>
  <c r="Q261" i="1"/>
  <c r="R261" i="1"/>
  <c r="Q262" i="1"/>
  <c r="R262" i="1"/>
  <c r="Q263" i="1"/>
  <c r="R263" i="1"/>
  <c r="Q264" i="1"/>
  <c r="R264" i="1"/>
  <c r="Q265" i="1"/>
  <c r="R265" i="1"/>
  <c r="Q266" i="1"/>
  <c r="R266" i="1"/>
  <c r="Q267" i="1"/>
  <c r="R267" i="1"/>
  <c r="Q268" i="1"/>
  <c r="R268" i="1"/>
  <c r="Q269" i="1"/>
  <c r="R269" i="1"/>
  <c r="Q270" i="1"/>
  <c r="R270" i="1"/>
  <c r="Q271" i="1"/>
  <c r="R271" i="1"/>
  <c r="Q272" i="1"/>
  <c r="R272" i="1"/>
  <c r="Q273" i="1"/>
  <c r="R273" i="1"/>
  <c r="Q274" i="1"/>
  <c r="R274" i="1"/>
  <c r="Q275" i="1"/>
  <c r="R275" i="1"/>
  <c r="Q276" i="1"/>
  <c r="R276" i="1"/>
  <c r="Q277" i="1"/>
  <c r="R277" i="1"/>
  <c r="Q278" i="1"/>
  <c r="R278" i="1"/>
  <c r="Q279" i="1"/>
  <c r="R279" i="1"/>
  <c r="Q280" i="1"/>
  <c r="R280" i="1"/>
  <c r="Q281" i="1"/>
  <c r="R281" i="1"/>
  <c r="Q282" i="1"/>
  <c r="R282" i="1"/>
  <c r="Q283" i="1"/>
  <c r="R283" i="1"/>
  <c r="Q284" i="1"/>
  <c r="R284" i="1"/>
  <c r="Q285" i="1"/>
  <c r="R285" i="1"/>
  <c r="Q286" i="1"/>
  <c r="R286" i="1"/>
  <c r="Q287" i="1"/>
  <c r="R287" i="1"/>
  <c r="Q288" i="1"/>
  <c r="R288" i="1"/>
  <c r="Q289" i="1"/>
  <c r="R289" i="1"/>
  <c r="Q290" i="1"/>
  <c r="R290" i="1"/>
  <c r="Q291" i="1"/>
  <c r="R291" i="1"/>
  <c r="Q292" i="1"/>
  <c r="R292" i="1"/>
  <c r="Q293" i="1"/>
  <c r="R293" i="1"/>
  <c r="Q294" i="1"/>
  <c r="R294" i="1"/>
  <c r="Q295" i="1"/>
  <c r="R295" i="1"/>
  <c r="Q296" i="1"/>
  <c r="R296" i="1"/>
  <c r="Q297" i="1"/>
  <c r="R297" i="1"/>
  <c r="Q298" i="1"/>
  <c r="R298" i="1"/>
  <c r="Q299" i="1"/>
  <c r="R299" i="1"/>
  <c r="Q300" i="1"/>
  <c r="R300" i="1"/>
  <c r="Q301" i="1"/>
  <c r="R301" i="1"/>
  <c r="Q302" i="1"/>
  <c r="R302" i="1"/>
  <c r="Q303" i="1"/>
  <c r="R303" i="1"/>
  <c r="Q304" i="1"/>
  <c r="R304" i="1"/>
  <c r="Q305" i="1"/>
  <c r="R305" i="1"/>
  <c r="Q306" i="1"/>
  <c r="R306" i="1"/>
  <c r="Q307" i="1"/>
  <c r="R307" i="1"/>
  <c r="Q308" i="1"/>
  <c r="R308" i="1"/>
  <c r="Q309" i="1"/>
  <c r="R309" i="1"/>
  <c r="Q310" i="1"/>
  <c r="R310" i="1"/>
  <c r="Q311" i="1"/>
  <c r="R311" i="1"/>
  <c r="Q312" i="1"/>
  <c r="R312" i="1"/>
  <c r="Q313" i="1"/>
  <c r="R313" i="1"/>
  <c r="Q314" i="1"/>
  <c r="R314" i="1"/>
  <c r="Q315" i="1"/>
  <c r="R315" i="1"/>
  <c r="Q316" i="1"/>
  <c r="R316" i="1"/>
  <c r="Q317" i="1"/>
  <c r="R317" i="1"/>
  <c r="Q318" i="1"/>
  <c r="R318" i="1"/>
  <c r="Q319" i="1"/>
  <c r="R319" i="1"/>
  <c r="Q320" i="1"/>
  <c r="R320" i="1"/>
  <c r="Q321" i="1"/>
  <c r="R321" i="1"/>
  <c r="Q5" i="1"/>
  <c r="R5" i="1"/>
  <c r="F2" i="3"/>
  <c r="F65" i="3"/>
  <c r="F36" i="3"/>
  <c r="F38" i="3"/>
  <c r="F1" i="3"/>
  <c r="F22" i="3"/>
  <c r="F34" i="3"/>
  <c r="F35" i="3"/>
  <c r="F15" i="3"/>
  <c r="F14" i="3"/>
  <c r="F13" i="3"/>
  <c r="F12" i="3"/>
  <c r="F11" i="3"/>
  <c r="F10" i="3"/>
  <c r="F60" i="3"/>
  <c r="F59" i="3"/>
  <c r="F57" i="3"/>
  <c r="F56" i="3"/>
  <c r="F55" i="3"/>
  <c r="F122" i="3"/>
  <c r="F50" i="3"/>
  <c r="F49" i="3"/>
  <c r="F54" i="3"/>
  <c r="F58" i="3"/>
  <c r="F21" i="3"/>
  <c r="F149" i="3"/>
  <c r="F126" i="3"/>
  <c r="F44" i="3"/>
  <c r="F48" i="3"/>
  <c r="F47" i="3"/>
  <c r="F45" i="3"/>
  <c r="F43" i="3"/>
  <c r="F131" i="3"/>
  <c r="F133" i="3"/>
  <c r="F61" i="3"/>
  <c r="F51" i="3"/>
  <c r="F24" i="3"/>
  <c r="F27" i="3"/>
  <c r="F28" i="3"/>
  <c r="F29" i="3"/>
  <c r="F121" i="3"/>
  <c r="F26" i="3"/>
  <c r="F23" i="3"/>
  <c r="F30" i="3"/>
  <c r="F90" i="3"/>
  <c r="F91" i="3"/>
  <c r="F100" i="3"/>
  <c r="F98" i="3"/>
  <c r="F89" i="3"/>
  <c r="F95" i="3"/>
  <c r="F92" i="3"/>
  <c r="F104" i="3"/>
  <c r="F101" i="3"/>
  <c r="F105" i="3"/>
  <c r="F94" i="3"/>
  <c r="F99" i="3"/>
  <c r="F97" i="3"/>
  <c r="F103" i="3"/>
  <c r="F96" i="3"/>
  <c r="F102" i="3"/>
  <c r="F93" i="3"/>
  <c r="F139" i="3"/>
  <c r="F138" i="3"/>
  <c r="F135" i="3"/>
  <c r="F136" i="3"/>
  <c r="F140" i="3"/>
  <c r="F137" i="3"/>
  <c r="F118" i="3"/>
  <c r="F124" i="3"/>
  <c r="F111" i="3"/>
  <c r="F112" i="3"/>
  <c r="F110" i="3"/>
  <c r="F127" i="3"/>
  <c r="F128" i="3"/>
  <c r="F114" i="3"/>
  <c r="F115" i="3"/>
  <c r="F113" i="3"/>
  <c r="F9" i="3"/>
  <c r="F8" i="3"/>
  <c r="F7" i="3"/>
  <c r="F6" i="3"/>
  <c r="F5" i="3"/>
  <c r="F4" i="3"/>
  <c r="F3" i="3"/>
  <c r="F63" i="3"/>
  <c r="F64" i="3"/>
  <c r="F130" i="3"/>
  <c r="F72" i="3"/>
  <c r="F71" i="3"/>
  <c r="F84" i="3"/>
  <c r="F86" i="3"/>
  <c r="F76" i="3"/>
  <c r="F74" i="3"/>
  <c r="F88" i="3"/>
  <c r="F78" i="3"/>
  <c r="F82" i="3"/>
  <c r="F83" i="3"/>
  <c r="F80" i="3"/>
  <c r="F77" i="3"/>
  <c r="F73" i="3"/>
  <c r="F81" i="3"/>
  <c r="F87" i="3"/>
  <c r="F85" i="3"/>
  <c r="F75" i="3"/>
  <c r="F79" i="3"/>
  <c r="F116" i="3"/>
  <c r="F144" i="3"/>
  <c r="F143" i="3"/>
  <c r="F106" i="3"/>
  <c r="F146" i="3"/>
  <c r="F53" i="3"/>
  <c r="F129" i="3"/>
  <c r="F40" i="3"/>
  <c r="F39" i="3"/>
  <c r="F33" i="3"/>
  <c r="F70" i="3"/>
  <c r="F67" i="3"/>
  <c r="F69" i="3"/>
  <c r="F32" i="3"/>
  <c r="F108" i="3"/>
  <c r="F109" i="3"/>
  <c r="F107" i="3"/>
  <c r="F62" i="3"/>
  <c r="F117" i="3"/>
  <c r="F148" i="3"/>
  <c r="F125" i="3"/>
  <c r="F41" i="3"/>
  <c r="F42" i="3"/>
  <c r="F46" i="3"/>
  <c r="F120" i="3"/>
  <c r="F119" i="3"/>
  <c r="F123" i="3"/>
  <c r="F145" i="3"/>
  <c r="F52" i="3"/>
  <c r="F134" i="3"/>
  <c r="F31" i="3"/>
  <c r="F147" i="3"/>
  <c r="F20" i="3"/>
  <c r="F19" i="3"/>
  <c r="F66" i="3"/>
  <c r="F18" i="3"/>
  <c r="F17" i="3"/>
  <c r="F37" i="3"/>
  <c r="F16" i="3"/>
  <c r="F142" i="3"/>
  <c r="F141" i="3"/>
  <c r="F132" i="3"/>
  <c r="F25" i="3"/>
  <c r="F11" i="1"/>
  <c r="F17" i="1"/>
  <c r="F18" i="1"/>
  <c r="F20" i="1"/>
  <c r="F24" i="1"/>
  <c r="F25" i="1"/>
  <c r="F26" i="1"/>
  <c r="F29" i="1"/>
  <c r="F31" i="1"/>
  <c r="F39" i="1"/>
  <c r="F42" i="1"/>
  <c r="F43" i="1"/>
  <c r="F46" i="1"/>
  <c r="F48" i="1"/>
  <c r="F51" i="1"/>
  <c r="F57" i="1"/>
  <c r="F63" i="1"/>
  <c r="F64" i="1"/>
  <c r="F65" i="1"/>
  <c r="F76" i="1"/>
  <c r="F83" i="1"/>
  <c r="F86" i="1"/>
  <c r="F87" i="1"/>
  <c r="F93" i="1"/>
  <c r="F95" i="1"/>
  <c r="F99" i="1"/>
  <c r="F105" i="1"/>
  <c r="F106" i="1"/>
  <c r="F107" i="1"/>
  <c r="F108" i="1"/>
  <c r="F109" i="1"/>
  <c r="F110" i="1"/>
  <c r="F111" i="1"/>
  <c r="F112" i="1"/>
  <c r="F113" i="1"/>
  <c r="F114" i="1"/>
  <c r="F115" i="1"/>
  <c r="F116" i="1"/>
  <c r="F117" i="1"/>
  <c r="F118" i="1"/>
  <c r="F119" i="1"/>
  <c r="F120" i="1"/>
  <c r="F121" i="1"/>
  <c r="F123" i="1"/>
  <c r="F127" i="1"/>
  <c r="F129" i="1"/>
  <c r="F131" i="1"/>
  <c r="F133" i="1"/>
  <c r="F139" i="1"/>
  <c r="F141" i="1"/>
  <c r="F145" i="1"/>
  <c r="F147" i="1"/>
  <c r="F149" i="1"/>
  <c r="F151" i="1"/>
  <c r="F153" i="1"/>
  <c r="F155" i="1"/>
  <c r="F158" i="1"/>
  <c r="F159" i="1"/>
  <c r="F161" i="1"/>
  <c r="F162" i="1"/>
  <c r="F167" i="1"/>
  <c r="F168" i="1"/>
  <c r="F169" i="1"/>
  <c r="F170" i="1"/>
  <c r="F171" i="1"/>
  <c r="F172" i="1"/>
  <c r="F173" i="1"/>
  <c r="F178" i="1"/>
  <c r="F179" i="1"/>
  <c r="F183" i="1"/>
  <c r="F185" i="1"/>
  <c r="F187" i="1"/>
  <c r="F189" i="1"/>
  <c r="F191" i="1"/>
  <c r="F198" i="1"/>
  <c r="F199" i="1"/>
  <c r="F200" i="1"/>
  <c r="F201" i="1"/>
  <c r="F202" i="1"/>
  <c r="F203" i="1"/>
  <c r="F206" i="1"/>
  <c r="F208" i="1"/>
  <c r="F212" i="1"/>
  <c r="F213" i="1"/>
  <c r="F214" i="1"/>
  <c r="F215" i="1"/>
  <c r="F216" i="1"/>
  <c r="F218" i="1"/>
  <c r="F223" i="1"/>
  <c r="F226" i="1"/>
  <c r="F227" i="1"/>
  <c r="F229" i="1"/>
  <c r="F230" i="1"/>
  <c r="F231" i="1"/>
  <c r="F234" i="1"/>
  <c r="F236" i="1"/>
  <c r="F237" i="1"/>
  <c r="F239" i="1"/>
  <c r="F240" i="1"/>
  <c r="F244" i="1"/>
  <c r="F265" i="1"/>
  <c r="F266" i="1"/>
  <c r="F269" i="1"/>
  <c r="F10" i="1"/>
  <c r="N337" i="4"/>
  <c r="G337" i="4"/>
  <c r="N336" i="4"/>
  <c r="G336" i="4"/>
  <c r="N335" i="4"/>
  <c r="G335" i="4"/>
  <c r="N334" i="4"/>
  <c r="G334" i="4"/>
  <c r="N333" i="4"/>
  <c r="G333" i="4"/>
  <c r="N332" i="4"/>
  <c r="G332" i="4"/>
  <c r="N331" i="4"/>
  <c r="G331" i="4"/>
  <c r="N330" i="4"/>
  <c r="G330" i="4"/>
  <c r="N329" i="4"/>
  <c r="G329" i="4"/>
  <c r="N328" i="4"/>
  <c r="G328" i="4"/>
  <c r="N327" i="4"/>
  <c r="G327" i="4"/>
  <c r="N326" i="4"/>
  <c r="G326" i="4"/>
  <c r="N325" i="4"/>
  <c r="G325" i="4"/>
  <c r="N324" i="4"/>
  <c r="G324" i="4"/>
  <c r="N323" i="4"/>
  <c r="G323" i="4"/>
  <c r="N322" i="4"/>
  <c r="G322" i="4"/>
  <c r="N321" i="4"/>
  <c r="G321" i="4"/>
  <c r="N320" i="4"/>
  <c r="G320" i="4"/>
  <c r="N319" i="4"/>
  <c r="G319" i="4"/>
  <c r="N318" i="4"/>
  <c r="G318" i="4"/>
  <c r="N317" i="4"/>
  <c r="G317" i="4"/>
  <c r="N316" i="4"/>
  <c r="G316" i="4"/>
  <c r="N315" i="4"/>
  <c r="G315" i="4"/>
  <c r="N312" i="4"/>
  <c r="G312" i="4"/>
  <c r="E312" i="4"/>
  <c r="N311" i="4"/>
  <c r="G311" i="4"/>
  <c r="E311" i="4"/>
  <c r="N310" i="4"/>
  <c r="G310" i="4"/>
  <c r="E310" i="4"/>
  <c r="N309" i="4"/>
  <c r="G309" i="4"/>
  <c r="E309" i="4"/>
  <c r="N308" i="4"/>
  <c r="G308" i="4"/>
  <c r="E308" i="4"/>
  <c r="N307" i="4"/>
  <c r="G307" i="4"/>
  <c r="E307" i="4"/>
  <c r="N306" i="4"/>
  <c r="G306" i="4"/>
  <c r="E306" i="4"/>
  <c r="N305" i="4"/>
  <c r="G305" i="4"/>
  <c r="E305" i="4"/>
  <c r="N304" i="4"/>
  <c r="G304" i="4"/>
  <c r="E304" i="4"/>
  <c r="N303" i="4"/>
  <c r="G303" i="4"/>
  <c r="E303" i="4"/>
  <c r="N302" i="4"/>
  <c r="G302" i="4"/>
  <c r="E302" i="4"/>
  <c r="N301" i="4"/>
  <c r="G301" i="4"/>
  <c r="E301" i="4"/>
  <c r="N300" i="4"/>
  <c r="G300" i="4"/>
  <c r="E300" i="4"/>
  <c r="N299" i="4"/>
  <c r="G299" i="4"/>
  <c r="E299" i="4"/>
  <c r="N298" i="4"/>
  <c r="G298" i="4"/>
  <c r="E298" i="4"/>
  <c r="N297" i="4"/>
  <c r="G297" i="4"/>
  <c r="E297" i="4"/>
  <c r="N296" i="4"/>
  <c r="G296" i="4"/>
  <c r="E296" i="4"/>
  <c r="N295" i="4"/>
  <c r="G295" i="4"/>
  <c r="E295" i="4"/>
  <c r="N294" i="4"/>
  <c r="G294" i="4"/>
  <c r="E294" i="4"/>
  <c r="N293" i="4"/>
  <c r="G293" i="4"/>
  <c r="E293" i="4"/>
  <c r="N292" i="4"/>
  <c r="G292" i="4"/>
  <c r="E292" i="4"/>
  <c r="N291" i="4"/>
  <c r="G291" i="4"/>
  <c r="E291" i="4"/>
  <c r="N290" i="4"/>
  <c r="G290" i="4"/>
  <c r="E290" i="4"/>
  <c r="N289" i="4"/>
  <c r="G289" i="4"/>
  <c r="E289" i="4"/>
  <c r="N288" i="4"/>
  <c r="G288" i="4"/>
  <c r="E288" i="4"/>
  <c r="N287" i="4"/>
  <c r="G287" i="4"/>
  <c r="E287" i="4"/>
  <c r="N286" i="4"/>
  <c r="G286" i="4"/>
  <c r="E286" i="4"/>
  <c r="N285" i="4"/>
  <c r="G285" i="4"/>
  <c r="E285" i="4"/>
  <c r="N284" i="4"/>
  <c r="G284" i="4"/>
  <c r="E284" i="4"/>
  <c r="N283" i="4"/>
  <c r="G283" i="4"/>
  <c r="E283" i="4"/>
  <c r="N282" i="4"/>
  <c r="G282" i="4"/>
  <c r="E282" i="4"/>
  <c r="N281" i="4"/>
  <c r="G281" i="4"/>
  <c r="E281" i="4"/>
  <c r="N280" i="4"/>
  <c r="G280" i="4"/>
  <c r="E280" i="4"/>
  <c r="N279" i="4"/>
  <c r="G279" i="4"/>
  <c r="E279" i="4"/>
  <c r="N278" i="4"/>
  <c r="G278" i="4"/>
  <c r="E278" i="4"/>
  <c r="N277" i="4"/>
  <c r="G277" i="4"/>
  <c r="E277" i="4"/>
  <c r="N276" i="4"/>
  <c r="G276" i="4"/>
  <c r="E276" i="4"/>
  <c r="N275" i="4"/>
  <c r="G275" i="4"/>
  <c r="E275" i="4"/>
  <c r="N274" i="4"/>
  <c r="G274" i="4"/>
  <c r="E274" i="4"/>
  <c r="N273" i="4"/>
  <c r="G273" i="4"/>
  <c r="E273" i="4"/>
  <c r="N272" i="4"/>
  <c r="G272" i="4"/>
  <c r="E272" i="4"/>
  <c r="N271" i="4"/>
  <c r="G271" i="4"/>
  <c r="E271" i="4"/>
  <c r="N270" i="4"/>
  <c r="G270" i="4"/>
  <c r="E270" i="4"/>
  <c r="N269" i="4"/>
  <c r="G269" i="4"/>
  <c r="E269" i="4"/>
  <c r="N268" i="4"/>
  <c r="G268" i="4"/>
  <c r="E268" i="4"/>
  <c r="N267" i="4"/>
  <c r="G267" i="4"/>
  <c r="E267" i="4"/>
  <c r="N266" i="4"/>
  <c r="G266" i="4"/>
  <c r="E266" i="4"/>
  <c r="N265" i="4"/>
  <c r="G265" i="4"/>
  <c r="E265" i="4"/>
  <c r="N264" i="4"/>
  <c r="G264" i="4"/>
  <c r="E264" i="4"/>
  <c r="N263" i="4"/>
  <c r="G263" i="4"/>
  <c r="E263" i="4"/>
  <c r="N262" i="4"/>
  <c r="G262" i="4"/>
  <c r="E262" i="4"/>
  <c r="N261" i="4"/>
  <c r="G261" i="4"/>
  <c r="E261" i="4"/>
  <c r="N260" i="4"/>
  <c r="G260" i="4"/>
  <c r="E260" i="4"/>
  <c r="N259" i="4"/>
  <c r="G259" i="4"/>
  <c r="E259" i="4"/>
  <c r="N258" i="4"/>
  <c r="G258" i="4"/>
  <c r="E258" i="4"/>
  <c r="N257" i="4"/>
  <c r="G257" i="4"/>
  <c r="E257" i="4"/>
  <c r="N256" i="4"/>
  <c r="G256" i="4"/>
  <c r="E256" i="4"/>
  <c r="N255" i="4"/>
  <c r="G255" i="4"/>
  <c r="E255" i="4"/>
  <c r="N254" i="4"/>
  <c r="G254" i="4"/>
  <c r="E254" i="4"/>
  <c r="N253" i="4"/>
  <c r="G253" i="4"/>
  <c r="E253" i="4"/>
  <c r="N252" i="4"/>
  <c r="G252" i="4"/>
  <c r="E252" i="4"/>
  <c r="N251" i="4"/>
  <c r="G251" i="4"/>
  <c r="E251" i="4"/>
  <c r="N250" i="4"/>
  <c r="G250" i="4"/>
  <c r="E250" i="4"/>
  <c r="N249" i="4"/>
  <c r="G249" i="4"/>
  <c r="E249" i="4"/>
  <c r="N248" i="4"/>
  <c r="G248" i="4"/>
  <c r="E248" i="4"/>
  <c r="N247" i="4"/>
  <c r="G247" i="4"/>
  <c r="E247" i="4"/>
  <c r="N246" i="4"/>
  <c r="G246" i="4"/>
  <c r="E246" i="4"/>
  <c r="N245" i="4"/>
  <c r="G245" i="4"/>
  <c r="E245" i="4"/>
  <c r="N244" i="4"/>
  <c r="G244" i="4"/>
  <c r="E244" i="4"/>
  <c r="G243" i="4"/>
  <c r="N242" i="4"/>
  <c r="G242" i="4"/>
  <c r="E242" i="4"/>
  <c r="N241" i="4"/>
  <c r="G241" i="4"/>
  <c r="E241" i="4"/>
  <c r="N240" i="4"/>
  <c r="G240" i="4"/>
  <c r="E240" i="4"/>
  <c r="N239" i="4"/>
  <c r="G239" i="4"/>
  <c r="E239" i="4"/>
  <c r="N238" i="4"/>
  <c r="G238" i="4"/>
  <c r="E238" i="4"/>
  <c r="N237" i="4"/>
  <c r="G237" i="4"/>
  <c r="E237" i="4"/>
  <c r="N236" i="4"/>
  <c r="G236" i="4"/>
  <c r="E236" i="4"/>
  <c r="N235" i="4"/>
  <c r="G235" i="4"/>
  <c r="E235" i="4"/>
  <c r="N234" i="4"/>
  <c r="G234" i="4"/>
  <c r="E234" i="4"/>
  <c r="N233" i="4"/>
  <c r="G233" i="4"/>
  <c r="E233" i="4"/>
  <c r="N232" i="4"/>
  <c r="G232" i="4"/>
  <c r="E232" i="4"/>
  <c r="N231" i="4"/>
  <c r="G231" i="4"/>
  <c r="E231" i="4"/>
  <c r="N230" i="4"/>
  <c r="G230" i="4"/>
  <c r="E230" i="4"/>
  <c r="N229" i="4"/>
  <c r="G229" i="4"/>
  <c r="E229" i="4"/>
  <c r="N228" i="4"/>
  <c r="G228" i="4"/>
  <c r="E228" i="4"/>
  <c r="N227" i="4"/>
  <c r="G227" i="4"/>
  <c r="E227" i="4"/>
  <c r="N226" i="4"/>
  <c r="G226" i="4"/>
  <c r="E226" i="4"/>
  <c r="N225" i="4"/>
  <c r="G225" i="4"/>
  <c r="E225" i="4"/>
  <c r="N224" i="4"/>
  <c r="G224" i="4"/>
  <c r="E224" i="4"/>
  <c r="N223" i="4"/>
  <c r="G223" i="4"/>
  <c r="E223" i="4"/>
  <c r="N222" i="4"/>
  <c r="G222" i="4"/>
  <c r="E222" i="4"/>
  <c r="N221" i="4"/>
  <c r="G221" i="4"/>
  <c r="E221" i="4"/>
  <c r="N220" i="4"/>
  <c r="G220" i="4"/>
  <c r="E220" i="4"/>
  <c r="N219" i="4"/>
  <c r="G219" i="4"/>
  <c r="E219" i="4"/>
  <c r="N218" i="4"/>
  <c r="G218" i="4"/>
  <c r="E218" i="4"/>
  <c r="N217" i="4"/>
  <c r="G217" i="4"/>
  <c r="E217" i="4"/>
  <c r="N216" i="4"/>
  <c r="G216" i="4"/>
  <c r="E216" i="4"/>
  <c r="N215" i="4"/>
  <c r="G215" i="4"/>
  <c r="E215" i="4"/>
  <c r="N214" i="4"/>
  <c r="G214" i="4"/>
  <c r="E214" i="4"/>
  <c r="N213" i="4"/>
  <c r="G213" i="4"/>
  <c r="E213" i="4"/>
  <c r="N212" i="4"/>
  <c r="G212" i="4"/>
  <c r="E212" i="4"/>
  <c r="N211" i="4"/>
  <c r="G211" i="4"/>
  <c r="E211" i="4"/>
  <c r="N210" i="4"/>
  <c r="G210" i="4"/>
  <c r="E210" i="4"/>
  <c r="N209" i="4"/>
  <c r="G209" i="4"/>
  <c r="E209" i="4"/>
  <c r="N208" i="4"/>
  <c r="G208" i="4"/>
  <c r="E208" i="4"/>
  <c r="N207" i="4"/>
  <c r="G207" i="4"/>
  <c r="E207" i="4"/>
  <c r="N206" i="4"/>
  <c r="G206" i="4"/>
  <c r="E206" i="4"/>
  <c r="N205" i="4"/>
  <c r="G205" i="4"/>
  <c r="E205" i="4"/>
  <c r="N204" i="4"/>
  <c r="G204" i="4"/>
  <c r="E204" i="4"/>
  <c r="N203" i="4"/>
  <c r="G203" i="4"/>
  <c r="E203" i="4"/>
  <c r="N202" i="4"/>
  <c r="G202" i="4"/>
  <c r="E202" i="4"/>
  <c r="N201" i="4"/>
  <c r="G201" i="4"/>
  <c r="E201" i="4"/>
  <c r="N200" i="4"/>
  <c r="G200" i="4"/>
  <c r="E200" i="4"/>
  <c r="N199" i="4"/>
  <c r="G199" i="4"/>
  <c r="E199" i="4"/>
  <c r="N198" i="4"/>
  <c r="G198" i="4"/>
  <c r="E198" i="4"/>
  <c r="N197" i="4"/>
  <c r="G197" i="4"/>
  <c r="E197" i="4"/>
  <c r="N196" i="4"/>
  <c r="G196" i="4"/>
  <c r="E196" i="4"/>
  <c r="N195" i="4"/>
  <c r="G195" i="4"/>
  <c r="E195" i="4"/>
  <c r="N194" i="4"/>
  <c r="G194" i="4"/>
  <c r="E194" i="4"/>
  <c r="N193" i="4"/>
  <c r="G193" i="4"/>
  <c r="E193" i="4"/>
  <c r="N192" i="4"/>
  <c r="G192" i="4"/>
  <c r="E192" i="4"/>
  <c r="N191" i="4"/>
  <c r="G191" i="4"/>
  <c r="E191" i="4"/>
  <c r="N190" i="4"/>
  <c r="G190" i="4"/>
  <c r="E190" i="4"/>
  <c r="N189" i="4"/>
  <c r="G189" i="4"/>
  <c r="E189" i="4"/>
  <c r="N188" i="4"/>
  <c r="G188" i="4"/>
  <c r="E188" i="4"/>
  <c r="N187" i="4"/>
  <c r="G187" i="4"/>
  <c r="E187" i="4"/>
  <c r="N186" i="4"/>
  <c r="G186" i="4"/>
  <c r="E186" i="4"/>
  <c r="N185" i="4"/>
  <c r="G185" i="4"/>
  <c r="E185" i="4"/>
  <c r="N184" i="4"/>
  <c r="G184" i="4"/>
  <c r="E184" i="4"/>
  <c r="N183" i="4"/>
  <c r="G183" i="4"/>
  <c r="E183" i="4"/>
  <c r="N182" i="4"/>
  <c r="G182" i="4"/>
  <c r="E182" i="4"/>
  <c r="N181" i="4"/>
  <c r="G181" i="4"/>
  <c r="E181" i="4"/>
  <c r="N180" i="4"/>
  <c r="G180" i="4"/>
  <c r="E180" i="4"/>
  <c r="N179" i="4"/>
  <c r="G179" i="4"/>
  <c r="E179" i="4"/>
  <c r="N178" i="4"/>
  <c r="G178" i="4"/>
  <c r="E178" i="4"/>
  <c r="N177" i="4"/>
  <c r="G177" i="4"/>
  <c r="E177" i="4"/>
  <c r="N176" i="4"/>
  <c r="G176" i="4"/>
  <c r="E176" i="4"/>
  <c r="N175" i="4"/>
  <c r="G175" i="4"/>
  <c r="E175" i="4"/>
  <c r="N174" i="4"/>
  <c r="G174" i="4"/>
  <c r="E174" i="4"/>
  <c r="N173" i="4"/>
  <c r="G173" i="4"/>
  <c r="E173" i="4"/>
  <c r="N172" i="4"/>
  <c r="G172" i="4"/>
  <c r="E172" i="4"/>
  <c r="N171" i="4"/>
  <c r="G171" i="4"/>
  <c r="E171" i="4"/>
  <c r="N170" i="4"/>
  <c r="G170" i="4"/>
  <c r="E170" i="4"/>
  <c r="N169" i="4"/>
  <c r="G169" i="4"/>
  <c r="E169" i="4"/>
  <c r="N168" i="4"/>
  <c r="G168" i="4"/>
  <c r="E168" i="4"/>
  <c r="N167" i="4"/>
  <c r="G167" i="4"/>
  <c r="E167" i="4"/>
  <c r="N166" i="4"/>
  <c r="G166" i="4"/>
  <c r="E166" i="4"/>
  <c r="N165" i="4"/>
  <c r="G165" i="4"/>
  <c r="E165" i="4"/>
  <c r="N164" i="4"/>
  <c r="G164" i="4"/>
  <c r="E164" i="4"/>
  <c r="E163" i="4"/>
  <c r="N162" i="4"/>
  <c r="N161" i="4"/>
  <c r="N160" i="4"/>
  <c r="N159" i="4"/>
  <c r="N158" i="4"/>
  <c r="N157" i="4"/>
  <c r="N156" i="4"/>
  <c r="G156" i="4"/>
  <c r="E156" i="4"/>
  <c r="N155" i="4"/>
  <c r="G155" i="4"/>
  <c r="E155" i="4"/>
  <c r="N154" i="4"/>
  <c r="G154" i="4"/>
  <c r="E154" i="4"/>
  <c r="N153" i="4"/>
  <c r="G153" i="4"/>
  <c r="E153" i="4"/>
  <c r="N152" i="4"/>
  <c r="G152" i="4"/>
  <c r="E152" i="4"/>
  <c r="N151" i="4"/>
  <c r="G151" i="4"/>
  <c r="E151" i="4"/>
  <c r="N150" i="4"/>
  <c r="G150" i="4"/>
  <c r="E150" i="4"/>
  <c r="N149" i="4"/>
  <c r="G149" i="4"/>
  <c r="E149" i="4"/>
  <c r="N148" i="4"/>
  <c r="G148" i="4"/>
  <c r="E148" i="4"/>
  <c r="N147" i="4"/>
  <c r="G147" i="4"/>
  <c r="E147" i="4"/>
  <c r="N146" i="4"/>
  <c r="G146" i="4"/>
  <c r="E146" i="4"/>
  <c r="N145" i="4"/>
  <c r="G145" i="4"/>
  <c r="E145" i="4"/>
  <c r="N144" i="4"/>
  <c r="G144" i="4"/>
  <c r="E144" i="4"/>
  <c r="N143" i="4"/>
  <c r="G143" i="4"/>
  <c r="E143" i="4"/>
  <c r="N142" i="4"/>
  <c r="G142" i="4"/>
  <c r="E142" i="4"/>
  <c r="N141" i="4"/>
  <c r="G141" i="4"/>
  <c r="E141" i="4"/>
  <c r="N140" i="4"/>
  <c r="G140" i="4"/>
  <c r="E140" i="4"/>
  <c r="N139" i="4"/>
  <c r="G139" i="4"/>
  <c r="E139" i="4"/>
  <c r="N138" i="4"/>
  <c r="G138" i="4"/>
  <c r="E138" i="4"/>
  <c r="N137" i="4"/>
  <c r="G137" i="4"/>
  <c r="E137" i="4"/>
  <c r="N136" i="4"/>
  <c r="G136" i="4"/>
  <c r="E136" i="4"/>
  <c r="N135" i="4"/>
  <c r="G135" i="4"/>
  <c r="E135" i="4"/>
  <c r="N134" i="4"/>
  <c r="G134" i="4"/>
  <c r="E134" i="4"/>
  <c r="N133" i="4"/>
  <c r="G133" i="4"/>
  <c r="E133" i="4"/>
  <c r="N132" i="4"/>
  <c r="G132" i="4"/>
  <c r="E132" i="4"/>
  <c r="N131" i="4"/>
  <c r="G131" i="4"/>
  <c r="E131" i="4"/>
  <c r="N130" i="4"/>
  <c r="G130" i="4"/>
  <c r="E130" i="4"/>
  <c r="N129" i="4"/>
  <c r="G129" i="4"/>
  <c r="E129" i="4"/>
  <c r="N128" i="4"/>
  <c r="G128" i="4"/>
  <c r="E128" i="4"/>
  <c r="N127" i="4"/>
  <c r="G127" i="4"/>
  <c r="E127" i="4"/>
  <c r="N126" i="4"/>
  <c r="G126" i="4"/>
  <c r="E126" i="4"/>
  <c r="N125" i="4"/>
  <c r="G125" i="4"/>
  <c r="E125" i="4"/>
  <c r="N124" i="4"/>
  <c r="G124" i="4"/>
  <c r="E124" i="4"/>
  <c r="N123" i="4"/>
  <c r="G123" i="4"/>
  <c r="E123" i="4"/>
  <c r="N122" i="4"/>
  <c r="G122" i="4"/>
  <c r="E122" i="4"/>
  <c r="N121" i="4"/>
  <c r="G121" i="4"/>
  <c r="E121" i="4"/>
  <c r="N120" i="4"/>
  <c r="G120" i="4"/>
  <c r="E120" i="4"/>
  <c r="N119" i="4"/>
  <c r="G119" i="4"/>
  <c r="E119" i="4"/>
  <c r="N118" i="4"/>
  <c r="G118" i="4"/>
  <c r="E118" i="4"/>
  <c r="N117" i="4"/>
  <c r="G117" i="4"/>
  <c r="E117" i="4"/>
  <c r="N116" i="4"/>
  <c r="G116" i="4"/>
  <c r="E116" i="4"/>
  <c r="N115" i="4"/>
  <c r="G115" i="4"/>
  <c r="E115" i="4"/>
  <c r="N114" i="4"/>
  <c r="G114" i="4"/>
  <c r="E114" i="4"/>
  <c r="N113" i="4"/>
  <c r="G113" i="4"/>
  <c r="E113" i="4"/>
  <c r="N112" i="4"/>
  <c r="G112" i="4"/>
  <c r="E112" i="4"/>
  <c r="N111" i="4"/>
  <c r="G111" i="4"/>
  <c r="E111" i="4"/>
  <c r="N110" i="4"/>
  <c r="G110" i="4"/>
  <c r="E110" i="4"/>
  <c r="N109" i="4"/>
  <c r="G109" i="4"/>
  <c r="E109" i="4"/>
  <c r="N108" i="4"/>
  <c r="G108" i="4"/>
  <c r="E108" i="4"/>
  <c r="N107" i="4"/>
  <c r="G107" i="4"/>
  <c r="E107" i="4"/>
  <c r="N106" i="4"/>
  <c r="G106" i="4"/>
  <c r="E106" i="4"/>
  <c r="N105" i="4"/>
  <c r="G105" i="4"/>
  <c r="E105" i="4"/>
  <c r="N104" i="4"/>
  <c r="G104" i="4"/>
  <c r="E104" i="4"/>
  <c r="N103" i="4"/>
  <c r="G103" i="4"/>
  <c r="E103" i="4"/>
  <c r="N102" i="4"/>
  <c r="G102" i="4"/>
  <c r="E102" i="4"/>
  <c r="N101" i="4"/>
  <c r="G101" i="4"/>
  <c r="E101" i="4"/>
  <c r="N100" i="4"/>
  <c r="G100" i="4"/>
  <c r="E100" i="4"/>
  <c r="N99" i="4"/>
  <c r="G99" i="4"/>
  <c r="E99" i="4"/>
  <c r="N98" i="4"/>
  <c r="G98" i="4"/>
  <c r="E98" i="4"/>
  <c r="N97" i="4"/>
  <c r="G97" i="4"/>
  <c r="E97" i="4"/>
  <c r="N96" i="4"/>
  <c r="G96" i="4"/>
  <c r="E96" i="4"/>
  <c r="N95" i="4"/>
  <c r="G95" i="4"/>
  <c r="E95" i="4"/>
  <c r="N94" i="4"/>
  <c r="G94" i="4"/>
  <c r="E94" i="4"/>
  <c r="N92" i="4"/>
  <c r="G92" i="4"/>
  <c r="E92" i="4"/>
  <c r="N91" i="4"/>
  <c r="G91" i="4"/>
  <c r="E91" i="4"/>
  <c r="N90" i="4"/>
  <c r="G90" i="4"/>
  <c r="E90" i="4"/>
  <c r="N89" i="4"/>
  <c r="G89" i="4"/>
  <c r="E89" i="4"/>
  <c r="N88" i="4"/>
  <c r="G88" i="4"/>
  <c r="E88" i="4"/>
  <c r="N87" i="4"/>
  <c r="G87" i="4"/>
  <c r="E87" i="4"/>
  <c r="N86" i="4"/>
  <c r="G86" i="4"/>
  <c r="E86" i="4"/>
  <c r="N85" i="4"/>
  <c r="G85" i="4"/>
  <c r="E85" i="4"/>
  <c r="N84" i="4"/>
  <c r="G84" i="4"/>
  <c r="E84" i="4"/>
  <c r="N83" i="4"/>
  <c r="G83" i="4"/>
  <c r="E83" i="4"/>
  <c r="N82" i="4"/>
  <c r="G82" i="4"/>
  <c r="E82" i="4"/>
  <c r="N81" i="4"/>
  <c r="G81" i="4"/>
  <c r="E81" i="4"/>
  <c r="N80" i="4"/>
  <c r="G80" i="4"/>
  <c r="E80" i="4"/>
  <c r="N79" i="4"/>
  <c r="G79" i="4"/>
  <c r="E79" i="4"/>
  <c r="N78" i="4"/>
  <c r="G78" i="4"/>
  <c r="E78" i="4"/>
  <c r="N77" i="4"/>
  <c r="G77" i="4"/>
  <c r="E77" i="4"/>
  <c r="N76" i="4"/>
  <c r="G76" i="4"/>
  <c r="E76" i="4"/>
  <c r="N75" i="4"/>
  <c r="G75" i="4"/>
  <c r="E75" i="4"/>
  <c r="N74" i="4"/>
  <c r="G74" i="4"/>
  <c r="E74" i="4"/>
  <c r="N73" i="4"/>
  <c r="G73" i="4"/>
  <c r="E73" i="4"/>
  <c r="N72" i="4"/>
  <c r="G72" i="4"/>
  <c r="E72" i="4"/>
  <c r="N71" i="4"/>
  <c r="G71" i="4"/>
  <c r="E71" i="4"/>
  <c r="N70" i="4"/>
  <c r="G70" i="4"/>
  <c r="E70" i="4"/>
  <c r="N69" i="4"/>
  <c r="G69" i="4"/>
  <c r="E69" i="4"/>
  <c r="N68" i="4"/>
  <c r="G68" i="4"/>
  <c r="E68" i="4"/>
  <c r="N67" i="4"/>
  <c r="G67" i="4"/>
  <c r="E67" i="4"/>
  <c r="N66" i="4"/>
  <c r="G66" i="4"/>
  <c r="E66" i="4"/>
  <c r="N65" i="4"/>
  <c r="G65" i="4"/>
  <c r="E65" i="4"/>
  <c r="N64" i="4"/>
  <c r="G64" i="4"/>
  <c r="E64" i="4"/>
  <c r="N63" i="4"/>
  <c r="G63" i="4"/>
  <c r="E63" i="4"/>
  <c r="N62" i="4"/>
  <c r="G62" i="4"/>
  <c r="E62" i="4"/>
  <c r="N61" i="4"/>
  <c r="G61" i="4"/>
  <c r="E61" i="4"/>
  <c r="N60" i="4"/>
  <c r="G60" i="4"/>
  <c r="E60" i="4"/>
  <c r="N59" i="4"/>
  <c r="G59" i="4"/>
  <c r="E59" i="4"/>
  <c r="N58" i="4"/>
  <c r="G58" i="4"/>
  <c r="E58" i="4"/>
  <c r="N57" i="4"/>
  <c r="G57" i="4"/>
  <c r="E57" i="4"/>
  <c r="N56" i="4"/>
  <c r="G56" i="4"/>
  <c r="E56" i="4"/>
  <c r="N55" i="4"/>
  <c r="G55" i="4"/>
  <c r="E55" i="4"/>
  <c r="N54" i="4"/>
  <c r="G54" i="4"/>
  <c r="E54" i="4"/>
  <c r="N53" i="4"/>
  <c r="G53" i="4"/>
  <c r="E53" i="4"/>
  <c r="N52" i="4"/>
  <c r="G52" i="4"/>
  <c r="E52" i="4"/>
  <c r="N51" i="4"/>
  <c r="G51" i="4"/>
  <c r="E51" i="4"/>
  <c r="N50" i="4"/>
  <c r="G50" i="4"/>
  <c r="E50" i="4"/>
  <c r="N49" i="4"/>
  <c r="G49" i="4"/>
  <c r="E49" i="4"/>
  <c r="N48" i="4"/>
  <c r="G48" i="4"/>
  <c r="E48" i="4"/>
  <c r="N47" i="4"/>
  <c r="G47" i="4"/>
  <c r="E47" i="4"/>
  <c r="N46" i="4"/>
  <c r="G46" i="4"/>
  <c r="E46" i="4"/>
  <c r="N45" i="4"/>
  <c r="G45" i="4"/>
  <c r="E45" i="4"/>
  <c r="N44" i="4"/>
  <c r="G44" i="4"/>
  <c r="E44" i="4"/>
  <c r="N43" i="4"/>
  <c r="G43" i="4"/>
  <c r="E43" i="4"/>
  <c r="N42" i="4"/>
  <c r="G42" i="4"/>
  <c r="E42" i="4"/>
  <c r="N41" i="4"/>
  <c r="G41" i="4"/>
  <c r="E41" i="4"/>
  <c r="N40" i="4"/>
  <c r="G40" i="4"/>
  <c r="E40" i="4"/>
  <c r="N39" i="4"/>
  <c r="G39" i="4"/>
  <c r="E39" i="4"/>
  <c r="N38" i="4"/>
  <c r="G38" i="4"/>
  <c r="E38" i="4"/>
  <c r="N37" i="4"/>
  <c r="G37" i="4"/>
  <c r="E37" i="4"/>
  <c r="N36" i="4"/>
  <c r="G36" i="4"/>
  <c r="E36" i="4"/>
  <c r="N35" i="4"/>
  <c r="G35" i="4"/>
  <c r="E35" i="4"/>
  <c r="N34" i="4"/>
  <c r="G34" i="4"/>
  <c r="E34" i="4"/>
  <c r="N33" i="4"/>
  <c r="G33" i="4"/>
  <c r="E33" i="4"/>
  <c r="N32" i="4"/>
  <c r="G32" i="4"/>
  <c r="E32" i="4"/>
  <c r="N31" i="4"/>
  <c r="G31" i="4"/>
  <c r="E31" i="4"/>
  <c r="N30" i="4"/>
  <c r="G30" i="4"/>
  <c r="E30" i="4"/>
  <c r="N29" i="4"/>
  <c r="G29" i="4"/>
  <c r="E29" i="4"/>
  <c r="N28" i="4"/>
  <c r="G28" i="4"/>
  <c r="E28" i="4"/>
  <c r="N27" i="4"/>
  <c r="G27" i="4"/>
  <c r="E27" i="4"/>
  <c r="N26" i="4"/>
  <c r="G26" i="4"/>
  <c r="E26" i="4"/>
  <c r="N25" i="4"/>
  <c r="G25" i="4"/>
  <c r="E25" i="4"/>
  <c r="N24" i="4"/>
  <c r="G24" i="4"/>
  <c r="E24" i="4"/>
  <c r="N23" i="4"/>
  <c r="G23" i="4"/>
  <c r="E23" i="4"/>
  <c r="N22" i="4"/>
  <c r="G22" i="4"/>
  <c r="E22" i="4"/>
  <c r="N21" i="4"/>
  <c r="G21" i="4"/>
  <c r="E21" i="4"/>
  <c r="N20" i="4"/>
  <c r="G20" i="4"/>
  <c r="E20" i="4"/>
  <c r="N19" i="4"/>
  <c r="G19" i="4"/>
  <c r="E19" i="4"/>
  <c r="N18" i="4"/>
  <c r="G18" i="4"/>
  <c r="E18" i="4"/>
  <c r="N17" i="4"/>
  <c r="G17" i="4"/>
  <c r="E17" i="4"/>
  <c r="N16" i="4"/>
  <c r="G16" i="4"/>
  <c r="E16" i="4"/>
  <c r="N15" i="4"/>
  <c r="G15" i="4"/>
  <c r="E15" i="4"/>
  <c r="N14" i="4"/>
  <c r="G14" i="4"/>
  <c r="E14" i="4"/>
  <c r="N13" i="4"/>
  <c r="N12" i="4"/>
  <c r="N11" i="4"/>
  <c r="N10" i="4"/>
  <c r="N9" i="4"/>
  <c r="N8" i="4"/>
  <c r="N7" i="4"/>
  <c r="G7" i="4"/>
  <c r="E7" i="4"/>
  <c r="N6" i="4"/>
  <c r="G6" i="4"/>
  <c r="E6" i="4"/>
</calcChain>
</file>

<file path=xl/sharedStrings.xml><?xml version="1.0" encoding="utf-8"?>
<sst xmlns="http://schemas.openxmlformats.org/spreadsheetml/2006/main" count="4578" uniqueCount="1138">
  <si>
    <t>GOUGH GROUP - NAXT FREQUENTLY USED CODES - INTRODUCTION</t>
  </si>
  <si>
    <t>This document is intended as a guide for non-finance staff, working with expense codes (and some other commonly used codes) in the NAXT system.</t>
  </si>
  <si>
    <t>General ledger codes in NAXT consist of a main account with various dimensions attached. (There can be up to 10 dimensions). Normally for expenses the dimensions</t>
  </si>
  <si>
    <t>required are department, cost centre, location and salesperson, and in some cases a project ID which is a project number or a service call number.</t>
  </si>
  <si>
    <r>
      <t xml:space="preserve">- Codes are detailed in  the </t>
    </r>
    <r>
      <rPr>
        <b/>
        <sz val="12"/>
        <color theme="1"/>
        <rFont val="Calibri"/>
        <family val="2"/>
      </rPr>
      <t>GL main account, PO, TAE codes</t>
    </r>
    <r>
      <rPr>
        <sz val="12"/>
        <color theme="1"/>
        <rFont val="Calibri"/>
        <family val="2"/>
        <scheme val="minor"/>
      </rPr>
      <t xml:space="preserve"> sheet (Yellow tab below)</t>
    </r>
  </si>
  <si>
    <r>
      <t xml:space="preserve">- Dimensions are detailed in the </t>
    </r>
    <r>
      <rPr>
        <b/>
        <sz val="12"/>
        <color theme="1"/>
        <rFont val="Calibri"/>
        <family val="2"/>
      </rPr>
      <t>Dimensions</t>
    </r>
    <r>
      <rPr>
        <sz val="12"/>
        <color theme="1"/>
        <rFont val="Calibri"/>
        <family val="2"/>
        <scheme val="minor"/>
      </rPr>
      <t xml:space="preserve"> sheet (Green tab)</t>
    </r>
  </si>
  <si>
    <t>There are several areas where codes are required:</t>
  </si>
  <si>
    <t>- Purchase Orders (POs)</t>
  </si>
  <si>
    <t>- Travel and expense module for P-card transactions and employee expense claims, accessed via the employee portal</t>
  </si>
  <si>
    <t>- Travel request forms forwarded to the Gough Travel team</t>
  </si>
  <si>
    <t xml:space="preserve">- Large expense recurring invoices loaded using Atlas templates, for example: BP fuel, mobile </t>
  </si>
  <si>
    <t>- Expense coding for regular supply of services such as power, cleaning etc</t>
  </si>
  <si>
    <r>
      <t xml:space="preserve">Look up the item that you want to purchase using the list on the </t>
    </r>
    <r>
      <rPr>
        <b/>
        <sz val="12"/>
        <color theme="1"/>
        <rFont val="Calibri"/>
        <family val="2"/>
        <scheme val="minor"/>
      </rPr>
      <t>GL main account, PO, TAE codes</t>
    </r>
    <r>
      <rPr>
        <sz val="12"/>
        <color theme="1"/>
        <rFont val="Calibri"/>
        <family val="2"/>
        <scheme val="minor"/>
      </rPr>
      <t xml:space="preserve"> sheet (column B). This will confirm whether you need to raise a PO. </t>
    </r>
  </si>
  <si>
    <r>
      <t xml:space="preserve">- See </t>
    </r>
    <r>
      <rPr>
        <i/>
        <sz val="12"/>
        <color theme="1"/>
        <rFont val="Calibri"/>
        <family val="2"/>
        <scheme val="minor"/>
      </rPr>
      <t>PUR_1.1(SOP)Create and Manage Purchase Orders</t>
    </r>
    <r>
      <rPr>
        <sz val="12"/>
        <color theme="1"/>
        <rFont val="Calibri"/>
        <family val="2"/>
        <scheme val="minor"/>
      </rPr>
      <t xml:space="preserve"> for details on how to create a PO</t>
    </r>
  </si>
  <si>
    <t>- For details on how to enter an expense or P_Card claim via the employee portal see ETC_1.1(SOP)Expense and P-Card Claims</t>
  </si>
  <si>
    <t>When working with purchase orders or the expense portal, the NAXT system will automatically place dimensions in the source document. The user only</t>
  </si>
  <si>
    <t xml:space="preserve">needs to alter these if they are incorrect. </t>
  </si>
  <si>
    <t>- The coding that is required  on a purchase order is the purchase order service item code (column F)</t>
  </si>
  <si>
    <t>- The coding that is required for P-card transactions or employee expense claims is the TAE category (column H)</t>
  </si>
  <si>
    <t>When working with the final 3 items, travel request forms, expense coding  for regular service supplies, or large atlas expense templates, the dimensions need to be</t>
  </si>
  <si>
    <r>
      <t xml:space="preserve">included in the coding given, the </t>
    </r>
    <r>
      <rPr>
        <u/>
        <sz val="12"/>
        <color theme="1"/>
        <rFont val="Calibri"/>
        <family val="2"/>
      </rPr>
      <t>GL main account, PO, TAE codes</t>
    </r>
    <r>
      <rPr>
        <sz val="12"/>
        <color theme="1"/>
        <rFont val="Calibri"/>
        <family val="2"/>
        <scheme val="minor"/>
      </rPr>
      <t xml:space="preserve"> sheet provides the main account required in the general ledger main account column, and in the</t>
    </r>
  </si>
  <si>
    <t>dimensions structure guide column it details the dimensions (in order) that should be added to the main account, to provide the full general ledger code.</t>
  </si>
  <si>
    <t>A listing of dimensions is provided in the Dimensions sheet, if additional assistance is required please contact your business unit accountant.</t>
  </si>
  <si>
    <t>AX4 inter-company account coding, now direct in most cases:</t>
  </si>
  <si>
    <t xml:space="preserve">Please note as most NZ based business units are now on the NAXT system coding, the of expenses to inter-company accounts no longer occurs.  The only exception is </t>
  </si>
  <si>
    <t xml:space="preserve">GMH - Gough Materials Handling. Inter-company accounts for the Australian business units continue to exist.  If an invoice is being coded that previously went to an </t>
  </si>
  <si>
    <t xml:space="preserve">Equipment, TSL, TWL, Palfinger or Corporate inter-cpmany account, it should now be coded directly to the business unit.  When doing this initially please contact the BU accoutant </t>
  </si>
  <si>
    <t>or other suitable staff member to confirm the correct general ledger account to use</t>
  </si>
  <si>
    <t>GOUGH GROUP - NAXT FREQUENTLY USED CODES</t>
  </si>
  <si>
    <t>Hide</t>
  </si>
  <si>
    <t/>
  </si>
  <si>
    <t>Classification</t>
  </si>
  <si>
    <t>General Ledger
MAIN ACCOUNT</t>
  </si>
  <si>
    <t>* Group Policy GR113 - Purchasing 
2.2 Regular supply of services such as power, cleaning and other ad hoc services do not require a purchase order</t>
  </si>
  <si>
    <t>Main Account Type</t>
  </si>
  <si>
    <t>Main Account Category</t>
  </si>
  <si>
    <t>Purchase Order</t>
  </si>
  <si>
    <t>Purchase order service item</t>
  </si>
  <si>
    <t>Travel &amp; Expense - P Card/ Employee expense claim</t>
  </si>
  <si>
    <t>TAE Category</t>
  </si>
  <si>
    <t>Payroll journal</t>
  </si>
  <si>
    <t>Recoveries</t>
  </si>
  <si>
    <t>Other</t>
  </si>
  <si>
    <t>Travel requisition</t>
  </si>
  <si>
    <r>
      <t xml:space="preserve">Other ad Hoc, </t>
    </r>
    <r>
      <rPr>
        <b/>
        <sz val="11"/>
        <color theme="1"/>
        <rFont val="Calibri"/>
        <family val="2"/>
        <scheme val="minor"/>
      </rPr>
      <t>eg:  Atlas upload (vodafone etc / Non PO / Expense voucher</t>
    </r>
  </si>
  <si>
    <r>
      <t xml:space="preserve">Dimensions structure guide for Atlas loading etc:
</t>
    </r>
    <r>
      <rPr>
        <b/>
        <sz val="11"/>
        <color theme="1"/>
        <rFont val="Calibri"/>
        <family val="2"/>
        <scheme val="minor"/>
      </rPr>
      <t>DDD - Department (alpha)
CCCC - Cost Centre (numeric)
LL - Location (numeric)
SP - NA or worker number (5 numeric)
 - Refer dimensions tab</t>
    </r>
  </si>
  <si>
    <t>Clarification if main account name is not self explanatory</t>
  </si>
  <si>
    <t>Clarification</t>
  </si>
  <si>
    <t>PO, Expense, P_Card etc, or travel, clarification</t>
  </si>
  <si>
    <t>OPERATING COSTS CODING</t>
  </si>
  <si>
    <t>610000</t>
  </si>
  <si>
    <t>Header: Staff Expenses</t>
  </si>
  <si>
    <t>Reporting</t>
  </si>
  <si>
    <t>H</t>
  </si>
  <si>
    <t>610110</t>
  </si>
  <si>
    <t>Salaries &amp; Wages</t>
  </si>
  <si>
    <t>Expense</t>
  </si>
  <si>
    <t>SALARYEXP</t>
  </si>
  <si>
    <t>P</t>
  </si>
  <si>
    <t>610120</t>
  </si>
  <si>
    <t>Salaries - Holiday Pay Provision</t>
  </si>
  <si>
    <t>610130</t>
  </si>
  <si>
    <t>Salaries - LSL Provision</t>
  </si>
  <si>
    <t>610140</t>
  </si>
  <si>
    <t>Overtime</t>
  </si>
  <si>
    <t>Direct - Consulting &amp; Contract Staff</t>
  </si>
  <si>
    <t>PO</t>
  </si>
  <si>
    <t>Contract staff  who have a contract with Gough Group</t>
  </si>
  <si>
    <t>Agency - Staff &amp; Contractors</t>
  </si>
  <si>
    <t>Temp staff or contractors from agencies</t>
  </si>
  <si>
    <t>610156</t>
  </si>
  <si>
    <t>On Payroll - Casual Labour &amp; Temp Staff</t>
  </si>
  <si>
    <t>On Payroll - casual labour &amp; temp staff</t>
  </si>
  <si>
    <t>Callout Recovery</t>
  </si>
  <si>
    <t>Sales Commission</t>
  </si>
  <si>
    <t>610410</t>
  </si>
  <si>
    <t>Superannuation &amp; Kiwisaver</t>
  </si>
  <si>
    <t>OTHEREMPEXP</t>
  </si>
  <si>
    <t>610412</t>
  </si>
  <si>
    <t>Medical Insurance</t>
  </si>
  <si>
    <t>E</t>
  </si>
  <si>
    <t>DDD-CCCC-LL-SP</t>
  </si>
  <si>
    <t>Medical insurance - Southern Cross premiums</t>
  </si>
  <si>
    <t>Staff Membership Fees &amp; Subs</t>
  </si>
  <si>
    <t>TAE</t>
  </si>
  <si>
    <t>TAE-610414</t>
  </si>
  <si>
    <t>Staff membership to trade and professional bodies</t>
  </si>
  <si>
    <t>Staff Uniforms</t>
  </si>
  <si>
    <t>TAE-610420</t>
  </si>
  <si>
    <t>Purchase of staff uniforms, excludes overalls &amp; boots.</t>
  </si>
  <si>
    <t>610430</t>
  </si>
  <si>
    <t>Staff Benefits - Travel</t>
  </si>
  <si>
    <t>TAE-610430</t>
  </si>
  <si>
    <t>T</t>
  </si>
  <si>
    <t>Staff Recognition</t>
  </si>
  <si>
    <t>TAE-610432</t>
  </si>
  <si>
    <t>Gifts to staff for long service or in recognition of contribution</t>
  </si>
  <si>
    <t>610434</t>
  </si>
  <si>
    <t>Social Club</t>
  </si>
  <si>
    <t>610440</t>
  </si>
  <si>
    <t>Fringe Benefit Tax</t>
  </si>
  <si>
    <t>610441</t>
  </si>
  <si>
    <t>GST on FBT</t>
  </si>
  <si>
    <t>Contract Services - EAP</t>
  </si>
  <si>
    <t>Staff Recruitment</t>
  </si>
  <si>
    <t>Recruitment agency and employment  advertising costs.</t>
  </si>
  <si>
    <t>Staff Relocation</t>
  </si>
  <si>
    <t>TAE-610720</t>
  </si>
  <si>
    <t>One off costs incurred to relocate a new or existing staff member.</t>
  </si>
  <si>
    <t>611110</t>
  </si>
  <si>
    <t>Shop Supervision Time</t>
  </si>
  <si>
    <t>611111</t>
  </si>
  <si>
    <t>Unsold Labour Time</t>
  </si>
  <si>
    <t>Lost Time</t>
  </si>
  <si>
    <t>611113</t>
  </si>
  <si>
    <t>Allowed Time</t>
  </si>
  <si>
    <t>Storeman &amp; Freight Time</t>
  </si>
  <si>
    <t>611120</t>
  </si>
  <si>
    <t>Bowl Spotting Time</t>
  </si>
  <si>
    <t>S</t>
  </si>
  <si>
    <t>613000</t>
  </si>
  <si>
    <t>Header: Health &amp; Safety</t>
  </si>
  <si>
    <t>613110</t>
  </si>
  <si>
    <t>ACC levy / Workcover</t>
  </si>
  <si>
    <t>ADMINEXP</t>
  </si>
  <si>
    <t>NZ: ACC Premiums; Aust: Workcover Premiums</t>
  </si>
  <si>
    <t>613112</t>
  </si>
  <si>
    <t>Partnership Programme Costs</t>
  </si>
  <si>
    <t>613120</t>
  </si>
  <si>
    <t>Rehabilitation Costs</t>
  </si>
  <si>
    <t>TAE-613120</t>
  </si>
  <si>
    <t>Costs to rehabilitate work place injuries - Intercompany charges; includes employee paying for ACC surcharge on treatment / consultation for a work related injury</t>
  </si>
  <si>
    <t>613130</t>
  </si>
  <si>
    <t>Safety Equipment</t>
  </si>
  <si>
    <t>SAFETYEQUIP</t>
  </si>
  <si>
    <t>TAE-613130</t>
  </si>
  <si>
    <t>Purchase and maintenance of safety equipment - incl. boots, glasses, vests etc.</t>
  </si>
  <si>
    <t>Compliance &amp; Wellness Programme Costs</t>
  </si>
  <si>
    <t>TAE-613140</t>
  </si>
  <si>
    <t>613160</t>
  </si>
  <si>
    <t>T &amp; A - H &amp; S - Domestic Travel</t>
  </si>
  <si>
    <t>TANDEEXP</t>
  </si>
  <si>
    <t>TAE-613160</t>
  </si>
  <si>
    <t>Domestic travel to health and safety meetings</t>
  </si>
  <si>
    <t>613162</t>
  </si>
  <si>
    <t>T &amp; A - H &amp; S - International Travel</t>
  </si>
  <si>
    <t>TAE-613162</t>
  </si>
  <si>
    <t>International travel to health and safety meetings</t>
  </si>
  <si>
    <t>H &amp; S - Initiative</t>
  </si>
  <si>
    <t>H &amp; S - Time</t>
  </si>
  <si>
    <t>616000</t>
  </si>
  <si>
    <t>Header: Staff Training</t>
  </si>
  <si>
    <t>External Training Courses</t>
  </si>
  <si>
    <t>TAE-616110</t>
  </si>
  <si>
    <t>Training provided by non-Gough group  providers and attending external conferences for training purposes &amp; associated costs</t>
  </si>
  <si>
    <t>616112</t>
  </si>
  <si>
    <t>Instructors Costs</t>
  </si>
  <si>
    <t>TRAININGINSTR</t>
  </si>
  <si>
    <t>Costs charged by GGH training providers</t>
  </si>
  <si>
    <t>Materials for Training Courses</t>
  </si>
  <si>
    <t>Training material and equipment</t>
  </si>
  <si>
    <t>616120</t>
  </si>
  <si>
    <t>T &amp; A - Training - Domestic Travel</t>
  </si>
  <si>
    <t>TAE-616120</t>
  </si>
  <si>
    <t>Domestic travel to attend training</t>
  </si>
  <si>
    <t>616122</t>
  </si>
  <si>
    <t>T &amp; A - Training - International Travel</t>
  </si>
  <si>
    <t>TAE-616122</t>
  </si>
  <si>
    <t>International travel to attend training</t>
  </si>
  <si>
    <t>Formal Tradesman - Training Time</t>
  </si>
  <si>
    <t>616311</t>
  </si>
  <si>
    <t>Informal Tradesman - Training Time</t>
  </si>
  <si>
    <t>616320</t>
  </si>
  <si>
    <t>Formal Apprentice - Training Time</t>
  </si>
  <si>
    <t>616321</t>
  </si>
  <si>
    <t>Informal Apprentice - Training Time</t>
  </si>
  <si>
    <t>619000</t>
  </si>
  <si>
    <t>Header: Travel &amp; Entertainment</t>
  </si>
  <si>
    <t>T &amp; A - Staff Domestic</t>
  </si>
  <si>
    <t>TAE-619110</t>
  </si>
  <si>
    <r>
      <t xml:space="preserve">DDD-CCCC-LL-SP </t>
    </r>
    <r>
      <rPr>
        <i/>
        <sz val="8"/>
        <color theme="1"/>
        <rFont val="Calibri"/>
        <family val="2"/>
      </rPr>
      <t>(product group, project ID, Production ID optional*)</t>
    </r>
  </si>
  <si>
    <t xml:space="preserve">Domestic airfares, accommodation, meals while travelling &amp; taxi charges.   </t>
  </si>
  <si>
    <t>619111</t>
  </si>
  <si>
    <t>T &amp; A - Staff Domestic &amp; Other Travel - Recovery</t>
  </si>
  <si>
    <t>R</t>
  </si>
  <si>
    <t>619112</t>
  </si>
  <si>
    <t>T &amp; A - Staff International</t>
  </si>
  <si>
    <t>TAE-619112</t>
  </si>
  <si>
    <t xml:space="preserve">International airfares, accommodation, meals while travelling &amp; taxi charges.   </t>
  </si>
  <si>
    <t>619114</t>
  </si>
  <si>
    <t>T &amp; A - Staff mileage reimbursements</t>
  </si>
  <si>
    <t>Milage Claim Form 
ex intranet - submit to payroll</t>
  </si>
  <si>
    <t xml:space="preserve">Paid to staff for use of own vehicle for company purposes </t>
  </si>
  <si>
    <t>619120</t>
  </si>
  <si>
    <t>T &amp; A - Directors' Domestic</t>
  </si>
  <si>
    <t>TAE-619120</t>
  </si>
  <si>
    <t>619122</t>
  </si>
  <si>
    <t>T &amp; A - Directors' International</t>
  </si>
  <si>
    <t>TAE-619122</t>
  </si>
  <si>
    <t>T &amp; A - Servicemen on Loan</t>
  </si>
  <si>
    <t>TAE-619130</t>
  </si>
  <si>
    <t>Costs associated with a serviceman being loaned to another branch - does not include Labour cost</t>
  </si>
  <si>
    <t>Sales Conference</t>
  </si>
  <si>
    <t>TAE-619140</t>
  </si>
  <si>
    <t>Cost of traveling to sales conference</t>
  </si>
  <si>
    <t>Entertainment 50% Deductible (Default)</t>
  </si>
  <si>
    <t>TAE-619510</t>
  </si>
  <si>
    <t>Domestic entertaining of staff, customers and suppliers.  Not meals taken by staff travelling together (that is a travel cost)</t>
  </si>
  <si>
    <t>619512</t>
  </si>
  <si>
    <t>Entertainment Fully Deductible</t>
  </si>
  <si>
    <t>TAE-619512</t>
  </si>
  <si>
    <t>Only use this code if advised to do so, event must meet criteria</t>
  </si>
  <si>
    <t>619520</t>
  </si>
  <si>
    <t>GST on Entertainment - Non Deductible</t>
  </si>
  <si>
    <t>O</t>
  </si>
  <si>
    <t>619530</t>
  </si>
  <si>
    <t>Entertainment  - International</t>
  </si>
  <si>
    <t>TAE-619530</t>
  </si>
  <si>
    <t>Use when entertaining outside NZ</t>
  </si>
  <si>
    <t>619540</t>
  </si>
  <si>
    <t>Travel for Entertainment Purpose - 50% Deductible</t>
  </si>
  <si>
    <t>TAE-619540</t>
  </si>
  <si>
    <t>Travelling to attend an entertainment event</t>
  </si>
  <si>
    <t>622000</t>
  </si>
  <si>
    <t>Header: Vehicles</t>
  </si>
  <si>
    <t>Service Recoverable Vehicles</t>
  </si>
  <si>
    <t>622110</t>
  </si>
  <si>
    <t>Revenue Vehicles - Lease Costs</t>
  </si>
  <si>
    <t>SELLEXP</t>
  </si>
  <si>
    <t>Recoverable Vehicles - Customfleet monthly lease costs</t>
  </si>
  <si>
    <t>622120</t>
  </si>
  <si>
    <t>Revenue Vehicles - Fuel</t>
  </si>
  <si>
    <t>TAE-622120</t>
  </si>
  <si>
    <t>Recoverable Vehicles - BP fuel costs</t>
  </si>
  <si>
    <t>622122</t>
  </si>
  <si>
    <t>Revenue Vehicles - Road User Charges</t>
  </si>
  <si>
    <t>Recoverable Vehicles - Road user charges</t>
  </si>
  <si>
    <t>Revenue Vehicles - R &amp; M</t>
  </si>
  <si>
    <t>TAE-622124</t>
  </si>
  <si>
    <r>
      <t xml:space="preserve">DDD-CCCC-LL-SP </t>
    </r>
    <r>
      <rPr>
        <i/>
        <sz val="8"/>
        <color theme="1"/>
        <rFont val="Calibri"/>
        <family val="2"/>
      </rPr>
      <t>(product group, project ID, production ID, equipment or contract optional*)</t>
    </r>
  </si>
  <si>
    <t>Recoverable vehicles - oil, COF/WOF, tyres &amp; R&amp;M costs</t>
  </si>
  <si>
    <t>622171</t>
  </si>
  <si>
    <t>Revenue Vehicles - Recovery</t>
  </si>
  <si>
    <t>Standard / Overhead Vehicles</t>
  </si>
  <si>
    <t>622310</t>
  </si>
  <si>
    <t>Non Revenue Vehicles - Lease Costs</t>
  </si>
  <si>
    <t>Standard Vehicles - Customfleet monthly lease costs</t>
  </si>
  <si>
    <t>622320</t>
  </si>
  <si>
    <t>Non Revenue Vehicles - Fuel</t>
  </si>
  <si>
    <t>TAE-622320</t>
  </si>
  <si>
    <t>Standard Vehicles - BP fuel costs</t>
  </si>
  <si>
    <t>622322</t>
  </si>
  <si>
    <t>Non Revenue Vehicles - Road User Charges</t>
  </si>
  <si>
    <t>Standard Vehicles - Road user charges</t>
  </si>
  <si>
    <t>Non Revenue Vehicles - R &amp; M</t>
  </si>
  <si>
    <t>TAE-622324</t>
  </si>
  <si>
    <t>Standard vehicles - oil, COF/WOF, tyres &amp; R&amp;M costs</t>
  </si>
  <si>
    <t>623000</t>
  </si>
  <si>
    <t>Header: Goodwill &amp; Redo</t>
  </si>
  <si>
    <t>Goodwill - Commercial</t>
  </si>
  <si>
    <t>Work carried out for a customer that has been written off for other than bad debtor reasons.</t>
  </si>
  <si>
    <t>Goodwill - Post Warranty</t>
  </si>
  <si>
    <t>623310</t>
  </si>
  <si>
    <t>Service Redo</t>
  </si>
  <si>
    <t>SERVREDO</t>
  </si>
  <si>
    <t>Work orders carried out to correct a mistake from a previous work order</t>
  </si>
  <si>
    <t>623320</t>
  </si>
  <si>
    <t>Warranty - Service Overrun</t>
  </si>
  <si>
    <t>626000</t>
  </si>
  <si>
    <t>Header: Freight &amp; Packaging</t>
  </si>
  <si>
    <t>Freight Out</t>
  </si>
  <si>
    <t>Freight Outwards - Branch sending to customer (or returning to vendor)</t>
  </si>
  <si>
    <t>626111</t>
  </si>
  <si>
    <t>Freight Out - Recovery</t>
  </si>
  <si>
    <t>Emergency Freight Charges</t>
  </si>
  <si>
    <t>626121</t>
  </si>
  <si>
    <t>Emergency Freight - Surcharges</t>
  </si>
  <si>
    <t>FREIGHTEMSURCHG</t>
  </si>
  <si>
    <t>626122</t>
  </si>
  <si>
    <t>Emergency Freight Recovery</t>
  </si>
  <si>
    <t>626123</t>
  </si>
  <si>
    <t>Emergency Freight - Non-Recovered</t>
  </si>
  <si>
    <t>Freight Packaging</t>
  </si>
  <si>
    <t>All packaging including printed stationery</t>
  </si>
  <si>
    <t>Some freight codes are also in Cost of sales:</t>
  </si>
  <si>
    <t>590110</t>
  </si>
  <si>
    <t>Freight between Branches</t>
  </si>
  <si>
    <t>COGS</t>
  </si>
  <si>
    <t>Freight charge for goods sent from your branch to another branch</t>
  </si>
  <si>
    <t>590120</t>
  </si>
  <si>
    <t>Unrecoverable Freight</t>
  </si>
  <si>
    <t>629000</t>
  </si>
  <si>
    <t>Header: Marketing &amp; Advertising</t>
  </si>
  <si>
    <t>M &amp; A - Supplier Contribution</t>
  </si>
  <si>
    <t>M &amp; A - Trade Flyer</t>
  </si>
  <si>
    <t>M &amp; A - Digital</t>
  </si>
  <si>
    <t>M &amp; A - Print Advertising Media</t>
  </si>
  <si>
    <t>M &amp; A - Catalogues &amp; Brochures</t>
  </si>
  <si>
    <t>M &amp; A - Radio &amp; Television</t>
  </si>
  <si>
    <t>M &amp; A - Directory</t>
  </si>
  <si>
    <t>M &amp; A - Merchandising &amp; Signage</t>
  </si>
  <si>
    <t>M &amp; A - Audio-Visual</t>
  </si>
  <si>
    <t>M &amp; A - Events</t>
  </si>
  <si>
    <t>TAE-629128</t>
  </si>
  <si>
    <t>M &amp; A - Demonstrations</t>
  </si>
  <si>
    <t>M &amp; A - Loyalty</t>
  </si>
  <si>
    <t>TAE-629130</t>
  </si>
  <si>
    <t>M &amp; A - Incentives &amp; Gifts to Customers</t>
  </si>
  <si>
    <t>M &amp; A - Sponsorship</t>
  </si>
  <si>
    <t>Sponsorship of any conference, individual/team or event.  Excludes the costs of taking staff, customers or suppliers to these events.  Those costs are either conference costs, travel &amp; accom or entertainment.</t>
  </si>
  <si>
    <t>M &amp; A - Cooperative &amp; Buying Group</t>
  </si>
  <si>
    <t>M &amp; A - Research</t>
  </si>
  <si>
    <t>M &amp; A - Corporate</t>
  </si>
  <si>
    <t>M &amp; A - Gough Times Publication</t>
  </si>
  <si>
    <t>M &amp; A - Miscellaneous</t>
  </si>
  <si>
    <t>TAE-629148</t>
  </si>
  <si>
    <t>632000</t>
  </si>
  <si>
    <t>Header: Repairs &amp; Maintenance</t>
  </si>
  <si>
    <t>Recovered Repairs &amp; Maintenance</t>
  </si>
  <si>
    <t>R &amp; M - Small Tools - Cost</t>
  </si>
  <si>
    <t>TAE-632110</t>
  </si>
  <si>
    <t>632111</t>
  </si>
  <si>
    <t>R &amp; M - Small Tools - Recovery</t>
  </si>
  <si>
    <t>R &amp; M - Welders - Cost</t>
  </si>
  <si>
    <t>TAE-632120</t>
  </si>
  <si>
    <t>632121</t>
  </si>
  <si>
    <t>R &amp; M - Welders - Recovery</t>
  </si>
  <si>
    <t>R &amp; M - Track Press - Cost</t>
  </si>
  <si>
    <t>632131</t>
  </si>
  <si>
    <t>R &amp; M - Track Press - Recovery</t>
  </si>
  <si>
    <t>R &amp; M - Profile Machine - Cost</t>
  </si>
  <si>
    <t>632141</t>
  </si>
  <si>
    <t>R &amp; M - Profile Machine - Recovery</t>
  </si>
  <si>
    <t>R &amp; M - Jig - Cost</t>
  </si>
  <si>
    <t>REPAIRJIG</t>
  </si>
  <si>
    <t>TAE-632350</t>
  </si>
  <si>
    <t>632151</t>
  </si>
  <si>
    <t>R &amp; M - Jig - Recovery</t>
  </si>
  <si>
    <t>R &amp; M - Engineering Machines - Cost</t>
  </si>
  <si>
    <t>REPAIRENGMACH</t>
  </si>
  <si>
    <t>632161</t>
  </si>
  <si>
    <t>R &amp; M - Engineering Machines - Recovery</t>
  </si>
  <si>
    <t>R &amp; M - Brake Press - Cost</t>
  </si>
  <si>
    <t>632171</t>
  </si>
  <si>
    <t>R &amp; M - Brake Press - Recovery</t>
  </si>
  <si>
    <t>R &amp; M - Load Bank - Cost</t>
  </si>
  <si>
    <t>632181</t>
  </si>
  <si>
    <t>R &amp; M - Load Bank - Recovery</t>
  </si>
  <si>
    <t>R &amp; M - Sea Trial Test Equip  - Cost</t>
  </si>
  <si>
    <t>REPAIRSEATESTTRIAL</t>
  </si>
  <si>
    <t>632191</t>
  </si>
  <si>
    <t>R &amp; M - Sea Trial Test Equip - Recovery</t>
  </si>
  <si>
    <t>R &amp; M - Dynamometer - Cost</t>
  </si>
  <si>
    <t>632211</t>
  </si>
  <si>
    <t>R &amp; M - Dynamometer - Recovery</t>
  </si>
  <si>
    <t>R &amp; M - Fuel Injection - Cost</t>
  </si>
  <si>
    <t>632221</t>
  </si>
  <si>
    <t>R &amp; M - Fuel Injection - Recovery</t>
  </si>
  <si>
    <t>R &amp; M - Steam Cleaner - Cost</t>
  </si>
  <si>
    <t>TAE-632230</t>
  </si>
  <si>
    <t>632231</t>
  </si>
  <si>
    <t>R &amp; M - Steam Cleaner - Recovery</t>
  </si>
  <si>
    <t>R &amp; M - Hydraulic Benches - Cost</t>
  </si>
  <si>
    <t>632241</t>
  </si>
  <si>
    <t>R &amp; M - Hydraulic Benches - Recovery</t>
  </si>
  <si>
    <t>R &amp; M - Test Benches - Cost</t>
  </si>
  <si>
    <t>632251</t>
  </si>
  <si>
    <t>R &amp; M - Test Benches - Recovery</t>
  </si>
  <si>
    <t>R &amp; M - Other Workshop Equip - Cost</t>
  </si>
  <si>
    <t>632351</t>
  </si>
  <si>
    <t>R &amp; M - Other Workshop Equip - Recovery</t>
  </si>
  <si>
    <t>R &amp; M - Crane - Cost</t>
  </si>
  <si>
    <t>TAE-633110</t>
  </si>
  <si>
    <t>R &amp; M - Forklift - Cost</t>
  </si>
  <si>
    <t>TAE-633120</t>
  </si>
  <si>
    <t>R &amp; M - Warehouse and showroom fittings cost</t>
  </si>
  <si>
    <t>to be confirmed</t>
  </si>
  <si>
    <t>R &amp; M - Product Link - Cost</t>
  </si>
  <si>
    <t>R &amp; M - Office Equip - Cost</t>
  </si>
  <si>
    <t>TAE-633210</t>
  </si>
  <si>
    <t>636000</t>
  </si>
  <si>
    <t>Header: Plant Rental, Lease &amp; Associated Costs</t>
  </si>
  <si>
    <t>636110</t>
  </si>
  <si>
    <t>Internal Forklift - Lease Costs (From GMH)</t>
  </si>
  <si>
    <t>Forklift leased from GMH</t>
  </si>
  <si>
    <t>636120</t>
  </si>
  <si>
    <t>Internal Forklift - Sundry Rental (From GMH)</t>
  </si>
  <si>
    <t>Forklift rented from GMH</t>
  </si>
  <si>
    <t>Internal Forklift - Operating Costs (Leased from GMH)</t>
  </si>
  <si>
    <t>Gas, R&amp;M, return charges etc for GMH sourced forklift</t>
  </si>
  <si>
    <t>External Forklift - Lease Costs</t>
  </si>
  <si>
    <t>Forklift leased from external supplier</t>
  </si>
  <si>
    <t>External Forklift - Sundry Rental</t>
  </si>
  <si>
    <t>Forklift rented from external supplier</t>
  </si>
  <si>
    <t>External Forklift - Operating Costs</t>
  </si>
  <si>
    <t>Gas, R&amp;M etc for externally sourced forklift</t>
  </si>
  <si>
    <t>Operating Plant - Lease Costs</t>
  </si>
  <si>
    <t>Plant leased from external supplier (not forklifts or motor vehicles)</t>
  </si>
  <si>
    <t>Operating Plant - Sundry Rental</t>
  </si>
  <si>
    <t>Plant ad hoc rental</t>
  </si>
  <si>
    <t>Operating Plant - Operating Costs</t>
  </si>
  <si>
    <t>Fuel, return charges etc for rental/leased plant</t>
  </si>
  <si>
    <t>636371</t>
  </si>
  <si>
    <t>Operating Plant - Recovery</t>
  </si>
  <si>
    <t>637110</t>
  </si>
  <si>
    <t>Hardware Lease</t>
  </si>
  <si>
    <t>637112</t>
  </si>
  <si>
    <t>Phone System Lease</t>
  </si>
  <si>
    <t>637114</t>
  </si>
  <si>
    <t>Office Machinery - Lease Costs</t>
  </si>
  <si>
    <t>OFFICELEASE</t>
  </si>
  <si>
    <t>Photocopier leases, franking machine, etc - long tem (not computer hardware)</t>
  </si>
  <si>
    <t>Office Machinery - Sundry Rentals</t>
  </si>
  <si>
    <t>TAE-637120</t>
  </si>
  <si>
    <t>Ad hoc office machinery rental - short term</t>
  </si>
  <si>
    <t>Office Machinery - Operating Costs</t>
  </si>
  <si>
    <t>TAE-637130</t>
  </si>
  <si>
    <t>Photocopier reading charges</t>
  </si>
  <si>
    <t>640000</t>
  </si>
  <si>
    <t>Header: Supplies &amp; Consumables</t>
  </si>
  <si>
    <t>Recoverable Supplies and consumables</t>
  </si>
  <si>
    <t>Literature - Cost</t>
  </si>
  <si>
    <t>640111</t>
  </si>
  <si>
    <t>Literature - Recovery</t>
  </si>
  <si>
    <t>Electronic Media Subscriptions - Cost</t>
  </si>
  <si>
    <t>TAE-640120</t>
  </si>
  <si>
    <t>640121</t>
  </si>
  <si>
    <t>Electronic Media Subscriptions - Recovery</t>
  </si>
  <si>
    <t>Product Link Subscriptions - Cost</t>
  </si>
  <si>
    <t>640131</t>
  </si>
  <si>
    <t>Product Link Subscriptions - Recovery</t>
  </si>
  <si>
    <t>Welding Consumables - Cost</t>
  </si>
  <si>
    <t>640141</t>
  </si>
  <si>
    <t>Welding Consumables - Recovery</t>
  </si>
  <si>
    <t>Workshop Stocks Cost</t>
  </si>
  <si>
    <t>TAE-640150</t>
  </si>
  <si>
    <t>640151</t>
  </si>
  <si>
    <t>Workshop Stocks - Recovery</t>
  </si>
  <si>
    <t>Waste Oil - Cost</t>
  </si>
  <si>
    <t>Waste oil removal costs</t>
  </si>
  <si>
    <t>640161</t>
  </si>
  <si>
    <t>Waste Oil - Recovery</t>
  </si>
  <si>
    <t>WASTEOILRECV</t>
  </si>
  <si>
    <t>640171</t>
  </si>
  <si>
    <t>Recovery - Sundries (Grease, etc..)</t>
  </si>
  <si>
    <t>640181</t>
  </si>
  <si>
    <t>Scrap Steel - Recovery</t>
  </si>
  <si>
    <t>Standard Supplies and Consumables</t>
  </si>
  <si>
    <t>Rental Machine Identification</t>
  </si>
  <si>
    <t>Towels and Overalls</t>
  </si>
  <si>
    <t>SOS - Equipment Consumables</t>
  </si>
  <si>
    <t>TAE-641130</t>
  </si>
  <si>
    <t>Postage</t>
  </si>
  <si>
    <t>TAE-641210</t>
  </si>
  <si>
    <t>NZ Post costs</t>
  </si>
  <si>
    <t>Courier</t>
  </si>
  <si>
    <t>General (non-freight) courier costs</t>
  </si>
  <si>
    <t>Stationery</t>
  </si>
  <si>
    <t>TAE-641230</t>
  </si>
  <si>
    <t>Stationery, Non-marketing printing of forms and labels, external photocopying. (Not computer forms or consumables).</t>
  </si>
  <si>
    <t>644000</t>
  </si>
  <si>
    <t>Header: Communications</t>
  </si>
  <si>
    <t>Phone &amp; Data - Network Costs</t>
  </si>
  <si>
    <t>Phone and data network costs, ITZ link costs, Includes R&amp;M phones/network</t>
  </si>
  <si>
    <t>Phone &amp; Fax - Call Costs</t>
  </si>
  <si>
    <t>Toll Calls, 0800 numbers</t>
  </si>
  <si>
    <t>Mobile Phone Costs</t>
  </si>
  <si>
    <t>Mobile phone costs</t>
  </si>
  <si>
    <t>644140</t>
  </si>
  <si>
    <t>Remote Access (G Trans)</t>
  </si>
  <si>
    <t>REMOTEMOBILE</t>
  </si>
  <si>
    <t>Corporate connect, VMC remote access card costs vodafone</t>
  </si>
  <si>
    <t>647000</t>
  </si>
  <si>
    <t>Header: Computer Processing</t>
  </si>
  <si>
    <t>Hardware Maintenance</t>
  </si>
  <si>
    <t>TAE-647110</t>
  </si>
  <si>
    <t>HW device support (laptops, printers), Server repairs, iSeries HW mtnce</t>
  </si>
  <si>
    <t>Microsoft Assurance Charges</t>
  </si>
  <si>
    <t>Software Maintenance</t>
  </si>
  <si>
    <t>TAE-647130</t>
  </si>
  <si>
    <t>Microsoft  SW, CRM SW, ERP SW, Applications, Utility SW, IBM LiSeries SW</t>
  </si>
  <si>
    <t>Third Party Application Support</t>
  </si>
  <si>
    <t>Support for: NAXT (Xapt), Navision, SQL services (DBA), UXC (Misc &amp; MS AX4), Lotus Notes</t>
  </si>
  <si>
    <t>Small Software Costs (&lt;$500)</t>
  </si>
  <si>
    <t>TAE-647150</t>
  </si>
  <si>
    <t>Small Software Costs (&lt;$500), includes new MS licences for BU's</t>
  </si>
  <si>
    <t>647160</t>
  </si>
  <si>
    <t>Web Hosting &amp; Licencing</t>
  </si>
  <si>
    <t>TAE-647160</t>
  </si>
  <si>
    <t>Discount domains, Design and addins, Thawte Security certificates</t>
  </si>
  <si>
    <t>Computer Consumables</t>
  </si>
  <si>
    <t>TAE-647170</t>
  </si>
  <si>
    <t>Computer/copier toners, waste disposal. Keyboards, RAM, laptop memory, misc tooling. Mostly ordered by IS Dept.</t>
  </si>
  <si>
    <t>647180</t>
  </si>
  <si>
    <t>Data &amp; Infrastructure backups, security &amp; mgt</t>
  </si>
  <si>
    <t>DATAINFRASTR</t>
  </si>
  <si>
    <t>650000</t>
  </si>
  <si>
    <t>Header: Property</t>
  </si>
  <si>
    <t>650110</t>
  </si>
  <si>
    <t>Property Leases</t>
  </si>
  <si>
    <t>Property rental costs, excluding any outgoings (costs charged by a landlord above the base rental) - insurance, repairs and rates etc</t>
  </si>
  <si>
    <t>Property Sundry Rentals</t>
  </si>
  <si>
    <t>Temporary rentals</t>
  </si>
  <si>
    <t>650171</t>
  </si>
  <si>
    <t>Property Rent Received (including sub lease)</t>
  </si>
  <si>
    <t>Revenue</t>
  </si>
  <si>
    <t>OTHERINC</t>
  </si>
  <si>
    <t>650210</t>
  </si>
  <si>
    <t>Rates</t>
  </si>
  <si>
    <t>Rates charged by a landlord or directly from a council / regional body.  Not water rates.</t>
  </si>
  <si>
    <t>Heat, Light and Power</t>
  </si>
  <si>
    <t>Electricity fixed and usage costs; also costs specifically for heating, e.g.  Oil, LPG &amp; Diesel</t>
  </si>
  <si>
    <t>Cleaning and Rubbish Removal</t>
  </si>
  <si>
    <t>Office / workshop cleaning costs, rubbish skips and recycling/security disposal bins.</t>
  </si>
  <si>
    <t>650240</t>
  </si>
  <si>
    <t>Water</t>
  </si>
  <si>
    <t>Water usage and waste water costs</t>
  </si>
  <si>
    <t>R&amp;M - Building &amp; Grounds</t>
  </si>
  <si>
    <t>TAE-650250</t>
  </si>
  <si>
    <t>Repair and maintaining buildings and grounds.  Includes costs such as waterblasting, lawn mowing, window repairs, building compliance (fire service etc).  Includes building and grounds related equipment &lt; $500.</t>
  </si>
  <si>
    <t>Security - Monitoring</t>
  </si>
  <si>
    <t>Alarm monitoring, security night &amp; weekend patrols &amp; callouts, keys, swipe cards</t>
  </si>
  <si>
    <t>Contamination Control</t>
  </si>
  <si>
    <t>TAE-650510</t>
  </si>
  <si>
    <t>Any non-capital costs associated with attaining and maintaining Caterpillar Contamination Control X star status.</t>
  </si>
  <si>
    <t>653000</t>
  </si>
  <si>
    <t>Header: Legal, Professional &amp; Audit</t>
  </si>
  <si>
    <t>Annual Financial Audit Fees</t>
  </si>
  <si>
    <t>Finance audit fee - contracted - deloitte</t>
  </si>
  <si>
    <t>653120</t>
  </si>
  <si>
    <t>Audit Disbursements</t>
  </si>
  <si>
    <t>Audit Firm - Other Services</t>
  </si>
  <si>
    <t>Accounting service from Deloitte - non audit</t>
  </si>
  <si>
    <t>Legal Fees - Customer Related</t>
  </si>
  <si>
    <t>Costs of using a lawyer to pursue a bad or slow paying debtor; or customer related legal case</t>
  </si>
  <si>
    <t>653220</t>
  </si>
  <si>
    <t>Legal Fees - Non Deductible</t>
  </si>
  <si>
    <r>
      <t xml:space="preserve">DDD-CCCC-LL-SP </t>
    </r>
    <r>
      <rPr>
        <i/>
        <sz val="8"/>
        <color theme="1"/>
        <rFont val="Calibri"/>
        <family val="2"/>
      </rPr>
      <t>(product group,</t>
    </r>
    <r>
      <rPr>
        <b/>
        <i/>
        <sz val="8"/>
        <color theme="1"/>
        <rFont val="Calibri"/>
        <family val="2"/>
      </rPr>
      <t xml:space="preserve"> project ID,</t>
    </r>
    <r>
      <rPr>
        <i/>
        <sz val="8"/>
        <color theme="1"/>
        <rFont val="Calibri"/>
        <family val="2"/>
      </rPr>
      <t xml:space="preserve"> production ID, equipment or contract optional*)</t>
    </r>
  </si>
  <si>
    <t>Legal fees - not deductible for tax purposes</t>
  </si>
  <si>
    <t>Legal Fees - Other</t>
  </si>
  <si>
    <t>Legal costs other than debtor related, deductible for tax</t>
  </si>
  <si>
    <t>Consulting Fees</t>
  </si>
  <si>
    <t>Use of external experts, e.g. HR, Taxation, etc.  (Not when this is for promotion or tender purposes.  Use the specific codes for those)</t>
  </si>
  <si>
    <t>656000</t>
  </si>
  <si>
    <t>Header: Insurance</t>
  </si>
  <si>
    <t>656110</t>
  </si>
  <si>
    <t>Insurance Premiums</t>
  </si>
  <si>
    <t>Insurance premiums (not ACC or work cover)</t>
  </si>
  <si>
    <t>Insurance Excess Charges</t>
  </si>
  <si>
    <t>Costs incurred for loss or damage that is below the insurance policy excess level - includes vehicle damage repairs</t>
  </si>
  <si>
    <t>659000</t>
  </si>
  <si>
    <t>Header: Treasury (non-financing)</t>
  </si>
  <si>
    <t>659110</t>
  </si>
  <si>
    <t>Bank Fees</t>
  </si>
  <si>
    <t>OTHEREXP</t>
  </si>
  <si>
    <t>659120</t>
  </si>
  <si>
    <t>FX Losses Realised (Corporate)</t>
  </si>
  <si>
    <t>659121</t>
  </si>
  <si>
    <t>FX Gains Realised (Corporate)</t>
  </si>
  <si>
    <t>659130</t>
  </si>
  <si>
    <t>FX Losses Non Deductible (Corporate)</t>
  </si>
  <si>
    <t>659131</t>
  </si>
  <si>
    <t>FX Gains Non Deductible (Corporate)</t>
  </si>
  <si>
    <t>659140</t>
  </si>
  <si>
    <t>FX losses unrealised – default revaluation</t>
  </si>
  <si>
    <t>659141</t>
  </si>
  <si>
    <t>FX gains unrealised – default revaluation</t>
  </si>
  <si>
    <t>659142</t>
  </si>
  <si>
    <t>FX Losses Unrealised - FX Hedges</t>
  </si>
  <si>
    <t>659143</t>
  </si>
  <si>
    <t>FX Gains Unrealised - FX Hedges</t>
  </si>
  <si>
    <t>659144</t>
  </si>
  <si>
    <t>FX Losses Unrealised - Bank</t>
  </si>
  <si>
    <t>659145</t>
  </si>
  <si>
    <t>FX Gains Unrealised - Bank</t>
  </si>
  <si>
    <t>662000</t>
  </si>
  <si>
    <t>Header: Other Direct costs</t>
  </si>
  <si>
    <t>662110</t>
  </si>
  <si>
    <t>Credit Check Costs &amp; PPSR fees</t>
  </si>
  <si>
    <t>Credit Check costs - Contract with provider</t>
  </si>
  <si>
    <t>662120</t>
  </si>
  <si>
    <t>Collection Costs</t>
  </si>
  <si>
    <t>662210</t>
  </si>
  <si>
    <t>WIP - Overhead movement</t>
  </si>
  <si>
    <t>Cat related</t>
  </si>
  <si>
    <t>662220</t>
  </si>
  <si>
    <t>Finished Goods - Overhead movement</t>
  </si>
  <si>
    <t>662310</t>
  </si>
  <si>
    <t>Donations</t>
  </si>
  <si>
    <t>Catering Costs</t>
  </si>
  <si>
    <t>TAE-662320</t>
  </si>
  <si>
    <t>Company Memberships Fees &amp; Subs</t>
  </si>
  <si>
    <t>662340</t>
  </si>
  <si>
    <t>Security - Banking</t>
  </si>
  <si>
    <t>Security contract for banking pickups</t>
  </si>
  <si>
    <t>662350</t>
  </si>
  <si>
    <t>Gain / Loss - Sale Fixed Assets</t>
  </si>
  <si>
    <t>Sundry Expenses</t>
  </si>
  <si>
    <t>TAE-662360</t>
  </si>
  <si>
    <t xml:space="preserve">Any item that can not be classified by another code.  Should almost never be used.  If you find that this is being used regularly, then ask one of the Accounting team for help.  </t>
  </si>
  <si>
    <t>662410</t>
  </si>
  <si>
    <t>Small Payment Differences</t>
  </si>
  <si>
    <t>Small amounts written off by AP and AR</t>
  </si>
  <si>
    <t>662412</t>
  </si>
  <si>
    <t>GST Rounding account</t>
  </si>
  <si>
    <t>662413</t>
  </si>
  <si>
    <t>Small payments difference in Accounting Currency</t>
  </si>
  <si>
    <t>662414</t>
  </si>
  <si>
    <t>Small payments difference in Reporting Currency</t>
  </si>
  <si>
    <t>662415</t>
  </si>
  <si>
    <t>Sales Invoice rounding</t>
  </si>
  <si>
    <t>662416</t>
  </si>
  <si>
    <t>Vendor Invoice rounding</t>
  </si>
  <si>
    <t>662420</t>
  </si>
  <si>
    <t>Error Posting</t>
  </si>
  <si>
    <t>662430</t>
  </si>
  <si>
    <t>Consolidation Differences</t>
  </si>
  <si>
    <t>662510</t>
  </si>
  <si>
    <t>Directors Fees</t>
  </si>
  <si>
    <t>662520</t>
  </si>
  <si>
    <t>Directors Allowances</t>
  </si>
  <si>
    <t>665000</t>
  </si>
  <si>
    <t>Header: Debtors Provision</t>
  </si>
  <si>
    <t>665110</t>
  </si>
  <si>
    <t>Doubtful Debt Provision Changes</t>
  </si>
  <si>
    <t>665120</t>
  </si>
  <si>
    <t>Bad Debts Written Off</t>
  </si>
  <si>
    <t>665121</t>
  </si>
  <si>
    <t>Bad Debts Recovery</t>
  </si>
  <si>
    <t>670000</t>
  </si>
  <si>
    <t>Header: Depreciation</t>
  </si>
  <si>
    <t>670120</t>
  </si>
  <si>
    <t>Depn - Buildings</t>
  </si>
  <si>
    <t>DEPREXP</t>
  </si>
  <si>
    <t>670130</t>
  </si>
  <si>
    <t>Depn - Plant &amp; Equipment</t>
  </si>
  <si>
    <t>670140</t>
  </si>
  <si>
    <t>Depn - Motor Vehicles</t>
  </si>
  <si>
    <t>670150</t>
  </si>
  <si>
    <t>Depn - Revenue Motor Vehicles</t>
  </si>
  <si>
    <t>670160</t>
  </si>
  <si>
    <t>Depn - Leasehold Improvements</t>
  </si>
  <si>
    <t>670170</t>
  </si>
  <si>
    <t>Depn - Office Equip &amp; Showroom Fittings</t>
  </si>
  <si>
    <t>670180</t>
  </si>
  <si>
    <t>Depn - Computer Equipment</t>
  </si>
  <si>
    <t>670310</t>
  </si>
  <si>
    <t>Depn - Computer Software</t>
  </si>
  <si>
    <t>700000</t>
  </si>
  <si>
    <t>HEADER: OTHER COSTS</t>
  </si>
  <si>
    <t>710000</t>
  </si>
  <si>
    <t>Header: Allocations</t>
  </si>
  <si>
    <t>710110</t>
  </si>
  <si>
    <t>General Allocations</t>
  </si>
  <si>
    <t>720000</t>
  </si>
  <si>
    <t>Header: Financing</t>
  </si>
  <si>
    <t>720110</t>
  </si>
  <si>
    <t>Interest  - Overdraft</t>
  </si>
  <si>
    <t>INTEXP</t>
  </si>
  <si>
    <t>Interest  - Overdraft, per bank contract</t>
  </si>
  <si>
    <t>720120</t>
  </si>
  <si>
    <t>Interest  - Term Loans</t>
  </si>
  <si>
    <t>Interest  - Term Loans, per bank contract</t>
  </si>
  <si>
    <t>720121</t>
  </si>
  <si>
    <t>Interest Received  - On deposits</t>
  </si>
  <si>
    <t>Interest Received  - On deposits, per bank contract</t>
  </si>
  <si>
    <t>720130</t>
  </si>
  <si>
    <t>Interest  - Use of money interest (IRD)</t>
  </si>
  <si>
    <t>720131</t>
  </si>
  <si>
    <t>Interest  Received - Use of money interest (IRD)</t>
  </si>
  <si>
    <t>720141</t>
  </si>
  <si>
    <t>Interest Received  - Customer</t>
  </si>
  <si>
    <t>720150</t>
  </si>
  <si>
    <t>Interest  - Other</t>
  </si>
  <si>
    <t>721110</t>
  </si>
  <si>
    <t>Internal Interest Charges</t>
  </si>
  <si>
    <t>722110</t>
  </si>
  <si>
    <t>Facility Fees</t>
  </si>
  <si>
    <t>723110</t>
  </si>
  <si>
    <t>Unrealised Loss - Interest Rate Swap</t>
  </si>
  <si>
    <t>723111</t>
  </si>
  <si>
    <t>Unrealised Gain - Interest Rate Swap</t>
  </si>
  <si>
    <t>723120</t>
  </si>
  <si>
    <t>Unrealised Loss - AUD inter-company</t>
  </si>
  <si>
    <t>723121</t>
  </si>
  <si>
    <t>Unrealised Gain - AUD inter-company</t>
  </si>
  <si>
    <t>723122</t>
  </si>
  <si>
    <t>Unrealised Loss - Non Deductible - AUD Deb &amp; loan</t>
  </si>
  <si>
    <t>723123</t>
  </si>
  <si>
    <t>Unrealised Gain- Non Deductible - AUD Deb &amp; loan</t>
  </si>
  <si>
    <t>730000</t>
  </si>
  <si>
    <t>Header: Abnormals</t>
  </si>
  <si>
    <t>731110</t>
  </si>
  <si>
    <t>Restructuring</t>
  </si>
  <si>
    <t>732110</t>
  </si>
  <si>
    <t>Support Payment to/from subsidiary</t>
  </si>
  <si>
    <t>OTHER COMMON CODES</t>
  </si>
  <si>
    <t>115410</t>
  </si>
  <si>
    <t>Employee Cash Advance - loan</t>
  </si>
  <si>
    <t>AR</t>
  </si>
  <si>
    <t>Asset</t>
  </si>
  <si>
    <t>TAE-115410</t>
  </si>
  <si>
    <t>DDD-CCCC-LL-EEEEE ( require employee number)</t>
  </si>
  <si>
    <t>Employee Cash Advance - loan recovery</t>
  </si>
  <si>
    <t>TAE-115410A</t>
  </si>
  <si>
    <t>115430</t>
  </si>
  <si>
    <t>Apprentice Tools Loan Scheme</t>
  </si>
  <si>
    <t>115440</t>
  </si>
  <si>
    <t>Tradesman Tools Loan Scheme</t>
  </si>
  <si>
    <t>115510</t>
  </si>
  <si>
    <t>Prepayments</t>
  </si>
  <si>
    <t>PREPAIDEXP</t>
  </si>
  <si>
    <t xml:space="preserve">Prepayments - Travel Clearing                </t>
  </si>
  <si>
    <t>DDD-CCCC-LL-SP-STAFFTRAIN</t>
  </si>
  <si>
    <t>121132</t>
  </si>
  <si>
    <t>Outwork Clearing</t>
  </si>
  <si>
    <t>WIP</t>
  </si>
  <si>
    <t>Project ID</t>
  </si>
  <si>
    <t>153110</t>
  </si>
  <si>
    <t>Asset Acquisition Clearing</t>
  </si>
  <si>
    <t>PPE</t>
  </si>
  <si>
    <t>153130</t>
  </si>
  <si>
    <t>Asset Under Construction - General</t>
  </si>
  <si>
    <t>TAE-153130</t>
  </si>
  <si>
    <t>250260</t>
  </si>
  <si>
    <t xml:space="preserve">GMH (Gough Materials Handling) - Inter-div transactions </t>
  </si>
  <si>
    <t>OTHERCURLIA</t>
  </si>
  <si>
    <t>Liability</t>
  </si>
  <si>
    <t>250310</t>
  </si>
  <si>
    <t xml:space="preserve">GTS  (Gough Transport Solutions - Aust) - Inter-div transactions </t>
  </si>
  <si>
    <t>250312</t>
  </si>
  <si>
    <t xml:space="preserve">PAA (Palfinger Aust) Inter-div transactions </t>
  </si>
  <si>
    <t>590210</t>
  </si>
  <si>
    <t>Restocking Fee charged by Vendors</t>
  </si>
  <si>
    <t>590220</t>
  </si>
  <si>
    <t>Restocking Fee charged to Customers</t>
  </si>
  <si>
    <t>590410</t>
  </si>
  <si>
    <t>Rebates given to Customers</t>
  </si>
  <si>
    <t>590420</t>
  </si>
  <si>
    <t>Rebates received from Vendors</t>
  </si>
  <si>
    <t>Production Configuration - Posting</t>
  </si>
  <si>
    <t>Inventory and warehouse management &gt; Setup &gt; Posting</t>
  </si>
  <si>
    <t>Main account</t>
  </si>
  <si>
    <t>Select</t>
  </si>
  <si>
    <t>Item code</t>
  </si>
  <si>
    <t>Item relation</t>
  </si>
  <si>
    <t>Category relation</t>
  </si>
  <si>
    <t>Account code</t>
  </si>
  <si>
    <t>Account relation</t>
  </si>
  <si>
    <t>Sales tax group</t>
  </si>
  <si>
    <t>Product name (Service item name)</t>
  </si>
  <si>
    <t>Check coding</t>
  </si>
  <si>
    <t>Sales order, revenue</t>
  </si>
  <si>
    <t>Table</t>
  </si>
  <si>
    <t>PPTRADEIN</t>
  </si>
  <si>
    <t>All</t>
  </si>
  <si>
    <t>Service item: Prime Product Trade-in Suspense account</t>
  </si>
  <si>
    <t>Change Request 14813 29.10.14 as not in UAT or MASTER</t>
  </si>
  <si>
    <t>PLTRADEIN</t>
  </si>
  <si>
    <t>Change Request 15086 03.11.14 - To be added to UAT, TEST and SANDBOX.  Not in MASTER as waiting for items to be setup.</t>
  </si>
  <si>
    <t>CREDIT MISC CHARGES - EPT</t>
  </si>
  <si>
    <t>Service item: Credit misc charges</t>
  </si>
  <si>
    <t>Change coding from 590610 to 662410 per CR16229.  MW: CR16835 update service item name to "CREDIT MISC CHARGES - EPT" 29/01/2015.</t>
  </si>
  <si>
    <t>CERTIFYCRANE</t>
  </si>
  <si>
    <t>Service item: Certify Crane to Code</t>
  </si>
  <si>
    <t>FREIGHTOUT</t>
  </si>
  <si>
    <t>Service item: Freight Recovery</t>
  </si>
  <si>
    <t>VALUECREDIT – PEQ</t>
  </si>
  <si>
    <t>Added per CR16286</t>
  </si>
  <si>
    <t>VALUECREDIT – TSL</t>
  </si>
  <si>
    <t>CREDIT MISC CHARGES - TWL</t>
  </si>
  <si>
    <t>Change request: 16835</t>
  </si>
  <si>
    <t>Purchase expenditure, un-invoiced</t>
  </si>
  <si>
    <t>ALLIEDREPAIRS</t>
  </si>
  <si>
    <t>APPSUPPORT</t>
  </si>
  <si>
    <t>AUDITANNUAL</t>
  </si>
  <si>
    <t>AUDITOTHER</t>
  </si>
  <si>
    <t>CAT EXTENDED COVERAGE</t>
  </si>
  <si>
    <t>CAT INSURANCE</t>
  </si>
  <si>
    <t>CAT PARTS WARRANTY</t>
  </si>
  <si>
    <t>CAT PIP/PSP</t>
  </si>
  <si>
    <t>CAT POLICY</t>
  </si>
  <si>
    <t>CAT PROVISION</t>
  </si>
  <si>
    <t>CAT STANDARD WARRANTY</t>
  </si>
  <si>
    <t>CATERING</t>
  </si>
  <si>
    <t>COMPCONSUM</t>
  </si>
  <si>
    <t>COMPWELLNESS</t>
  </si>
  <si>
    <t>CONSULTING</t>
  </si>
  <si>
    <t>CONSUMSOS</t>
  </si>
  <si>
    <t>CONSUMWELD</t>
  </si>
  <si>
    <t>CONSUMWSS</t>
  </si>
  <si>
    <t>CONTRACTEAP</t>
  </si>
  <si>
    <t>CONTRCTAGEN</t>
  </si>
  <si>
    <t>CONTRCTDIR</t>
  </si>
  <si>
    <t>COURIER</t>
  </si>
  <si>
    <t>COYMEMBER</t>
  </si>
  <si>
    <t>ELECTMEDIA</t>
  </si>
  <si>
    <t>ENTERTAIN</t>
  </si>
  <si>
    <t>EXTFRKLEASE</t>
  </si>
  <si>
    <t>EXTFRKOPER</t>
  </si>
  <si>
    <t>EXTFRKRENT</t>
  </si>
  <si>
    <t>FREIGHTBTNBRNCH</t>
  </si>
  <si>
    <t>FREIGHTEMERG</t>
  </si>
  <si>
    <t>FREIGHTPACK</t>
  </si>
  <si>
    <t>FREIGHTUNRECOV</t>
  </si>
  <si>
    <t>HANDLINGPD</t>
  </si>
  <si>
    <t>HANDLINGRECD</t>
  </si>
  <si>
    <t>HARDWAREMNT</t>
  </si>
  <si>
    <t>HSINITIATIVE</t>
  </si>
  <si>
    <t>INSUREXCHGS</t>
  </si>
  <si>
    <t>INTFRKOPER</t>
  </si>
  <si>
    <t>LEGALCUST</t>
  </si>
  <si>
    <t>LEGALOTHER</t>
  </si>
  <si>
    <t>LITERATURE</t>
  </si>
  <si>
    <t>MRKTGAUDIOVISUAL</t>
  </si>
  <si>
    <t>MRKTGCATALOGBROCH</t>
  </si>
  <si>
    <t>MRKTGCOOPBUYGRP</t>
  </si>
  <si>
    <t>MRKTGCORP</t>
  </si>
  <si>
    <t>MRKTGDEMO</t>
  </si>
  <si>
    <t>MRKTGDIGITAL</t>
  </si>
  <si>
    <t>MRKTGDIRECTORY</t>
  </si>
  <si>
    <t>MRKTGEVENTS</t>
  </si>
  <si>
    <t>MRKTGGIFTS</t>
  </si>
  <si>
    <t>MRKTGLOYALTY</t>
  </si>
  <si>
    <t>MRKTGMERCHSIGN</t>
  </si>
  <si>
    <t>MRKTGMISC</t>
  </si>
  <si>
    <t>MRKTGPRNTADVTMEDIA</t>
  </si>
  <si>
    <t>MRKTGRADIOTV</t>
  </si>
  <si>
    <t>MRKTGRESEARCH</t>
  </si>
  <si>
    <t>MRKTGSPONSOR</t>
  </si>
  <si>
    <t>MRKTGSUPPCONTR</t>
  </si>
  <si>
    <t>MRKTGTRADEFLYER</t>
  </si>
  <si>
    <t>MSASSURANCE</t>
  </si>
  <si>
    <t>MVNONREVREPAIR</t>
  </si>
  <si>
    <t>MVREVREPAIR</t>
  </si>
  <si>
    <t>NEWCUSTOMS</t>
  </si>
  <si>
    <t>NEWENG</t>
  </si>
  <si>
    <t>NEWEXTWARR</t>
  </si>
  <si>
    <t>NEWFACREBATE</t>
  </si>
  <si>
    <t>NEWLOCFREIGHT</t>
  </si>
  <si>
    <t>NEWOSFREIGHT</t>
  </si>
  <si>
    <t>NEWSOSREVISIT</t>
  </si>
  <si>
    <t>OFFICEOPER</t>
  </si>
  <si>
    <t>OFFICERENT</t>
  </si>
  <si>
    <t>PHONEMOBILE</t>
  </si>
  <si>
    <t>PHONENETWORK</t>
  </si>
  <si>
    <t>PLANTLEASE</t>
  </si>
  <si>
    <t>PLANTOPER</t>
  </si>
  <si>
    <t>PLANTRENT</t>
  </si>
  <si>
    <t>PLFREIGHTOUT</t>
  </si>
  <si>
    <t>POSTAGE</t>
  </si>
  <si>
    <t>PRODLINK</t>
  </si>
  <si>
    <t>PROPCLEAN</t>
  </si>
  <si>
    <t>PROPCONTCTNL</t>
  </si>
  <si>
    <t>PROPPOWER</t>
  </si>
  <si>
    <t>PROPRENT</t>
  </si>
  <si>
    <t>PROPREPAIRS</t>
  </si>
  <si>
    <t>PROPSECURITY</t>
  </si>
  <si>
    <t>REPAIRBRAKEPRESS</t>
  </si>
  <si>
    <t>REPAIRCRANE</t>
  </si>
  <si>
    <t>REPAIRDYNO</t>
  </si>
  <si>
    <t>REPAIRFORKLIFT</t>
  </si>
  <si>
    <t>REPAIRFUELINJ</t>
  </si>
  <si>
    <t>REPAIRHYDBENCH</t>
  </si>
  <si>
    <t>REPAIRLOADBANK</t>
  </si>
  <si>
    <t>REPAIROFFICEQUIP</t>
  </si>
  <si>
    <t>REPAIROTHWRKSHP</t>
  </si>
  <si>
    <t>REPAIRPRODUCTLINK</t>
  </si>
  <si>
    <t>REPAIRPROFILE</t>
  </si>
  <si>
    <t>REPAIRSMALLTOOL</t>
  </si>
  <si>
    <t>REPAIRSTEAMCLEANER</t>
  </si>
  <si>
    <t>REPAIRTESTBENCH</t>
  </si>
  <si>
    <t>REPAIRTRACKPRESS</t>
  </si>
  <si>
    <t>REPAIRWELDERS</t>
  </si>
  <si>
    <t>RNTLCHNGOVR</t>
  </si>
  <si>
    <t>RNTLCROSSHIRE</t>
  </si>
  <si>
    <t>RNTLDAMAGE</t>
  </si>
  <si>
    <t>RNTLDECAL</t>
  </si>
  <si>
    <t>RNTLFLEETREG</t>
  </si>
  <si>
    <t>RNTLFREIGHT</t>
  </si>
  <si>
    <t>RNTLFUEL</t>
  </si>
  <si>
    <t>RNTLREPAIRS</t>
  </si>
  <si>
    <t>SALESCONF</t>
  </si>
  <si>
    <t>SOFTWARECAP</t>
  </si>
  <si>
    <t>SOFTWAREMNT</t>
  </si>
  <si>
    <t>STAFFMEMBER</t>
  </si>
  <si>
    <t>STAFFRECOGN</t>
  </si>
  <si>
    <t>STAFFRECRUIT</t>
  </si>
  <si>
    <t>STAFFRELOC</t>
  </si>
  <si>
    <t>STAFFUNIFRM</t>
  </si>
  <si>
    <t>STATIONERY</t>
  </si>
  <si>
    <t>SUNDRY</t>
  </si>
  <si>
    <t>TEPSWTY</t>
  </si>
  <si>
    <t>TIMEFORMTRAIN</t>
  </si>
  <si>
    <t>TIMEHS</t>
  </si>
  <si>
    <t>TIMELOST</t>
  </si>
  <si>
    <t>TIMESTRMAN</t>
  </si>
  <si>
    <t>TOWELOVERALL</t>
  </si>
  <si>
    <t>TRAININGEXT</t>
  </si>
  <si>
    <t>TRAININGMAT</t>
  </si>
  <si>
    <t>TRAVELDOM</t>
  </si>
  <si>
    <t>TRAVELONLOAN</t>
  </si>
  <si>
    <t>USEDCUSTOMS</t>
  </si>
  <si>
    <t>USEDEXTWARR</t>
  </si>
  <si>
    <t>USEDFACREBATE</t>
  </si>
  <si>
    <t>USEDLOCFREIGHT</t>
  </si>
  <si>
    <t>USEDOSFREIGHT</t>
  </si>
  <si>
    <t>USEDSOSREVISIT</t>
  </si>
  <si>
    <t>VENDREBATE</t>
  </si>
  <si>
    <t>VENDRESTOCKFEE</t>
  </si>
  <si>
    <t>WARRANTY CLAIM</t>
  </si>
  <si>
    <t>WARRANTYWR</t>
  </si>
  <si>
    <t>WARRANTYWU</t>
  </si>
  <si>
    <t>SAFFREE</t>
  </si>
  <si>
    <t>COMMERCIAL</t>
  </si>
  <si>
    <t>WARRFONTERRA</t>
  </si>
  <si>
    <t>Purchase expenditure for expense</t>
  </si>
  <si>
    <t>Category</t>
  </si>
  <si>
    <t xml:space="preserve">Unbudgeted Land </t>
  </si>
  <si>
    <t>Unbudgeted Buildings</t>
  </si>
  <si>
    <t>Unbudgeted Plant &amp; Equipment</t>
  </si>
  <si>
    <t>Unbudgeted Motor Vehicles</t>
  </si>
  <si>
    <t>Unbudgeted Revenue Motor Vehicles</t>
  </si>
  <si>
    <t>Unbudgeted Leasehold Improvements</t>
  </si>
  <si>
    <t>Unbudgeted Office Equipment &amp; Showroom Fittings</t>
  </si>
  <si>
    <t>Unbudgeted Laptop - Slim (Good for travel use, same performance as larger model)</t>
  </si>
  <si>
    <t>Unbudgeted Laptop - Full Size (Good if screen size is important)</t>
  </si>
  <si>
    <t>Unbudgeted Port Replicator (order if normally office based)</t>
  </si>
  <si>
    <t>Unbudgeted Desktop</t>
  </si>
  <si>
    <t>Unbudgeted Monitors</t>
  </si>
  <si>
    <t>Unbudgeted Cables for Dual Screen setup</t>
  </si>
  <si>
    <t>Unbudgeted Laptop Bag</t>
  </si>
  <si>
    <t>Unbudgeted Photocopier / Printer / Fax</t>
  </si>
  <si>
    <t>Unbudgeted Blackberry</t>
  </si>
  <si>
    <t>Unbudgeted Heavy Duty - Samsung B2710</t>
  </si>
  <si>
    <t>Unbudgeted Standard Cellphone - Nokia C2-01</t>
  </si>
  <si>
    <t>Unbudgeted iPhone</t>
  </si>
  <si>
    <t>Unbudgeted Vodafone mobile broadband sim</t>
  </si>
  <si>
    <t>Unbudgeted Desk Phone</t>
  </si>
  <si>
    <t>Unbudgeted Computer Software</t>
  </si>
  <si>
    <t>Prepayment</t>
  </si>
  <si>
    <t>5 - Vendor Prepayment</t>
  </si>
  <si>
    <t>Category: Prepayments</t>
  </si>
  <si>
    <t>GOUGH GROUP NAXT - DIMENSIONS</t>
  </si>
  <si>
    <t>Department and Cost centre</t>
  </si>
  <si>
    <t>Location</t>
  </si>
  <si>
    <t>Sales Person</t>
  </si>
  <si>
    <t>Project ID Examples</t>
  </si>
  <si>
    <t>list shows only pairings that should exist</t>
  </si>
  <si>
    <t>DDD</t>
  </si>
  <si>
    <t>CCCC</t>
  </si>
  <si>
    <t>LL</t>
  </si>
  <si>
    <t>NA or EEEEE</t>
  </si>
  <si>
    <t>Department</t>
  </si>
  <si>
    <t>Cost Centre</t>
  </si>
  <si>
    <t>Code</t>
  </si>
  <si>
    <t>Name</t>
  </si>
  <si>
    <t>Either</t>
  </si>
  <si>
    <t>Service calls</t>
  </si>
  <si>
    <t>CSS</t>
  </si>
  <si>
    <t>Shared Services</t>
  </si>
  <si>
    <t>00</t>
  </si>
  <si>
    <t>Head Office</t>
  </si>
  <si>
    <t>NA</t>
  </si>
  <si>
    <t>Not applicable</t>
  </si>
  <si>
    <t>SC000685</t>
  </si>
  <si>
    <t>New crane build - remove control valve</t>
  </si>
  <si>
    <t>CHR</t>
  </si>
  <si>
    <t>Human Resources</t>
  </si>
  <si>
    <t>CHR - Human Resources</t>
  </si>
  <si>
    <t>Wiri</t>
  </si>
  <si>
    <t xml:space="preserve">Or </t>
  </si>
  <si>
    <t>SC000685-01</t>
  </si>
  <si>
    <t>Remove - Mechanics</t>
  </si>
  <si>
    <t>CHR - GIT</t>
  </si>
  <si>
    <t>Whangarei</t>
  </si>
  <si>
    <t>NNNNN</t>
  </si>
  <si>
    <t xml:space="preserve"> Employee number</t>
  </si>
  <si>
    <t>SC000686</t>
  </si>
  <si>
    <t>New crane build - remove V1B</t>
  </si>
  <si>
    <t>CHR - Health &amp; Safety</t>
  </si>
  <si>
    <t>Silverdale</t>
  </si>
  <si>
    <t>09490</t>
  </si>
  <si>
    <t>Justine O'Connell</t>
  </si>
  <si>
    <t>SC000686-01</t>
  </si>
  <si>
    <t>Install - Fork Extension</t>
  </si>
  <si>
    <t>CIS</t>
  </si>
  <si>
    <t>Information Systems</t>
  </si>
  <si>
    <t>CIS - Information Systems</t>
  </si>
  <si>
    <t>Albany</t>
  </si>
  <si>
    <t>00094</t>
  </si>
  <si>
    <t>Nick Otto</t>
  </si>
  <si>
    <t>SC000687</t>
  </si>
  <si>
    <t>Replace boom extension Danfoss module.</t>
  </si>
  <si>
    <t>CCP</t>
  </si>
  <si>
    <t>Corporate</t>
  </si>
  <si>
    <t>CCP - Admin</t>
  </si>
  <si>
    <t>Penrose (TWL)</t>
  </si>
  <si>
    <t>09488</t>
  </si>
  <si>
    <t>Alan Gibbs</t>
  </si>
  <si>
    <t>SC000687-01</t>
  </si>
  <si>
    <t>Replace - Solenoid Valve</t>
  </si>
  <si>
    <t>CCP - PEM (project eMerge)</t>
  </si>
  <si>
    <t>Penrose (NZTS &amp; GMH)</t>
  </si>
  <si>
    <t>09515</t>
  </si>
  <si>
    <t>Zhanna Weet</t>
  </si>
  <si>
    <t>Projects</t>
  </si>
  <si>
    <t>CCP - Treasury Management</t>
  </si>
  <si>
    <t>East Tamaki</t>
  </si>
  <si>
    <t>Etc</t>
  </si>
  <si>
    <t>P0000058</t>
  </si>
  <si>
    <t>test prospect</t>
  </si>
  <si>
    <t>CCP - Project Compass</t>
  </si>
  <si>
    <t>Pukekohe</t>
  </si>
  <si>
    <t>P0000058-01</t>
  </si>
  <si>
    <t>CLP</t>
  </si>
  <si>
    <r>
      <t>Loyalty Programme</t>
    </r>
    <r>
      <rPr>
        <sz val="10"/>
        <color rgb="FF000000"/>
        <rFont val="Verdana"/>
        <family val="2"/>
      </rPr>
      <t xml:space="preserve"> </t>
    </r>
  </si>
  <si>
    <t>CLP - Loyalty Programme</t>
  </si>
  <si>
    <t>P0000059</t>
  </si>
  <si>
    <t>test plan complex project</t>
  </si>
  <si>
    <t>CGG</t>
  </si>
  <si>
    <t>Gough Group</t>
  </si>
  <si>
    <t>CGG - Gough Group</t>
  </si>
  <si>
    <t>Tauranga</t>
  </si>
  <si>
    <t>P0000059-01</t>
  </si>
  <si>
    <t>CHD</t>
  </si>
  <si>
    <t>Holdings</t>
  </si>
  <si>
    <t>CHD - Gough Holdings</t>
  </si>
  <si>
    <t>Hamilton</t>
  </si>
  <si>
    <t>CPR</t>
  </si>
  <si>
    <t>Properties</t>
  </si>
  <si>
    <t>CPR - Gough Properties</t>
  </si>
  <si>
    <t>CTS</t>
  </si>
  <si>
    <t>Gough Transport  Ltd</t>
  </si>
  <si>
    <t>CTS - Trspt hldg company</t>
  </si>
  <si>
    <t>Rotorua (TWL)</t>
  </si>
  <si>
    <t>CGF</t>
  </si>
  <si>
    <t>GFL</t>
  </si>
  <si>
    <t>CGF - Gough Finance</t>
  </si>
  <si>
    <t>Rotorua (CAT)</t>
  </si>
  <si>
    <t>CGF - GSL Gough Finance</t>
  </si>
  <si>
    <t>New Plymouth</t>
  </si>
  <si>
    <t>EEQ</t>
  </si>
  <si>
    <t>Equipment Sales</t>
  </si>
  <si>
    <t>EQU - Machine Sales</t>
  </si>
  <si>
    <t>Napier </t>
  </si>
  <si>
    <t>EMN</t>
  </si>
  <si>
    <t>Mining Sales</t>
  </si>
  <si>
    <t>EQU - Mining Sales</t>
  </si>
  <si>
    <t>Hastings</t>
  </si>
  <si>
    <t>ETR</t>
  </si>
  <si>
    <t>Truck Sales</t>
  </si>
  <si>
    <t>EQU - Truck Sales</t>
  </si>
  <si>
    <t>Gisborne</t>
  </si>
  <si>
    <t>EPS</t>
  </si>
  <si>
    <t>Power Systems</t>
  </si>
  <si>
    <t xml:space="preserve">EQU - Power Systems Support </t>
  </si>
  <si>
    <t>Palmerston North (CAT &amp; Rental)</t>
  </si>
  <si>
    <t>EQU - Investor / Project</t>
  </si>
  <si>
    <t>Palmerston North (TWL)</t>
  </si>
  <si>
    <t>EQU - Retail</t>
  </si>
  <si>
    <t>Masterton</t>
  </si>
  <si>
    <t>ESV</t>
  </si>
  <si>
    <t>Service</t>
  </si>
  <si>
    <t>EQU - Mainshop</t>
  </si>
  <si>
    <t>Wellington</t>
  </si>
  <si>
    <t>EQU - Field Service</t>
  </si>
  <si>
    <t>EQU - Truck Shop</t>
  </si>
  <si>
    <t>Christchurch (BRANSTON ST)</t>
  </si>
  <si>
    <t>EQU - Spec Shop</t>
  </si>
  <si>
    <t>Christchurch (RED ZONE)</t>
  </si>
  <si>
    <t>EQU – Field Engines</t>
  </si>
  <si>
    <t>Christchurch (GMH)</t>
  </si>
  <si>
    <t>EQU – Paint Shop</t>
  </si>
  <si>
    <t>Christchurch (CRC)</t>
  </si>
  <si>
    <t>EQU – Undercarriage</t>
  </si>
  <si>
    <t>Nelson</t>
  </si>
  <si>
    <t>EQU - Mining Support</t>
  </si>
  <si>
    <t>Greymouth</t>
  </si>
  <si>
    <t>EQU - Resident Field Service</t>
  </si>
  <si>
    <t>Timaru</t>
  </si>
  <si>
    <t>EQU - Service General</t>
  </si>
  <si>
    <t>Dunedin</t>
  </si>
  <si>
    <t>EPT</t>
  </si>
  <si>
    <t>Parts Sales</t>
  </si>
  <si>
    <t>EQU - Parts Counter</t>
  </si>
  <si>
    <t>Invercargill</t>
  </si>
  <si>
    <t>EQU - Parts Warehouse</t>
  </si>
  <si>
    <t>Macraes</t>
  </si>
  <si>
    <t>EMO</t>
  </si>
  <si>
    <t>Mining Operations</t>
  </si>
  <si>
    <t>EQU - Mining  Field Service</t>
  </si>
  <si>
    <t>Westport</t>
  </si>
  <si>
    <t>EQU - Mining  Mainshop</t>
  </si>
  <si>
    <t>EQU - Mining  Service General</t>
  </si>
  <si>
    <t>EQU - Mining  Parts Sales</t>
  </si>
  <si>
    <t>EQU - Mining Property &amp; Admin</t>
  </si>
  <si>
    <t>ERN</t>
  </si>
  <si>
    <t>Rental</t>
  </si>
  <si>
    <t>EQU - Rental</t>
  </si>
  <si>
    <t>EEN</t>
  </si>
  <si>
    <t>Engineering</t>
  </si>
  <si>
    <t>EQU - Fabrication</t>
  </si>
  <si>
    <t>EQU - Machine Shop</t>
  </si>
  <si>
    <t>EQU - General</t>
  </si>
  <si>
    <t>EAC</t>
  </si>
  <si>
    <t>Analytical Centre</t>
  </si>
  <si>
    <t>EQU - Analytical Centre</t>
  </si>
  <si>
    <t>ELS</t>
  </si>
  <si>
    <t xml:space="preserve"> Logistics &amp; Support</t>
  </si>
  <si>
    <t>EQU - Distribution</t>
  </si>
  <si>
    <t>EQU - Deal Financing</t>
  </si>
  <si>
    <t>EQU - Property &amp; Admin</t>
  </si>
  <si>
    <t>EQU - CRM &amp; Marketing</t>
  </si>
  <si>
    <t>TWL</t>
  </si>
  <si>
    <t>TWL Parts Sales</t>
  </si>
  <si>
    <t>TSL</t>
  </si>
  <si>
    <t>TSL Parts Sales</t>
  </si>
  <si>
    <t>Braking</t>
  </si>
  <si>
    <t>NLS</t>
  </si>
  <si>
    <t>NZTS Logistics &amp; Support</t>
  </si>
  <si>
    <t>NZTS Management, Finance &amp; Marketing</t>
  </si>
  <si>
    <t>NZTS Product Management</t>
  </si>
  <si>
    <t>NZTS Procurement &amp; Shipping</t>
  </si>
  <si>
    <t>NZTS Distribution</t>
  </si>
  <si>
    <t>PSV</t>
  </si>
  <si>
    <t>Palfinger NZ Service</t>
  </si>
  <si>
    <t>PEQ</t>
  </si>
  <si>
    <t>Palfinger NZ Sales</t>
  </si>
  <si>
    <t>PLS</t>
  </si>
  <si>
    <t>Palfinger NZ Support &amp; Logistics</t>
  </si>
  <si>
    <t>Category ID</t>
  </si>
  <si>
    <t>Category name</t>
  </si>
  <si>
    <t>Employee Cash Advance</t>
  </si>
  <si>
    <t>Cash Advance Return</t>
  </si>
  <si>
    <t>Entertainment - International</t>
  </si>
  <si>
    <t>TAE-629142</t>
  </si>
  <si>
    <t>Workshop Stocks -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</si>
</sst>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40">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sz val="8"/>
      <color theme="1"/>
      <name val="Calibri"/>
      <family val="2"/>
      <scheme val="minor"/>
    </font>
    <font>
      <b/>
      <sz val="11"/>
      <color rgb="FFFF0000"/>
      <name val="Calibri"/>
      <family val="2"/>
      <scheme val="minor"/>
    </font>
    <font>
      <sz val="10"/>
      <name val="Arial"/>
      <family val="2"/>
    </font>
    <font>
      <u/>
      <sz val="11"/>
      <color theme="1"/>
      <name val="Calibri"/>
      <family val="2"/>
      <scheme val="minor"/>
    </font>
    <font>
      <u/>
      <sz val="11"/>
      <name val="Calibri"/>
      <family val="2"/>
      <scheme val="minor"/>
    </font>
    <font>
      <sz val="11"/>
      <color theme="0" tint="-0.14999847407452621"/>
      <name val="Calibri"/>
      <family val="2"/>
      <scheme val="minor"/>
    </font>
    <font>
      <b/>
      <sz val="12"/>
      <color theme="0" tint="-0.14999847407452621"/>
      <name val="Calibri"/>
      <family val="2"/>
      <scheme val="minor"/>
    </font>
    <font>
      <sz val="11"/>
      <name val="Calibri"/>
      <family val="2"/>
      <scheme val="minor"/>
    </font>
    <font>
      <b/>
      <sz val="13"/>
      <color theme="1"/>
      <name val="Calibri"/>
      <family val="2"/>
      <scheme val="minor"/>
    </font>
    <font>
      <b/>
      <sz val="13"/>
      <color theme="0"/>
      <name val="Calibri"/>
      <family val="2"/>
      <scheme val="minor"/>
    </font>
    <font>
      <b/>
      <u/>
      <sz val="14"/>
      <color theme="1"/>
      <name val="Calibri"/>
      <family val="2"/>
      <scheme val="minor"/>
    </font>
    <font>
      <b/>
      <i/>
      <u/>
      <sz val="11"/>
      <color theme="1"/>
      <name val="Calibri"/>
      <family val="2"/>
      <scheme val="minor"/>
    </font>
    <font>
      <i/>
      <sz val="11"/>
      <color theme="1"/>
      <name val="Calibri"/>
      <family val="2"/>
      <scheme val="minor"/>
    </font>
    <font>
      <sz val="12"/>
      <color theme="1"/>
      <name val="Calibri"/>
      <family val="2"/>
      <scheme val="minor"/>
    </font>
    <font>
      <b/>
      <u/>
      <sz val="11"/>
      <color theme="1"/>
      <name val="Calibri"/>
      <family val="2"/>
      <scheme val="minor"/>
    </font>
    <font>
      <sz val="11"/>
      <name val="Calibri"/>
      <family val="2"/>
    </font>
    <font>
      <b/>
      <sz val="10"/>
      <color theme="1"/>
      <name val="Calibri"/>
      <family val="2"/>
      <scheme val="minor"/>
    </font>
    <font>
      <b/>
      <sz val="12"/>
      <name val="Calibri"/>
      <family val="2"/>
      <scheme val="minor"/>
    </font>
    <font>
      <i/>
      <sz val="8"/>
      <color theme="1"/>
      <name val="Calibri"/>
      <family val="2"/>
    </font>
    <font>
      <sz val="9"/>
      <color theme="1"/>
      <name val="Calibri"/>
      <family val="2"/>
      <scheme val="minor"/>
    </font>
    <font>
      <b/>
      <sz val="9"/>
      <color theme="1"/>
      <name val="Calibri"/>
      <family val="2"/>
      <scheme val="minor"/>
    </font>
    <font>
      <b/>
      <i/>
      <sz val="8"/>
      <color theme="1"/>
      <name val="Calibri"/>
      <family val="2"/>
    </font>
    <font>
      <u/>
      <sz val="12"/>
      <color theme="1"/>
      <name val="Calibri"/>
      <family val="2"/>
    </font>
    <font>
      <sz val="8"/>
      <color theme="0" tint="-0.499984740745262"/>
      <name val="Calibri"/>
      <family val="2"/>
      <scheme val="minor"/>
    </font>
    <font>
      <b/>
      <sz val="8"/>
      <color theme="0" tint="-0.499984740745262"/>
      <name val="Calibri"/>
      <family val="2"/>
      <scheme val="minor"/>
    </font>
    <font>
      <sz val="11"/>
      <color theme="0" tint="-0.499984740745262"/>
      <name val="Calibri"/>
      <family val="2"/>
      <scheme val="minor"/>
    </font>
    <font>
      <sz val="10"/>
      <color theme="1"/>
      <name val="Calibri"/>
      <family val="2"/>
      <scheme val="minor"/>
    </font>
    <font>
      <b/>
      <sz val="10"/>
      <color theme="0"/>
      <name val="Calibri"/>
      <family val="2"/>
      <scheme val="minor"/>
    </font>
    <font>
      <b/>
      <sz val="12"/>
      <color theme="1"/>
      <name val="Calibri"/>
      <family val="2"/>
    </font>
    <font>
      <i/>
      <sz val="12"/>
      <color theme="1"/>
      <name val="Calibri"/>
      <family val="2"/>
      <scheme val="minor"/>
    </font>
    <font>
      <b/>
      <sz val="8"/>
      <color theme="1"/>
      <name val="Calibri"/>
      <family val="2"/>
      <scheme val="minor"/>
    </font>
    <font>
      <sz val="10"/>
      <color rgb="FF000000"/>
      <name val="Verdana"/>
      <family val="2"/>
    </font>
  </fonts>
  <fills count="10">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s>
  <borders count="26">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hair">
        <color indexed="64"/>
      </right>
      <top/>
      <bottom/>
      <diagonal/>
    </border>
    <border>
      <left style="hair">
        <color indexed="64"/>
      </left>
      <right style="hair">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
      <left/>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0" fontId="10" fillId="0" borderId="0"/>
  </cellStyleXfs>
  <cellXfs count="246">
    <xf numFmtId="0" fontId="0" fillId="0" borderId="0" xfId="0"/>
    <xf numFmtId="0" fontId="0" fillId="0" borderId="0" xfId="0"/>
    <xf numFmtId="49" fontId="0" fillId="0" borderId="0" xfId="0" applyNumberFormat="1" applyAlignment="1">
      <alignment horizontal="left"/>
    </xf>
    <xf numFmtId="0" fontId="4" fillId="0" borderId="0" xfId="0" applyFont="1"/>
    <xf numFmtId="0" fontId="0" fillId="2" borderId="0" xfId="0" applyFill="1"/>
    <xf numFmtId="0" fontId="0" fillId="0" borderId="0" xfId="0" applyFill="1"/>
    <xf numFmtId="0" fontId="0" fillId="0" borderId="0" xfId="0" applyAlignment="1">
      <alignment horizontal="center"/>
    </xf>
    <xf numFmtId="0" fontId="0" fillId="0" borderId="0" xfId="0" applyFill="1" applyAlignment="1">
      <alignment horizontal="center"/>
    </xf>
    <xf numFmtId="0" fontId="4" fillId="0" borderId="0" xfId="0" applyFont="1" applyAlignment="1">
      <alignment horizontal="center"/>
    </xf>
    <xf numFmtId="0" fontId="0" fillId="2" borderId="0" xfId="0" applyFill="1" applyAlignment="1">
      <alignment horizontal="center"/>
    </xf>
    <xf numFmtId="0" fontId="0" fillId="0" borderId="0" xfId="0" applyAlignment="1">
      <alignment horizontal="left" indent="1"/>
    </xf>
    <xf numFmtId="0" fontId="0" fillId="0" borderId="0" xfId="0" applyAlignment="1">
      <alignment horizontal="left" vertical="top"/>
    </xf>
    <xf numFmtId="0" fontId="9" fillId="0" borderId="0" xfId="0" applyFont="1" applyAlignment="1">
      <alignment horizontal="right"/>
    </xf>
    <xf numFmtId="0" fontId="9" fillId="0" borderId="0" xfId="0" applyFont="1"/>
    <xf numFmtId="0" fontId="9" fillId="0" borderId="0" xfId="0" applyFont="1" applyAlignment="1">
      <alignment horizontal="left"/>
    </xf>
    <xf numFmtId="0" fontId="0" fillId="0" borderId="0" xfId="0" applyAlignment="1">
      <alignment horizontal="left"/>
    </xf>
    <xf numFmtId="0" fontId="0" fillId="0" borderId="1" xfId="0" applyFont="1" applyBorder="1" applyAlignment="1">
      <alignment vertical="top"/>
    </xf>
    <xf numFmtId="0" fontId="0" fillId="0" borderId="1" xfId="0" applyFont="1" applyBorder="1" applyAlignment="1">
      <alignment horizontal="center" vertical="top" wrapText="1"/>
    </xf>
    <xf numFmtId="0" fontId="0" fillId="0" borderId="0" xfId="0" applyFont="1" applyBorder="1" applyAlignment="1">
      <alignment horizontal="center" vertical="top" wrapText="1"/>
    </xf>
    <xf numFmtId="0" fontId="0" fillId="0" borderId="1" xfId="0" applyFont="1" applyBorder="1" applyAlignment="1">
      <alignment horizontal="left" vertical="top" wrapText="1"/>
    </xf>
    <xf numFmtId="0" fontId="0" fillId="3" borderId="1" xfId="0" applyFont="1" applyFill="1" applyBorder="1" applyAlignment="1">
      <alignment horizontal="left" vertical="top" wrapText="1"/>
    </xf>
    <xf numFmtId="0" fontId="0" fillId="2" borderId="0" xfId="0" applyFill="1" applyAlignment="1">
      <alignment horizontal="left" vertical="top"/>
    </xf>
    <xf numFmtId="0" fontId="0" fillId="2" borderId="0" xfId="0" applyFill="1" applyAlignment="1">
      <alignment horizontal="left"/>
    </xf>
    <xf numFmtId="0" fontId="0" fillId="4" borderId="0" xfId="0" applyFill="1"/>
    <xf numFmtId="0" fontId="0" fillId="4" borderId="0" xfId="0" applyFill="1" applyAlignment="1">
      <alignment horizontal="left" vertical="top"/>
    </xf>
    <xf numFmtId="0" fontId="0" fillId="4" borderId="0" xfId="0" applyFill="1" applyAlignment="1">
      <alignment horizontal="center"/>
    </xf>
    <xf numFmtId="0" fontId="0" fillId="4" borderId="0" xfId="0" applyFill="1" applyAlignment="1">
      <alignment horizontal="left"/>
    </xf>
    <xf numFmtId="0" fontId="0" fillId="0" borderId="0" xfId="0" applyFont="1" applyFill="1"/>
    <xf numFmtId="0" fontId="0" fillId="5" borderId="0" xfId="0" applyFont="1" applyFill="1" applyAlignment="1">
      <alignment horizontal="left" vertical="top"/>
    </xf>
    <xf numFmtId="0" fontId="0" fillId="6" borderId="0" xfId="0" applyFont="1" applyFill="1" applyAlignment="1">
      <alignment horizontal="center"/>
    </xf>
    <xf numFmtId="0" fontId="0" fillId="0" borderId="0" xfId="0" applyFont="1" applyFill="1" applyAlignment="1">
      <alignment horizontal="center"/>
    </xf>
    <xf numFmtId="0" fontId="0" fillId="5" borderId="0" xfId="0" applyFont="1" applyFill="1" applyAlignment="1">
      <alignment horizontal="center"/>
    </xf>
    <xf numFmtId="0" fontId="0" fillId="3" borderId="0" xfId="0" applyFill="1" applyAlignment="1">
      <alignment horizontal="left" vertical="top"/>
    </xf>
    <xf numFmtId="0" fontId="0" fillId="0" borderId="0" xfId="0" applyFont="1" applyFill="1" applyAlignment="1">
      <alignment horizontal="left" vertical="top"/>
    </xf>
    <xf numFmtId="0" fontId="0" fillId="0" borderId="0" xfId="0" applyFont="1" applyFill="1" applyAlignment="1">
      <alignment vertical="top"/>
    </xf>
    <xf numFmtId="0" fontId="0" fillId="0" borderId="0" xfId="0" applyNumberFormat="1" applyFont="1" applyFill="1" applyAlignment="1">
      <alignment horizontal="left" vertical="top"/>
    </xf>
    <xf numFmtId="0" fontId="0" fillId="6" borderId="0" xfId="0" applyFont="1" applyFill="1" applyAlignment="1">
      <alignment horizontal="center" vertical="top"/>
    </xf>
    <xf numFmtId="0" fontId="0" fillId="0" borderId="0" xfId="0" applyFont="1" applyFill="1" applyAlignment="1">
      <alignment horizontal="center" vertical="top"/>
    </xf>
    <xf numFmtId="0" fontId="0" fillId="5" borderId="0" xfId="0" applyFont="1" applyFill="1" applyAlignment="1">
      <alignment horizontal="center" vertical="top"/>
    </xf>
    <xf numFmtId="0" fontId="0" fillId="0" borderId="0" xfId="0" applyFont="1" applyFill="1" applyBorder="1" applyAlignment="1">
      <alignment horizontal="left" vertical="top" wrapText="1"/>
    </xf>
    <xf numFmtId="0" fontId="0" fillId="0" borderId="0" xfId="0" applyNumberFormat="1" applyFill="1" applyAlignment="1">
      <alignment horizontal="left" vertical="top"/>
    </xf>
    <xf numFmtId="0" fontId="0" fillId="6" borderId="0" xfId="0" applyFill="1" applyAlignment="1">
      <alignment horizontal="center"/>
    </xf>
    <xf numFmtId="0" fontId="0" fillId="0" borderId="0" xfId="0" applyNumberFormat="1" applyAlignment="1">
      <alignment horizontal="center"/>
    </xf>
    <xf numFmtId="0" fontId="0" fillId="0" borderId="0" xfId="0" applyFill="1" applyAlignment="1">
      <alignment horizontal="left"/>
    </xf>
    <xf numFmtId="0" fontId="0" fillId="0" borderId="0" xfId="0" applyFill="1" applyBorder="1" applyAlignment="1">
      <alignment horizontal="left" vertical="top" wrapText="1"/>
    </xf>
    <xf numFmtId="0" fontId="0" fillId="0" borderId="0" xfId="0" applyFont="1"/>
    <xf numFmtId="0" fontId="0" fillId="0" borderId="0" xfId="0" applyNumberFormat="1" applyFont="1" applyFill="1" applyAlignment="1">
      <alignment horizontal="center"/>
    </xf>
    <xf numFmtId="0" fontId="0" fillId="0" borderId="0" xfId="0" applyFill="1" applyAlignment="1">
      <alignment horizontal="left" vertical="top"/>
    </xf>
    <xf numFmtId="0" fontId="0" fillId="0" borderId="0" xfId="0" applyBorder="1"/>
    <xf numFmtId="0" fontId="0" fillId="0" borderId="3" xfId="0" applyFill="1" applyBorder="1" applyAlignment="1">
      <alignment horizontal="left" vertical="top"/>
    </xf>
    <xf numFmtId="0" fontId="0" fillId="0" borderId="3" xfId="0" applyFill="1" applyBorder="1" applyAlignment="1">
      <alignment horizontal="left" vertical="top" wrapText="1"/>
    </xf>
    <xf numFmtId="0" fontId="0" fillId="0" borderId="4" xfId="0" applyFill="1" applyBorder="1" applyAlignment="1">
      <alignment horizontal="left" vertical="top"/>
    </xf>
    <xf numFmtId="0" fontId="0" fillId="0" borderId="0" xfId="0" applyNumberFormat="1" applyFill="1" applyAlignment="1">
      <alignment horizontal="center"/>
    </xf>
    <xf numFmtId="0" fontId="0" fillId="0" borderId="0" xfId="0" applyFont="1" applyBorder="1" applyAlignment="1">
      <alignment horizontal="left" vertical="top" wrapText="1"/>
    </xf>
    <xf numFmtId="0" fontId="0" fillId="6" borderId="0" xfId="0" applyFill="1" applyAlignment="1">
      <alignment horizontal="left" vertical="top"/>
    </xf>
    <xf numFmtId="0" fontId="0" fillId="0" borderId="0" xfId="0" applyNumberFormat="1" applyAlignment="1">
      <alignment horizontal="left"/>
    </xf>
    <xf numFmtId="0" fontId="0" fillId="0" borderId="0" xfId="0" applyFill="1" applyBorder="1" applyAlignment="1">
      <alignment horizontal="left" vertical="top"/>
    </xf>
    <xf numFmtId="0" fontId="0" fillId="0" borderId="4" xfId="0" applyNumberFormat="1" applyFill="1" applyBorder="1" applyAlignment="1">
      <alignment horizontal="left" vertical="top"/>
    </xf>
    <xf numFmtId="0" fontId="0" fillId="0" borderId="5" xfId="0" applyNumberFormat="1" applyBorder="1" applyAlignment="1">
      <alignment horizontal="center"/>
    </xf>
    <xf numFmtId="0" fontId="0" fillId="0" borderId="5" xfId="0" applyFont="1" applyFill="1" applyBorder="1" applyAlignment="1">
      <alignment horizontal="left" vertical="top" wrapText="1"/>
    </xf>
    <xf numFmtId="0" fontId="0" fillId="0" borderId="5" xfId="0" applyBorder="1"/>
    <xf numFmtId="0" fontId="0" fillId="0" borderId="5" xfId="0" applyNumberFormat="1" applyFill="1" applyBorder="1" applyAlignment="1">
      <alignment horizontal="left" vertical="top"/>
    </xf>
    <xf numFmtId="0" fontId="0" fillId="3" borderId="5" xfId="0" applyFill="1" applyBorder="1" applyAlignment="1">
      <alignment horizontal="left" vertical="top"/>
    </xf>
    <xf numFmtId="0" fontId="4" fillId="0" borderId="0" xfId="0" applyFont="1" applyAlignment="1">
      <alignment horizontal="left" indent="1"/>
    </xf>
    <xf numFmtId="49" fontId="14" fillId="0" borderId="0" xfId="0" applyNumberFormat="1" applyFont="1" applyAlignment="1">
      <alignment horizontal="center" textRotation="90" wrapText="1"/>
    </xf>
    <xf numFmtId="0" fontId="13" fillId="0" borderId="0" xfId="0" applyFont="1" applyAlignment="1">
      <alignment horizontal="center"/>
    </xf>
    <xf numFmtId="49" fontId="0" fillId="8" borderId="0" xfId="0" applyNumberFormat="1" applyFill="1" applyAlignment="1">
      <alignment horizontal="left"/>
    </xf>
    <xf numFmtId="0" fontId="16" fillId="0" borderId="0" xfId="0" applyFont="1" applyAlignment="1">
      <alignment horizontal="center"/>
    </xf>
    <xf numFmtId="49" fontId="0" fillId="0" borderId="0" xfId="0" applyNumberFormat="1" applyAlignment="1">
      <alignment horizontal="left" indent="1"/>
    </xf>
    <xf numFmtId="0" fontId="0" fillId="0" borderId="0" xfId="0" applyAlignment="1">
      <alignment horizontal="left" indent="2"/>
    </xf>
    <xf numFmtId="0" fontId="6" fillId="0" borderId="0" xfId="0" applyFont="1"/>
    <xf numFmtId="0" fontId="20" fillId="0" borderId="0" xfId="0" applyFont="1" applyAlignment="1">
      <alignment horizontal="left" indent="1"/>
    </xf>
    <xf numFmtId="0" fontId="21" fillId="0" borderId="0" xfId="0" applyFont="1"/>
    <xf numFmtId="0" fontId="4" fillId="0" borderId="2" xfId="0" applyFont="1" applyBorder="1" applyAlignment="1">
      <alignment horizontal="left" indent="1"/>
    </xf>
    <xf numFmtId="0" fontId="0" fillId="0" borderId="6" xfId="0" applyBorder="1" applyAlignment="1">
      <alignment horizontal="center"/>
    </xf>
    <xf numFmtId="0" fontId="22" fillId="0" borderId="7" xfId="0" applyFont="1" applyBorder="1" applyAlignment="1">
      <alignment horizontal="left" indent="1"/>
    </xf>
    <xf numFmtId="0" fontId="15" fillId="0" borderId="6" xfId="0" applyFont="1" applyBorder="1"/>
    <xf numFmtId="0" fontId="23" fillId="0" borderId="6" xfId="0" applyFont="1" applyBorder="1"/>
    <xf numFmtId="0" fontId="7" fillId="0" borderId="0" xfId="0" applyFont="1" applyAlignment="1">
      <alignment horizontal="left" indent="1"/>
    </xf>
    <xf numFmtId="0" fontId="0" fillId="0" borderId="0" xfId="0"/>
    <xf numFmtId="0" fontId="21" fillId="0" borderId="0" xfId="0" applyFont="1"/>
    <xf numFmtId="0" fontId="0" fillId="0" borderId="0" xfId="0" applyAlignment="1">
      <alignment horizontal="center"/>
    </xf>
    <xf numFmtId="0" fontId="0" fillId="0" borderId="0" xfId="0" applyAlignment="1">
      <alignment horizontal="left" indent="1"/>
    </xf>
    <xf numFmtId="0" fontId="0" fillId="0" borderId="6" xfId="0" applyBorder="1"/>
    <xf numFmtId="0" fontId="21" fillId="0" borderId="0" xfId="0" applyFont="1" applyAlignment="1">
      <alignment horizontal="left" indent="1"/>
    </xf>
    <xf numFmtId="49" fontId="7" fillId="0" borderId="14" xfId="0" applyNumberFormat="1" applyFont="1" applyBorder="1" applyAlignment="1">
      <alignment horizontal="center" textRotation="90"/>
    </xf>
    <xf numFmtId="49" fontId="7" fillId="0" borderId="14" xfId="0" applyNumberFormat="1" applyFont="1" applyBorder="1" applyAlignment="1">
      <alignment horizontal="center" textRotation="90" wrapText="1"/>
    </xf>
    <xf numFmtId="49" fontId="7" fillId="0" borderId="20" xfId="0" applyNumberFormat="1" applyFont="1" applyBorder="1" applyAlignment="1">
      <alignment horizontal="center" textRotation="90" wrapText="1"/>
    </xf>
    <xf numFmtId="0" fontId="21" fillId="0" borderId="0" xfId="0" applyFont="1" applyAlignment="1">
      <alignment horizontal="left"/>
    </xf>
    <xf numFmtId="0" fontId="31" fillId="0" borderId="0" xfId="0" applyFont="1" applyFill="1" applyAlignment="1">
      <alignment horizontal="left" wrapText="1" indent="1"/>
    </xf>
    <xf numFmtId="49" fontId="32" fillId="0" borderId="0" xfId="0" applyNumberFormat="1" applyFont="1" applyAlignment="1">
      <alignment horizontal="left" indent="1"/>
    </xf>
    <xf numFmtId="49" fontId="25" fillId="9" borderId="20" xfId="0" applyNumberFormat="1" applyFont="1" applyFill="1" applyBorder="1" applyAlignment="1">
      <alignment horizontal="center" textRotation="90"/>
    </xf>
    <xf numFmtId="49" fontId="7" fillId="0" borderId="20" xfId="0" applyNumberFormat="1" applyFont="1" applyBorder="1" applyAlignment="1">
      <alignment horizontal="center" textRotation="90"/>
    </xf>
    <xf numFmtId="49" fontId="6" fillId="0" borderId="22" xfId="0" applyNumberFormat="1" applyFont="1" applyBorder="1" applyAlignment="1">
      <alignment horizontal="center" textRotation="90" wrapText="1"/>
    </xf>
    <xf numFmtId="49" fontId="32" fillId="0" borderId="0" xfId="0" applyNumberFormat="1" applyFont="1" applyAlignment="1">
      <alignment horizontal="left" vertical="top"/>
    </xf>
    <xf numFmtId="49" fontId="14" fillId="0" borderId="0" xfId="0" applyNumberFormat="1" applyFont="1" applyAlignment="1">
      <alignment horizontal="center" vertical="top" textRotation="90" wrapText="1"/>
    </xf>
    <xf numFmtId="0" fontId="31" fillId="0" borderId="0" xfId="0" applyFont="1" applyFill="1" applyAlignment="1">
      <alignment horizontal="left" vertical="top" wrapText="1"/>
    </xf>
    <xf numFmtId="0" fontId="13" fillId="0" borderId="0" xfId="0" applyFont="1" applyAlignment="1">
      <alignment horizontal="center" vertical="top"/>
    </xf>
    <xf numFmtId="0" fontId="0" fillId="0" borderId="0" xfId="0" applyAlignment="1">
      <alignment horizontal="center" vertical="top"/>
    </xf>
    <xf numFmtId="0" fontId="8" fillId="0" borderId="0" xfId="0" applyFont="1" applyFill="1" applyAlignment="1">
      <alignment vertical="top" wrapText="1"/>
    </xf>
    <xf numFmtId="49" fontId="16" fillId="0" borderId="0" xfId="0" applyNumberFormat="1" applyFont="1" applyBorder="1" applyAlignment="1">
      <alignment horizontal="center" vertical="top"/>
    </xf>
    <xf numFmtId="0" fontId="4" fillId="0" borderId="0" xfId="0" applyFont="1" applyAlignment="1">
      <alignment horizontal="center" vertical="top"/>
    </xf>
    <xf numFmtId="49" fontId="17" fillId="0" borderId="0" xfId="0" applyNumberFormat="1" applyFont="1" applyBorder="1" applyAlignment="1">
      <alignment horizontal="center" vertical="top"/>
    </xf>
    <xf numFmtId="0" fontId="16" fillId="0" borderId="0" xfId="0" applyFont="1" applyAlignment="1">
      <alignment horizontal="center" vertical="top"/>
    </xf>
    <xf numFmtId="49" fontId="16" fillId="0" borderId="0" xfId="0" applyNumberFormat="1" applyFont="1" applyFill="1" applyBorder="1" applyAlignment="1">
      <alignment horizontal="center" vertical="top"/>
    </xf>
    <xf numFmtId="0" fontId="8" fillId="0" borderId="0" xfId="0" applyFont="1" applyFill="1" applyBorder="1" applyAlignment="1">
      <alignment vertical="top" wrapText="1"/>
    </xf>
    <xf numFmtId="0" fontId="33" fillId="0" borderId="0" xfId="0" applyFont="1" applyAlignment="1">
      <alignment horizontal="left" vertical="top"/>
    </xf>
    <xf numFmtId="0" fontId="0" fillId="0" borderId="0" xfId="0" applyBorder="1" applyAlignment="1">
      <alignment vertical="top"/>
    </xf>
    <xf numFmtId="49" fontId="17" fillId="0" borderId="0" xfId="0" applyNumberFormat="1" applyFont="1" applyBorder="1" applyAlignment="1">
      <alignment horizontal="left" vertical="top"/>
    </xf>
    <xf numFmtId="0" fontId="16" fillId="0" borderId="0" xfId="0" applyFont="1" applyBorder="1" applyAlignment="1">
      <alignment horizontal="center" vertical="top"/>
    </xf>
    <xf numFmtId="0" fontId="0" fillId="0" borderId="20" xfId="0" applyBorder="1" applyAlignment="1">
      <alignment horizontal="left" vertical="center" wrapText="1" indent="2"/>
    </xf>
    <xf numFmtId="49" fontId="11" fillId="0" borderId="0" xfId="0" applyNumberFormat="1" applyFont="1" applyBorder="1" applyAlignment="1">
      <alignment horizontal="left" vertical="top" indent="1"/>
    </xf>
    <xf numFmtId="0" fontId="0" fillId="0" borderId="0" xfId="0" applyAlignment="1">
      <alignment horizontal="left" vertical="top" indent="1"/>
    </xf>
    <xf numFmtId="0" fontId="34" fillId="0" borderId="0" xfId="0" applyFont="1" applyAlignment="1">
      <alignment horizontal="left" indent="2"/>
    </xf>
    <xf numFmtId="49" fontId="24" fillId="0" borderId="23" xfId="0" applyNumberFormat="1" applyFont="1" applyBorder="1" applyAlignment="1">
      <alignment horizontal="left" wrapText="1" indent="1"/>
    </xf>
    <xf numFmtId="0" fontId="34" fillId="0" borderId="0" xfId="0" applyFont="1" applyAlignment="1">
      <alignment horizontal="left" vertical="top" indent="1"/>
    </xf>
    <xf numFmtId="0" fontId="4" fillId="0" borderId="0" xfId="0" applyFont="1" applyAlignment="1">
      <alignment horizontal="left" vertical="top" indent="1"/>
    </xf>
    <xf numFmtId="49" fontId="16" fillId="0" borderId="0" xfId="0" applyNumberFormat="1" applyFont="1" applyBorder="1" applyAlignment="1">
      <alignment horizontal="left" vertical="top" indent="1"/>
    </xf>
    <xf numFmtId="0" fontId="0" fillId="0" borderId="0" xfId="0" applyFill="1" applyBorder="1" applyAlignment="1">
      <alignment horizontal="left" vertical="top" indent="1"/>
    </xf>
    <xf numFmtId="49" fontId="17" fillId="0" borderId="0" xfId="0" applyNumberFormat="1" applyFont="1" applyBorder="1" applyAlignment="1">
      <alignment horizontal="left" vertical="top" indent="1"/>
    </xf>
    <xf numFmtId="49" fontId="16" fillId="0" borderId="0" xfId="0" applyNumberFormat="1" applyFont="1" applyFill="1" applyBorder="1" applyAlignment="1">
      <alignment horizontal="left" vertical="top" indent="1"/>
    </xf>
    <xf numFmtId="0" fontId="8" fillId="0" borderId="0" xfId="0" applyFont="1" applyFill="1" applyBorder="1" applyAlignment="1">
      <alignment horizontal="left" vertical="top" wrapText="1" indent="1"/>
    </xf>
    <xf numFmtId="0" fontId="0" fillId="0" borderId="0" xfId="0" applyBorder="1" applyAlignment="1">
      <alignment horizontal="left" vertical="top" indent="1"/>
    </xf>
    <xf numFmtId="0" fontId="16" fillId="0" borderId="0" xfId="0" applyFont="1" applyAlignment="1">
      <alignment horizontal="left" vertical="top" indent="1"/>
    </xf>
    <xf numFmtId="0" fontId="16" fillId="0" borderId="0" xfId="0" applyFont="1" applyBorder="1" applyAlignment="1">
      <alignment horizontal="left" vertical="top" indent="1"/>
    </xf>
    <xf numFmtId="0" fontId="16" fillId="0" borderId="0" xfId="0" applyFont="1" applyAlignment="1">
      <alignment horizontal="left" indent="1"/>
    </xf>
    <xf numFmtId="0" fontId="27" fillId="0" borderId="0" xfId="0" applyFont="1" applyFill="1" applyAlignment="1">
      <alignment horizontal="left" wrapText="1" indent="2"/>
    </xf>
    <xf numFmtId="0" fontId="27" fillId="0" borderId="0" xfId="0" applyFont="1" applyFill="1" applyBorder="1" applyAlignment="1">
      <alignment horizontal="left" wrapText="1" indent="2"/>
    </xf>
    <xf numFmtId="49" fontId="6" fillId="0" borderId="8" xfId="0" applyNumberFormat="1" applyFont="1" applyBorder="1" applyAlignment="1">
      <alignment horizontal="left" wrapText="1" indent="2"/>
    </xf>
    <xf numFmtId="0" fontId="27" fillId="0" borderId="0" xfId="0" applyFont="1" applyFill="1" applyAlignment="1">
      <alignment horizontal="left" vertical="top" wrapText="1" indent="1"/>
    </xf>
    <xf numFmtId="49" fontId="24" fillId="0" borderId="20" xfId="0" applyNumberFormat="1" applyFont="1" applyBorder="1" applyAlignment="1"/>
    <xf numFmtId="49" fontId="24" fillId="0" borderId="9" xfId="0" applyNumberFormat="1" applyFont="1" applyBorder="1" applyAlignment="1"/>
    <xf numFmtId="0" fontId="0" fillId="0" borderId="0" xfId="0" applyNumberFormat="1" applyAlignment="1">
      <alignment horizontal="left" indent="1"/>
    </xf>
    <xf numFmtId="49" fontId="24" fillId="0" borderId="14" xfId="0" applyNumberFormat="1" applyFont="1" applyBorder="1" applyAlignment="1">
      <alignment horizontal="left" indent="1"/>
    </xf>
    <xf numFmtId="0" fontId="0" fillId="0" borderId="0" xfId="0" applyNumberFormat="1" applyAlignment="1">
      <alignment horizontal="left" vertical="top" indent="1"/>
    </xf>
    <xf numFmtId="0" fontId="0" fillId="0" borderId="6" xfId="0" applyBorder="1" applyAlignment="1">
      <alignment horizontal="left" indent="1"/>
    </xf>
    <xf numFmtId="0" fontId="0" fillId="0" borderId="6" xfId="0" quotePrefix="1" applyBorder="1" applyAlignment="1">
      <alignment horizontal="left" indent="1"/>
    </xf>
    <xf numFmtId="49" fontId="0" fillId="0" borderId="6" xfId="0" applyNumberFormat="1" applyBorder="1" applyAlignment="1">
      <alignment horizontal="left"/>
    </xf>
    <xf numFmtId="49" fontId="0" fillId="0" borderId="6" xfId="0" applyNumberFormat="1" applyBorder="1" applyAlignment="1">
      <alignment horizontal="left" indent="1"/>
    </xf>
    <xf numFmtId="0" fontId="22" fillId="0" borderId="6" xfId="0" applyFont="1" applyBorder="1" applyAlignment="1">
      <alignment horizontal="left" indent="1"/>
    </xf>
    <xf numFmtId="0" fontId="4" fillId="0" borderId="6" xfId="0" applyFont="1" applyBorder="1" applyAlignment="1">
      <alignment horizontal="left" indent="1"/>
    </xf>
    <xf numFmtId="0" fontId="20" fillId="0" borderId="6" xfId="0" applyFont="1" applyBorder="1"/>
    <xf numFmtId="0" fontId="20" fillId="0" borderId="6" xfId="0" applyFont="1" applyBorder="1" applyAlignment="1">
      <alignment horizontal="left" indent="1"/>
    </xf>
    <xf numFmtId="49" fontId="6" fillId="0" borderId="20" xfId="0" applyNumberFormat="1" applyFont="1" applyBorder="1" applyAlignment="1">
      <alignment horizontal="left" wrapText="1" indent="2"/>
    </xf>
    <xf numFmtId="0" fontId="28" fillId="0" borderId="19" xfId="0" applyFont="1" applyFill="1" applyBorder="1" applyAlignment="1">
      <alignment horizontal="left" vertical="top" wrapText="1" indent="1"/>
    </xf>
    <xf numFmtId="0" fontId="27" fillId="0" borderId="19" xfId="0" applyFont="1" applyFill="1" applyBorder="1" applyAlignment="1">
      <alignment horizontal="left" vertical="top" wrapText="1" indent="1"/>
    </xf>
    <xf numFmtId="0" fontId="8" fillId="0" borderId="19" xfId="0" applyFont="1" applyFill="1" applyBorder="1" applyAlignment="1">
      <alignment horizontal="left" vertical="top" wrapText="1" indent="1"/>
    </xf>
    <xf numFmtId="0" fontId="27" fillId="0" borderId="19" xfId="0" applyFont="1" applyBorder="1" applyAlignment="1">
      <alignment horizontal="left" vertical="top" indent="1"/>
    </xf>
    <xf numFmtId="0" fontId="27" fillId="0" borderId="10" xfId="0" applyFont="1" applyFill="1" applyBorder="1" applyAlignment="1">
      <alignment horizontal="left" vertical="top" wrapText="1" indent="1"/>
    </xf>
    <xf numFmtId="49" fontId="6" fillId="0" borderId="16" xfId="0" applyNumberFormat="1" applyFont="1" applyBorder="1" applyAlignment="1">
      <alignment horizontal="left" vertical="top" wrapText="1" indent="1"/>
    </xf>
    <xf numFmtId="49" fontId="18" fillId="0" borderId="0" xfId="0" applyNumberFormat="1" applyFont="1" applyBorder="1" applyAlignment="1">
      <alignment horizontal="left" vertical="top" indent="1"/>
    </xf>
    <xf numFmtId="49" fontId="24" fillId="0" borderId="0" xfId="0" applyNumberFormat="1" applyFont="1" applyBorder="1" applyAlignment="1">
      <alignment horizontal="left" vertical="top" indent="1"/>
    </xf>
    <xf numFmtId="49" fontId="6" fillId="0" borderId="0" xfId="0" applyNumberFormat="1" applyFont="1" applyBorder="1" applyAlignment="1">
      <alignment horizontal="center" vertical="top" textRotation="90"/>
    </xf>
    <xf numFmtId="49" fontId="6" fillId="0" borderId="0" xfId="0" applyNumberFormat="1" applyFont="1" applyBorder="1" applyAlignment="1">
      <alignment horizontal="center" vertical="top" textRotation="90" wrapText="1"/>
    </xf>
    <xf numFmtId="49" fontId="6" fillId="0" borderId="0" xfId="0" applyNumberFormat="1" applyFont="1" applyBorder="1" applyAlignment="1">
      <alignment horizontal="left" vertical="top" wrapText="1" indent="1"/>
    </xf>
    <xf numFmtId="0" fontId="4" fillId="0" borderId="16" xfId="0" applyNumberFormat="1" applyFont="1" applyBorder="1" applyAlignment="1">
      <alignment horizontal="left" vertical="top" indent="1"/>
    </xf>
    <xf numFmtId="49" fontId="4" fillId="0" borderId="0" xfId="0" applyNumberFormat="1" applyFont="1" applyBorder="1" applyAlignment="1">
      <alignment horizontal="left" vertical="top" indent="1"/>
    </xf>
    <xf numFmtId="49" fontId="2" fillId="0" borderId="0" xfId="0" applyNumberFormat="1" applyFont="1" applyBorder="1" applyAlignment="1">
      <alignment horizontal="center" vertical="top"/>
    </xf>
    <xf numFmtId="0" fontId="0" fillId="0" borderId="16" xfId="0" applyNumberFormat="1" applyBorder="1" applyAlignment="1">
      <alignment horizontal="left" vertical="top"/>
    </xf>
    <xf numFmtId="49" fontId="0" fillId="0" borderId="0" xfId="0" applyNumberFormat="1" applyBorder="1" applyAlignment="1">
      <alignment horizontal="left" vertical="top" indent="1"/>
    </xf>
    <xf numFmtId="49" fontId="4" fillId="0" borderId="0" xfId="0" applyNumberFormat="1" applyFont="1" applyBorder="1" applyAlignment="1">
      <alignment horizontal="center" vertical="top"/>
    </xf>
    <xf numFmtId="0" fontId="4" fillId="0" borderId="0" xfId="1" applyNumberFormat="1" applyFont="1" applyBorder="1" applyAlignment="1">
      <alignment horizontal="center" vertical="top"/>
    </xf>
    <xf numFmtId="49" fontId="0" fillId="0" borderId="0" xfId="0" applyNumberFormat="1" applyBorder="1" applyAlignment="1">
      <alignment horizontal="center" vertical="top"/>
    </xf>
    <xf numFmtId="0" fontId="0" fillId="0" borderId="0" xfId="0" applyBorder="1" applyAlignment="1">
      <alignment horizontal="center" vertical="top"/>
    </xf>
    <xf numFmtId="0" fontId="0" fillId="0" borderId="16" xfId="0" applyNumberFormat="1" applyBorder="1" applyAlignment="1">
      <alignment horizontal="left" vertical="top" indent="1"/>
    </xf>
    <xf numFmtId="49" fontId="34" fillId="0" borderId="0" xfId="0" applyNumberFormat="1" applyFont="1" applyBorder="1" applyAlignment="1">
      <alignment horizontal="left" vertical="top" indent="1"/>
    </xf>
    <xf numFmtId="0" fontId="1" fillId="0" borderId="0" xfId="1" applyNumberFormat="1" applyFont="1" applyBorder="1" applyAlignment="1">
      <alignment horizontal="center" vertical="top"/>
    </xf>
    <xf numFmtId="49" fontId="0" fillId="0" borderId="0" xfId="0" applyNumberForma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top"/>
    </xf>
    <xf numFmtId="0" fontId="4" fillId="0" borderId="0" xfId="0" applyFont="1" applyBorder="1" applyAlignment="1">
      <alignment horizontal="center" vertical="top"/>
    </xf>
    <xf numFmtId="0" fontId="1" fillId="0" borderId="0" xfId="1" applyNumberFormat="1" applyFont="1" applyFill="1" applyBorder="1" applyAlignment="1">
      <alignment horizontal="center" vertical="top"/>
    </xf>
    <xf numFmtId="0" fontId="16" fillId="0" borderId="0" xfId="0" applyFont="1" applyFill="1" applyBorder="1" applyAlignment="1">
      <alignment horizontal="center" vertical="top"/>
    </xf>
    <xf numFmtId="49" fontId="4" fillId="0" borderId="0" xfId="0" applyNumberFormat="1" applyFont="1" applyFill="1" applyBorder="1" applyAlignment="1">
      <alignment horizontal="left" vertical="top" indent="1"/>
    </xf>
    <xf numFmtId="49" fontId="0" fillId="0" borderId="16" xfId="0" applyNumberFormat="1" applyBorder="1" applyAlignment="1">
      <alignment horizontal="left" vertical="top" indent="1"/>
    </xf>
    <xf numFmtId="49" fontId="3" fillId="0" borderId="0" xfId="0" applyNumberFormat="1" applyFont="1" applyBorder="1" applyAlignment="1">
      <alignment horizontal="left" vertical="top" indent="1"/>
    </xf>
    <xf numFmtId="0" fontId="4" fillId="0" borderId="16" xfId="0" applyNumberFormat="1" applyFont="1" applyBorder="1" applyAlignment="1">
      <alignment horizontal="left" vertical="top"/>
    </xf>
    <xf numFmtId="49" fontId="4" fillId="0" borderId="0" xfId="0" applyNumberFormat="1" applyFont="1" applyFill="1" applyBorder="1" applyAlignment="1">
      <alignment horizontal="center" vertical="top"/>
    </xf>
    <xf numFmtId="49" fontId="19" fillId="0" borderId="0" xfId="0" applyNumberFormat="1" applyFont="1" applyBorder="1" applyAlignment="1">
      <alignment horizontal="left" vertical="top" indent="1"/>
    </xf>
    <xf numFmtId="49" fontId="35" fillId="0" borderId="0" xfId="0" applyNumberFormat="1" applyFont="1" applyBorder="1" applyAlignment="1">
      <alignment horizontal="left" vertical="top" indent="1"/>
    </xf>
    <xf numFmtId="49" fontId="2" fillId="0" borderId="0" xfId="0" applyNumberFormat="1" applyFont="1" applyBorder="1" applyAlignment="1">
      <alignment horizontal="left" vertical="top"/>
    </xf>
    <xf numFmtId="0" fontId="1" fillId="7" borderId="0" xfId="1" applyNumberFormat="1" applyFont="1" applyFill="1" applyBorder="1" applyAlignment="1">
      <alignment horizontal="center" vertical="top"/>
    </xf>
    <xf numFmtId="49" fontId="3" fillId="0" borderId="0" xfId="0" applyNumberFormat="1" applyFont="1" applyBorder="1" applyAlignment="1">
      <alignment horizontal="center" vertical="top"/>
    </xf>
    <xf numFmtId="49" fontId="12" fillId="0" borderId="0" xfId="0" applyNumberFormat="1" applyFont="1" applyBorder="1" applyAlignment="1">
      <alignment horizontal="left" vertical="top" indent="1"/>
    </xf>
    <xf numFmtId="49" fontId="5" fillId="0" borderId="0" xfId="0" applyNumberFormat="1" applyFont="1" applyBorder="1" applyAlignment="1">
      <alignment horizontal="left" vertical="top"/>
    </xf>
    <xf numFmtId="49" fontId="0" fillId="0" borderId="16" xfId="0" applyNumberFormat="1" applyBorder="1" applyAlignment="1">
      <alignment horizontal="left" vertical="top"/>
    </xf>
    <xf numFmtId="0" fontId="6" fillId="0" borderId="16" xfId="0" applyNumberFormat="1" applyFont="1" applyBorder="1" applyAlignment="1">
      <alignment horizontal="left" vertical="top" indent="1"/>
    </xf>
    <xf numFmtId="49" fontId="6" fillId="0" borderId="0" xfId="0" applyNumberFormat="1" applyFont="1" applyBorder="1" applyAlignment="1">
      <alignment horizontal="left" vertical="top" indent="1"/>
    </xf>
    <xf numFmtId="0" fontId="34" fillId="0" borderId="0" xfId="0" applyFont="1" applyBorder="1" applyAlignment="1">
      <alignment horizontal="left" vertical="top" indent="1"/>
    </xf>
    <xf numFmtId="0" fontId="0" fillId="0" borderId="16" xfId="0" applyNumberFormat="1" applyBorder="1" applyAlignment="1">
      <alignment vertical="top"/>
    </xf>
    <xf numFmtId="49" fontId="0" fillId="0" borderId="16" xfId="0" applyNumberFormat="1" applyFill="1" applyBorder="1" applyAlignment="1">
      <alignment horizontal="left" vertical="top" indent="1"/>
    </xf>
    <xf numFmtId="49" fontId="0" fillId="0" borderId="0" xfId="0" applyNumberFormat="1" applyFill="1" applyBorder="1" applyAlignment="1">
      <alignment horizontal="left" vertical="top" indent="1"/>
    </xf>
    <xf numFmtId="0" fontId="34" fillId="0" borderId="0" xfId="0" applyFont="1" applyFill="1" applyBorder="1" applyAlignment="1">
      <alignment horizontal="left" vertical="top" indent="1"/>
    </xf>
    <xf numFmtId="0" fontId="0" fillId="0" borderId="16" xfId="0" applyNumberFormat="1" applyFill="1" applyBorder="1" applyAlignment="1">
      <alignment horizontal="left" vertical="top" indent="1"/>
    </xf>
    <xf numFmtId="49" fontId="34" fillId="0" borderId="0" xfId="0" applyNumberFormat="1" applyFont="1" applyFill="1" applyBorder="1" applyAlignment="1">
      <alignment horizontal="left" vertical="top" indent="1"/>
    </xf>
    <xf numFmtId="0" fontId="0" fillId="0" borderId="17" xfId="0" applyNumberFormat="1" applyBorder="1" applyAlignment="1">
      <alignment horizontal="left" vertical="top" indent="1"/>
    </xf>
    <xf numFmtId="0" fontId="0" fillId="0" borderId="18" xfId="0" applyBorder="1" applyAlignment="1">
      <alignment horizontal="left" vertical="top" indent="1"/>
    </xf>
    <xf numFmtId="0" fontId="34" fillId="0" borderId="18" xfId="0" applyFont="1" applyBorder="1" applyAlignment="1">
      <alignment horizontal="left" vertical="top" indent="1"/>
    </xf>
    <xf numFmtId="0" fontId="16" fillId="0" borderId="18" xfId="0" applyFont="1" applyBorder="1" applyAlignment="1">
      <alignment horizontal="center" vertical="top"/>
    </xf>
    <xf numFmtId="0" fontId="4" fillId="0" borderId="18" xfId="0" applyFont="1" applyBorder="1" applyAlignment="1">
      <alignment horizontal="center" vertical="top"/>
    </xf>
    <xf numFmtId="0" fontId="0" fillId="0" borderId="18" xfId="0" applyBorder="1" applyAlignment="1">
      <alignment horizontal="center" vertical="top"/>
    </xf>
    <xf numFmtId="0" fontId="16" fillId="0" borderId="18" xfId="0" applyFont="1" applyBorder="1" applyAlignment="1">
      <alignment horizontal="left" vertical="top" indent="1"/>
    </xf>
    <xf numFmtId="49" fontId="24" fillId="0" borderId="24" xfId="0" applyNumberFormat="1" applyFont="1" applyBorder="1" applyAlignment="1">
      <alignment horizontal="left" wrapText="1" indent="1"/>
    </xf>
    <xf numFmtId="49" fontId="24" fillId="0" borderId="12" xfId="0" applyNumberFormat="1" applyFont="1" applyBorder="1" applyAlignment="1">
      <alignment horizontal="left" vertical="top" indent="1"/>
    </xf>
    <xf numFmtId="49" fontId="0" fillId="0" borderId="12" xfId="0" applyNumberFormat="1" applyBorder="1" applyAlignment="1">
      <alignment horizontal="left" vertical="top" indent="1"/>
    </xf>
    <xf numFmtId="49" fontId="34" fillId="0" borderId="12" xfId="0" applyNumberFormat="1" applyFont="1" applyBorder="1" applyAlignment="1">
      <alignment horizontal="left" vertical="top" indent="1"/>
    </xf>
    <xf numFmtId="49" fontId="4" fillId="0" borderId="12" xfId="0" applyNumberFormat="1" applyFont="1" applyBorder="1" applyAlignment="1">
      <alignment horizontal="left" vertical="top" indent="1"/>
    </xf>
    <xf numFmtId="49" fontId="24" fillId="0" borderId="12" xfId="0" applyNumberFormat="1" applyFont="1" applyFill="1" applyBorder="1" applyAlignment="1">
      <alignment horizontal="left" vertical="top" indent="1"/>
    </xf>
    <xf numFmtId="0" fontId="34" fillId="0" borderId="12" xfId="0" applyFont="1" applyBorder="1" applyAlignment="1">
      <alignment horizontal="left" vertical="top" indent="1"/>
    </xf>
    <xf numFmtId="0" fontId="0" fillId="0" borderId="12" xfId="0" applyBorder="1" applyAlignment="1">
      <alignment horizontal="left" vertical="top" indent="1"/>
    </xf>
    <xf numFmtId="0" fontId="34" fillId="0" borderId="11" xfId="0" applyFont="1" applyBorder="1" applyAlignment="1">
      <alignment horizontal="left" vertical="top" indent="1"/>
    </xf>
    <xf numFmtId="49" fontId="7" fillId="0" borderId="9" xfId="0" applyNumberFormat="1" applyFont="1" applyBorder="1" applyAlignment="1">
      <alignment horizontal="center" textRotation="90" wrapText="1"/>
    </xf>
    <xf numFmtId="49" fontId="6" fillId="0" borderId="16" xfId="0" applyNumberFormat="1" applyFont="1" applyBorder="1" applyAlignment="1">
      <alignment horizontal="center" vertical="top" textRotation="90" wrapText="1"/>
    </xf>
    <xf numFmtId="49" fontId="6" fillId="0" borderId="12" xfId="0" applyNumberFormat="1" applyFont="1" applyBorder="1" applyAlignment="1">
      <alignment horizontal="left" vertical="top" wrapText="1" indent="1"/>
    </xf>
    <xf numFmtId="49" fontId="17" fillId="0" borderId="16" xfId="0" applyNumberFormat="1" applyFont="1" applyBorder="1" applyAlignment="1">
      <alignment horizontal="center" vertical="top"/>
    </xf>
    <xf numFmtId="49" fontId="2" fillId="0" borderId="12" xfId="0" applyNumberFormat="1" applyFont="1" applyBorder="1" applyAlignment="1">
      <alignment horizontal="left" vertical="top" indent="1"/>
    </xf>
    <xf numFmtId="49" fontId="4" fillId="0" borderId="16" xfId="0" applyNumberFormat="1" applyFont="1" applyBorder="1" applyAlignment="1">
      <alignment horizontal="center" vertical="top"/>
    </xf>
    <xf numFmtId="49" fontId="16" fillId="0" borderId="16" xfId="0" applyNumberFormat="1" applyFont="1" applyBorder="1" applyAlignment="1">
      <alignment horizontal="center" vertical="top"/>
    </xf>
    <xf numFmtId="49" fontId="16" fillId="0" borderId="16" xfId="0" applyNumberFormat="1" applyFont="1" applyFill="1" applyBorder="1" applyAlignment="1">
      <alignment horizontal="center" vertical="top"/>
    </xf>
    <xf numFmtId="49" fontId="4" fillId="0" borderId="12" xfId="0" applyNumberFormat="1" applyFont="1" applyFill="1" applyBorder="1" applyAlignment="1">
      <alignment horizontal="left" vertical="top" indent="1"/>
    </xf>
    <xf numFmtId="49" fontId="0" fillId="0" borderId="16" xfId="0" applyNumberFormat="1" applyFont="1" applyBorder="1" applyAlignment="1">
      <alignment horizontal="center" vertical="top"/>
    </xf>
    <xf numFmtId="49" fontId="0" fillId="0" borderId="12" xfId="0" applyNumberFormat="1" applyFont="1" applyBorder="1" applyAlignment="1">
      <alignment horizontal="left" vertical="top" indent="1"/>
    </xf>
    <xf numFmtId="49" fontId="4" fillId="0" borderId="16" xfId="0" applyNumberFormat="1" applyFont="1" applyFill="1" applyBorder="1" applyAlignment="1">
      <alignment horizontal="center" vertical="top"/>
    </xf>
    <xf numFmtId="0" fontId="8" fillId="0" borderId="16" xfId="0" applyFont="1" applyFill="1" applyBorder="1" applyAlignment="1">
      <alignment vertical="top" wrapText="1"/>
    </xf>
    <xf numFmtId="0" fontId="13" fillId="0" borderId="12" xfId="0" applyFont="1" applyBorder="1" applyAlignment="1">
      <alignment horizontal="left" vertical="top" indent="1"/>
    </xf>
    <xf numFmtId="0" fontId="0" fillId="0" borderId="16" xfId="0" applyBorder="1" applyAlignment="1">
      <alignment vertical="top"/>
    </xf>
    <xf numFmtId="49" fontId="17" fillId="0" borderId="16" xfId="0" applyNumberFormat="1" applyFont="1" applyBorder="1" applyAlignment="1">
      <alignment horizontal="left" vertical="top"/>
    </xf>
    <xf numFmtId="0" fontId="4" fillId="0" borderId="12" xfId="0" applyFont="1" applyBorder="1" applyAlignment="1">
      <alignment horizontal="left" vertical="top" indent="1"/>
    </xf>
    <xf numFmtId="0" fontId="16" fillId="0" borderId="16" xfId="0" applyFont="1" applyBorder="1" applyAlignment="1">
      <alignment horizontal="center" vertical="top"/>
    </xf>
    <xf numFmtId="0" fontId="16" fillId="0" borderId="17" xfId="0" applyFont="1" applyBorder="1" applyAlignment="1">
      <alignment horizontal="center" vertical="top"/>
    </xf>
    <xf numFmtId="0" fontId="4" fillId="0" borderId="11" xfId="0" applyFont="1" applyBorder="1" applyAlignment="1">
      <alignment horizontal="left" vertical="top" indent="1"/>
    </xf>
    <xf numFmtId="0" fontId="21" fillId="0" borderId="0" xfId="0" quotePrefix="1" applyFont="1" applyAlignment="1">
      <alignment horizontal="left" indent="2"/>
    </xf>
    <xf numFmtId="0" fontId="6" fillId="0" borderId="0" xfId="0" quotePrefix="1" applyFont="1" applyAlignment="1">
      <alignment horizontal="left" indent="2"/>
    </xf>
    <xf numFmtId="0" fontId="0" fillId="0" borderId="0" xfId="1" applyNumberFormat="1" applyFont="1" applyBorder="1" applyAlignment="1">
      <alignment horizontal="center" vertical="top"/>
    </xf>
    <xf numFmtId="0" fontId="0" fillId="0" borderId="25" xfId="0" applyFill="1" applyBorder="1"/>
    <xf numFmtId="0" fontId="39" fillId="0" borderId="0" xfId="0" applyFont="1"/>
    <xf numFmtId="0" fontId="4" fillId="0" borderId="6" xfId="0" applyFont="1" applyBorder="1" applyAlignment="1">
      <alignment horizontal="center"/>
    </xf>
    <xf numFmtId="49" fontId="16" fillId="0" borderId="15" xfId="0" applyNumberFormat="1" applyFont="1" applyBorder="1" applyAlignment="1">
      <alignment horizontal="center"/>
    </xf>
    <xf numFmtId="49" fontId="16" fillId="0" borderId="21" xfId="0" applyNumberFormat="1" applyFont="1" applyBorder="1" applyAlignment="1">
      <alignment horizontal="center"/>
    </xf>
    <xf numFmtId="49" fontId="16" fillId="0" borderId="13" xfId="0" applyNumberFormat="1" applyFont="1" applyBorder="1" applyAlignment="1">
      <alignment horizontal="center"/>
    </xf>
    <xf numFmtId="0" fontId="31" fillId="0" borderId="0" xfId="0" applyFont="1" applyFill="1" applyBorder="1" applyAlignment="1">
      <alignment horizontal="left" wrapText="1" indent="1"/>
    </xf>
    <xf numFmtId="0" fontId="8" fillId="0" borderId="0" xfId="0" applyFont="1" applyFill="1" applyBorder="1" applyAlignment="1">
      <alignment horizontal="center" wrapText="1"/>
    </xf>
    <xf numFmtId="0" fontId="0" fillId="9" borderId="18" xfId="0" applyFill="1" applyBorder="1" applyAlignment="1">
      <alignment horizontal="center"/>
    </xf>
    <xf numFmtId="49" fontId="38" fillId="0" borderId="16" xfId="0" applyNumberFormat="1" applyFont="1" applyBorder="1" applyAlignment="1">
      <alignment horizontal="center" vertical="top" wrapText="1"/>
    </xf>
    <xf numFmtId="49" fontId="38" fillId="0" borderId="12" xfId="0" applyNumberFormat="1" applyFont="1" applyBorder="1" applyAlignment="1">
      <alignment horizontal="center" vertical="top" wrapText="1"/>
    </xf>
    <xf numFmtId="0" fontId="4" fillId="0" borderId="6" xfId="0" applyFont="1" applyBorder="1" applyAlignment="1">
      <alignment horizontal="center"/>
    </xf>
  </cellXfs>
  <cellStyles count="3">
    <cellStyle name="Comma" xfId="1" builtinId="3"/>
    <cellStyle name="Normal" xfId="0" builtinId="0"/>
    <cellStyle name="Normal 2" xfId="2" xr:uid="{00000000-0005-0000-0000-000002000000}"/>
  </cellStyles>
  <dxfs count="1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merge.goughgroup.co.nz/Shared%20Documents/4_Build/Production%20configuration/Finance/2247%20Po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ting-FINAL"/>
      <sheetName val="Posting-Config_Master Data"/>
      <sheetName val="Overall Notes"/>
      <sheetName val="Item Groups"/>
      <sheetName val="Internal Customer Groups"/>
      <sheetName val="Main Accounts"/>
      <sheetName val="Warranty Service Items"/>
      <sheetName val="Posting-OLD DO NOT USE"/>
      <sheetName val="Removed from FINAL sheet"/>
      <sheetName val="Config for Nick-Transport Prod"/>
      <sheetName val="Production SRV items"/>
    </sheetNames>
    <sheetDataSet>
      <sheetData sheetId="0"/>
      <sheetData sheetId="1"/>
      <sheetData sheetId="2"/>
      <sheetData sheetId="3"/>
      <sheetData sheetId="4"/>
      <sheetData sheetId="5">
        <row r="1">
          <cell r="A1" t="str">
            <v>Main account</v>
          </cell>
          <cell r="B1" t="str">
            <v>Name</v>
          </cell>
        </row>
        <row r="2">
          <cell r="A2">
            <v>100000</v>
          </cell>
          <cell r="B2" t="str">
            <v>HEADER: ASSETS</v>
          </cell>
        </row>
        <row r="3">
          <cell r="A3">
            <v>100100</v>
          </cell>
          <cell r="B3" t="str">
            <v>HEADER: CURRENT ASSETS</v>
          </cell>
        </row>
        <row r="4">
          <cell r="A4">
            <v>110000</v>
          </cell>
          <cell r="B4" t="str">
            <v>Header: Cash &amp; Deposits</v>
          </cell>
        </row>
        <row r="5">
          <cell r="A5">
            <v>110110</v>
          </cell>
          <cell r="B5" t="str">
            <v>Cash on Hand</v>
          </cell>
        </row>
        <row r="6">
          <cell r="A6">
            <v>110210</v>
          </cell>
          <cell r="B6" t="str">
            <v>GGH Earthquake Donation Fund</v>
          </cell>
        </row>
        <row r="7">
          <cell r="A7">
            <v>110500</v>
          </cell>
          <cell r="B7" t="str">
            <v>Header: Bank</v>
          </cell>
        </row>
        <row r="8">
          <cell r="A8">
            <v>110510</v>
          </cell>
          <cell r="B8" t="str">
            <v>Gough Group NZD Trading Bank Account</v>
          </cell>
        </row>
        <row r="9">
          <cell r="A9">
            <v>110530</v>
          </cell>
          <cell r="B9" t="str">
            <v>GFL ANZ NZD Trading Bank Account</v>
          </cell>
        </row>
        <row r="10">
          <cell r="A10">
            <v>110531</v>
          </cell>
          <cell r="B10" t="str">
            <v>GFL DLL - ANZ NZD Bank Account</v>
          </cell>
        </row>
        <row r="11">
          <cell r="A11">
            <v>110532</v>
          </cell>
          <cell r="B11" t="str">
            <v>GFL GE -  ANZ NZD Bank Account</v>
          </cell>
        </row>
        <row r="12">
          <cell r="A12">
            <v>110533</v>
          </cell>
          <cell r="B12" t="str">
            <v>GFL CFNZ - ANZ NZD Bank Account</v>
          </cell>
        </row>
        <row r="13">
          <cell r="A13">
            <v>110540</v>
          </cell>
          <cell r="B13" t="str">
            <v>Gough Holdings NZD Bank Account</v>
          </cell>
        </row>
        <row r="14">
          <cell r="A14">
            <v>110610</v>
          </cell>
          <cell r="B14" t="str">
            <v>AUD FX Bank Account</v>
          </cell>
        </row>
        <row r="15">
          <cell r="A15">
            <v>110630</v>
          </cell>
          <cell r="B15" t="str">
            <v>USD FX Bank Account</v>
          </cell>
        </row>
        <row r="16">
          <cell r="A16">
            <v>110640</v>
          </cell>
          <cell r="B16" t="str">
            <v>JPY FX  Bank Account</v>
          </cell>
        </row>
        <row r="17">
          <cell r="A17">
            <v>110650</v>
          </cell>
          <cell r="B17" t="str">
            <v>EUR FX Bank Account</v>
          </cell>
        </row>
        <row r="18">
          <cell r="A18">
            <v>110660</v>
          </cell>
          <cell r="B18" t="str">
            <v>CAD FX Bank Account</v>
          </cell>
        </row>
        <row r="19">
          <cell r="A19">
            <v>110670</v>
          </cell>
          <cell r="B19" t="str">
            <v>GBP FX Bank Account</v>
          </cell>
        </row>
        <row r="20">
          <cell r="A20">
            <v>110710</v>
          </cell>
          <cell r="B20" t="str">
            <v>Legacy PALNZ bank account - 06-0103-0106457-00</v>
          </cell>
        </row>
        <row r="21">
          <cell r="A21">
            <v>110711</v>
          </cell>
          <cell r="B21" t="str">
            <v>Legacy TSL bank account - 06-0287-0365786-00</v>
          </cell>
        </row>
        <row r="22">
          <cell r="A22">
            <v>110712</v>
          </cell>
          <cell r="B22" t="str">
            <v>Legacy  TWL bank account - 06-0801-0416145-02</v>
          </cell>
        </row>
        <row r="23">
          <cell r="A23">
            <v>110714</v>
          </cell>
          <cell r="B23" t="str">
            <v>Legacy Equip/COR bank account - 06-0801-0028847-00</v>
          </cell>
        </row>
        <row r="24">
          <cell r="A24">
            <v>110715</v>
          </cell>
          <cell r="B24" t="str">
            <v>Legacy Gough Group Ltd bank account - 06-0801-0383478-00</v>
          </cell>
        </row>
        <row r="25">
          <cell r="A25">
            <v>110716</v>
          </cell>
          <cell r="B25" t="str">
            <v>Legacy SSV Bank Offset Account</v>
          </cell>
        </row>
        <row r="26">
          <cell r="A26">
            <v>110810</v>
          </cell>
          <cell r="B26" t="str">
            <v>ANZ Deposit Call Account</v>
          </cell>
        </row>
        <row r="27">
          <cell r="A27">
            <v>110900</v>
          </cell>
          <cell r="B27" t="str">
            <v>PAL NZ Bank Account</v>
          </cell>
        </row>
        <row r="28">
          <cell r="A28">
            <v>110905</v>
          </cell>
          <cell r="B28" t="str">
            <v>TSL NZ Bank Account</v>
          </cell>
        </row>
        <row r="29">
          <cell r="A29">
            <v>110910</v>
          </cell>
          <cell r="B29" t="str">
            <v>TWL NZ Bank Account</v>
          </cell>
        </row>
        <row r="30">
          <cell r="A30">
            <v>110915</v>
          </cell>
          <cell r="B30" t="str">
            <v>Cat / Corp NZ Bank Account</v>
          </cell>
        </row>
        <row r="31">
          <cell r="A31">
            <v>115000</v>
          </cell>
          <cell r="B31" t="str">
            <v>Header:  Receivables</v>
          </cell>
        </row>
        <row r="32">
          <cell r="A32">
            <v>115110</v>
          </cell>
          <cell r="B32" t="str">
            <v>Accounts Receivable - NZ Customers</v>
          </cell>
        </row>
        <row r="33">
          <cell r="A33">
            <v>115120</v>
          </cell>
          <cell r="B33" t="str">
            <v>Accounts Receivable - Aust Customers</v>
          </cell>
        </row>
        <row r="34">
          <cell r="A34">
            <v>115130</v>
          </cell>
          <cell r="B34" t="str">
            <v>Accts Rec - Other Overseas Customers (non NZ or Aust AUD)</v>
          </cell>
        </row>
        <row r="35">
          <cell r="A35">
            <v>115170</v>
          </cell>
          <cell r="B35" t="str">
            <v>Revenue billed in advance</v>
          </cell>
        </row>
        <row r="36">
          <cell r="A36">
            <v>115180</v>
          </cell>
          <cell r="B36" t="str">
            <v>Inter-company AR - NZD Denominated</v>
          </cell>
        </row>
        <row r="37">
          <cell r="A37">
            <v>115190</v>
          </cell>
          <cell r="B37" t="str">
            <v>Inter-company AR - AUD Denominated</v>
          </cell>
        </row>
        <row r="38">
          <cell r="A38">
            <v>115210</v>
          </cell>
          <cell r="B38" t="str">
            <v>Allowance for Doubtful Debts - Specific</v>
          </cell>
        </row>
        <row r="39">
          <cell r="A39">
            <v>115220</v>
          </cell>
          <cell r="B39" t="str">
            <v>Allowance for Doubtful Debts - General</v>
          </cell>
        </row>
        <row r="40">
          <cell r="A40">
            <v>115300</v>
          </cell>
          <cell r="B40" t="str">
            <v>Header: Other Receivables &amp; Prepayments</v>
          </cell>
        </row>
        <row r="41">
          <cell r="A41">
            <v>115320</v>
          </cell>
          <cell r="B41" t="str">
            <v>Other Receivables</v>
          </cell>
        </row>
        <row r="42">
          <cell r="A42">
            <v>115330</v>
          </cell>
          <cell r="B42" t="str">
            <v>Invoice Claims</v>
          </cell>
        </row>
        <row r="43">
          <cell r="A43">
            <v>115340</v>
          </cell>
          <cell r="B43" t="str">
            <v>Surplus Returns</v>
          </cell>
        </row>
        <row r="44">
          <cell r="A44">
            <v>115350</v>
          </cell>
          <cell r="B44" t="str">
            <v>Caterpillar Warranty Receivable</v>
          </cell>
        </row>
        <row r="45">
          <cell r="A45">
            <v>115360</v>
          </cell>
          <cell r="B45" t="str">
            <v>Non-Caterpillar Warranty Receivable</v>
          </cell>
        </row>
        <row r="46">
          <cell r="A46">
            <v>115370</v>
          </cell>
          <cell r="B46" t="str">
            <v>Vendor Core Return</v>
          </cell>
        </row>
        <row r="47">
          <cell r="A47">
            <v>115380</v>
          </cell>
          <cell r="B47" t="str">
            <v>OGL Alliance Repairs Receivable</v>
          </cell>
        </row>
        <row r="48">
          <cell r="A48">
            <v>115410</v>
          </cell>
          <cell r="B48" t="str">
            <v>Employee Cash Advance</v>
          </cell>
        </row>
        <row r="49">
          <cell r="A49">
            <v>115430</v>
          </cell>
          <cell r="B49" t="str">
            <v>Apprentice Tools Loan Scheme</v>
          </cell>
        </row>
        <row r="50">
          <cell r="A50">
            <v>115440</v>
          </cell>
          <cell r="B50" t="str">
            <v>Tradesman Tools Loan Scheme</v>
          </cell>
        </row>
        <row r="51">
          <cell r="A51">
            <v>115450</v>
          </cell>
          <cell r="B51" t="str">
            <v>BP Employee Clearing Account</v>
          </cell>
        </row>
        <row r="52">
          <cell r="A52">
            <v>115460</v>
          </cell>
          <cell r="B52" t="str">
            <v>Tool Money Received Clearing Account</v>
          </cell>
        </row>
        <row r="53">
          <cell r="A53">
            <v>115510</v>
          </cell>
          <cell r="B53" t="str">
            <v>Prepayments</v>
          </cell>
        </row>
        <row r="54">
          <cell r="A54">
            <v>115520</v>
          </cell>
          <cell r="B54" t="str">
            <v>Insurance Premium Clearing</v>
          </cell>
        </row>
        <row r="55">
          <cell r="A55">
            <v>115610</v>
          </cell>
          <cell r="B55" t="str">
            <v>Securitisation Receivable (SERL, GSL)</v>
          </cell>
        </row>
        <row r="56">
          <cell r="A56">
            <v>120000</v>
          </cell>
          <cell r="B56" t="str">
            <v>Header:  Inventory</v>
          </cell>
        </row>
        <row r="57">
          <cell r="A57">
            <v>120110</v>
          </cell>
          <cell r="B57" t="str">
            <v>New Prime Product</v>
          </cell>
        </row>
        <row r="58">
          <cell r="A58">
            <v>120120</v>
          </cell>
          <cell r="B58" t="str">
            <v>New Prime Product - Non Caterpillar</v>
          </cell>
        </row>
        <row r="59">
          <cell r="A59">
            <v>120130</v>
          </cell>
          <cell r="B59" t="str">
            <v>Used Prime Product</v>
          </cell>
        </row>
        <row r="60">
          <cell r="A60">
            <v>120140</v>
          </cell>
          <cell r="B60" t="str">
            <v>Used Prime Product - Non Caterpillar</v>
          </cell>
        </row>
        <row r="61">
          <cell r="A61">
            <v>120150</v>
          </cell>
          <cell r="B61" t="str">
            <v>Used Prime Product - Import</v>
          </cell>
        </row>
        <row r="62">
          <cell r="A62">
            <v>120160</v>
          </cell>
          <cell r="B62" t="str">
            <v>Used Attachments - Non Caterpillar</v>
          </cell>
        </row>
        <row r="63">
          <cell r="A63">
            <v>120170</v>
          </cell>
          <cell r="B63" t="str">
            <v>Project WIP - Prime Product</v>
          </cell>
        </row>
        <row r="64">
          <cell r="A64">
            <v>120210</v>
          </cell>
          <cell r="B64" t="str">
            <v>Prime Product - Packing slip suspense</v>
          </cell>
        </row>
        <row r="65">
          <cell r="A65">
            <v>120220</v>
          </cell>
          <cell r="B65" t="str">
            <v>Prime Product - Packing slip OFFSET suspense</v>
          </cell>
        </row>
        <row r="66">
          <cell r="A66">
            <v>120230</v>
          </cell>
          <cell r="B66" t="str">
            <v>Trade-in Suspense account</v>
          </cell>
        </row>
        <row r="67">
          <cell r="A67">
            <v>120310</v>
          </cell>
          <cell r="B67" t="str">
            <v>Palfinger Consignment - Prime Product</v>
          </cell>
        </row>
        <row r="68">
          <cell r="A68">
            <v>120320</v>
          </cell>
          <cell r="B68" t="str">
            <v>AP - Palfinger Consignment Interest Bearing</v>
          </cell>
        </row>
        <row r="69">
          <cell r="A69">
            <v>121110</v>
          </cell>
          <cell r="B69" t="str">
            <v>WIP Parts</v>
          </cell>
        </row>
        <row r="70">
          <cell r="A70">
            <v>121120</v>
          </cell>
          <cell r="B70" t="str">
            <v>WIP Labour</v>
          </cell>
        </row>
        <row r="71">
          <cell r="A71">
            <v>121130</v>
          </cell>
          <cell r="B71" t="str">
            <v>WIP Miscellaneous</v>
          </cell>
        </row>
        <row r="72">
          <cell r="A72">
            <v>121140</v>
          </cell>
          <cell r="B72" t="str">
            <v>WIP Department Overheads</v>
          </cell>
        </row>
        <row r="73">
          <cell r="A73">
            <v>121150</v>
          </cell>
          <cell r="B73" t="str">
            <v>Fuel &amp; Oil Stocks</v>
          </cell>
        </row>
        <row r="74">
          <cell r="A74">
            <v>121160</v>
          </cell>
          <cell r="B74" t="str">
            <v>Workshop Stocks</v>
          </cell>
        </row>
        <row r="75">
          <cell r="A75">
            <v>122110</v>
          </cell>
          <cell r="B75" t="str">
            <v>Parts Inventory</v>
          </cell>
        </row>
        <row r="76">
          <cell r="A76">
            <v>122120</v>
          </cell>
          <cell r="B76" t="str">
            <v>Caterpillar Parts Core Charge</v>
          </cell>
        </row>
        <row r="77">
          <cell r="A77">
            <v>122130</v>
          </cell>
          <cell r="B77" t="str">
            <v>Caterpillar Parts Worn Core</v>
          </cell>
        </row>
        <row r="78">
          <cell r="A78">
            <v>122710</v>
          </cell>
          <cell r="B78" t="str">
            <v>Parts - Goods in Transit</v>
          </cell>
        </row>
        <row r="79">
          <cell r="A79">
            <v>122810</v>
          </cell>
          <cell r="B79" t="str">
            <v>PEX Seed Stock</v>
          </cell>
        </row>
        <row r="80">
          <cell r="A80">
            <v>122820</v>
          </cell>
          <cell r="B80" t="str">
            <v>PEX WIP - Core Deposits</v>
          </cell>
        </row>
        <row r="81">
          <cell r="A81">
            <v>122830</v>
          </cell>
          <cell r="B81" t="str">
            <v>PEX WIP - Rebuild in Progress</v>
          </cell>
        </row>
        <row r="82">
          <cell r="A82">
            <v>122840</v>
          </cell>
          <cell r="B82" t="str">
            <v>PEX Stock Amortisation - Macraes</v>
          </cell>
        </row>
        <row r="83">
          <cell r="A83">
            <v>122850</v>
          </cell>
          <cell r="B83" t="str">
            <v>PEX Stock Amortisation - Other</v>
          </cell>
        </row>
        <row r="84">
          <cell r="A84">
            <v>123110</v>
          </cell>
          <cell r="B84" t="str">
            <v>Raw Materials</v>
          </cell>
        </row>
        <row r="85">
          <cell r="A85">
            <v>123120</v>
          </cell>
          <cell r="B85" t="str">
            <v>Prodn WIP - Issue</v>
          </cell>
        </row>
        <row r="86">
          <cell r="A86">
            <v>123130</v>
          </cell>
          <cell r="B86" t="str">
            <v>Finished Goods</v>
          </cell>
        </row>
        <row r="87">
          <cell r="A87">
            <v>123140</v>
          </cell>
          <cell r="B87" t="str">
            <v>Finished Goods - Overheads</v>
          </cell>
        </row>
        <row r="88">
          <cell r="A88">
            <v>123150</v>
          </cell>
          <cell r="B88" t="str">
            <v>Finished Goods – Prodn Report as Finished</v>
          </cell>
        </row>
        <row r="89">
          <cell r="A89">
            <v>123810</v>
          </cell>
          <cell r="B89" t="str">
            <v>Repossessed Machines</v>
          </cell>
        </row>
        <row r="90">
          <cell r="A90">
            <v>130110</v>
          </cell>
          <cell r="B90" t="str">
            <v>Provn - New PP -  Internal Margin</v>
          </cell>
        </row>
        <row r="91">
          <cell r="A91">
            <v>130120</v>
          </cell>
          <cell r="B91" t="str">
            <v>Provn - Used PP - Internal Margin</v>
          </cell>
        </row>
        <row r="92">
          <cell r="A92">
            <v>130130</v>
          </cell>
          <cell r="B92" t="str">
            <v>Provn -  New PP - Stock Obsol</v>
          </cell>
        </row>
        <row r="93">
          <cell r="A93">
            <v>130140</v>
          </cell>
          <cell r="B93" t="str">
            <v>Provn - Used PP - Stock Obsol</v>
          </cell>
        </row>
        <row r="94">
          <cell r="A94">
            <v>132110</v>
          </cell>
          <cell r="B94" t="str">
            <v>Provn - Parts - Stock Obsol</v>
          </cell>
        </row>
        <row r="95">
          <cell r="A95">
            <v>132120</v>
          </cell>
          <cell r="B95" t="str">
            <v>Provn - Parts - Stock Discrepancy</v>
          </cell>
        </row>
        <row r="96">
          <cell r="A96">
            <v>133110</v>
          </cell>
          <cell r="B96" t="str">
            <v>Provn - Raw Materials &amp; Finished Goods</v>
          </cell>
        </row>
        <row r="97">
          <cell r="A97">
            <v>133810</v>
          </cell>
          <cell r="B97" t="str">
            <v>Provn - Repossession Losses</v>
          </cell>
        </row>
        <row r="98">
          <cell r="A98">
            <v>140000</v>
          </cell>
          <cell r="B98" t="str">
            <v>Header:  Other Current Assets</v>
          </cell>
        </row>
        <row r="99">
          <cell r="A99">
            <v>140110</v>
          </cell>
          <cell r="B99" t="str">
            <v>Derivative Financial Instruments</v>
          </cell>
        </row>
        <row r="100">
          <cell r="A100">
            <v>140210</v>
          </cell>
          <cell r="B100" t="str">
            <v>Customer Finance Receivables</v>
          </cell>
        </row>
        <row r="101">
          <cell r="A101">
            <v>140220</v>
          </cell>
          <cell r="B101" t="str">
            <v>Unearned Interest</v>
          </cell>
        </row>
        <row r="102">
          <cell r="A102">
            <v>150000</v>
          </cell>
          <cell r="B102" t="str">
            <v>HEADER: NON-CURRENT ASSETS</v>
          </cell>
        </row>
        <row r="103">
          <cell r="A103">
            <v>151000</v>
          </cell>
          <cell r="B103" t="str">
            <v>Header: Fixed Assets</v>
          </cell>
        </row>
        <row r="104">
          <cell r="A104">
            <v>151110</v>
          </cell>
          <cell r="B104" t="str">
            <v>Land</v>
          </cell>
        </row>
        <row r="105">
          <cell r="A105">
            <v>151120</v>
          </cell>
          <cell r="B105" t="str">
            <v>Buildings</v>
          </cell>
        </row>
        <row r="106">
          <cell r="A106">
            <v>151130</v>
          </cell>
          <cell r="B106" t="str">
            <v>Plant &amp; Equipment</v>
          </cell>
        </row>
        <row r="107">
          <cell r="A107">
            <v>151140</v>
          </cell>
          <cell r="B107" t="str">
            <v>Motor Vehicles</v>
          </cell>
        </row>
        <row r="108">
          <cell r="A108">
            <v>151150</v>
          </cell>
          <cell r="B108" t="str">
            <v>Revenue Motor Vehicles</v>
          </cell>
        </row>
        <row r="109">
          <cell r="A109">
            <v>151170</v>
          </cell>
          <cell r="B109" t="str">
            <v>Office Equipment &amp; Showroom Fittings</v>
          </cell>
        </row>
        <row r="110">
          <cell r="A110">
            <v>151180</v>
          </cell>
          <cell r="B110" t="str">
            <v>Leasehold Improvements</v>
          </cell>
        </row>
        <row r="111">
          <cell r="A111">
            <v>151190</v>
          </cell>
          <cell r="B111" t="str">
            <v>Computer Equipment</v>
          </cell>
        </row>
        <row r="112">
          <cell r="A112">
            <v>151310</v>
          </cell>
          <cell r="B112" t="str">
            <v>Computer Software</v>
          </cell>
        </row>
        <row r="113">
          <cell r="A113">
            <v>152120</v>
          </cell>
          <cell r="B113" t="str">
            <v>Acc Depn - Buildings</v>
          </cell>
        </row>
        <row r="114">
          <cell r="A114">
            <v>152130</v>
          </cell>
          <cell r="B114" t="str">
            <v>Acc Depn - Plant &amp; Equipment</v>
          </cell>
        </row>
        <row r="115">
          <cell r="A115">
            <v>152140</v>
          </cell>
          <cell r="B115" t="str">
            <v>Acc Depn - Motor Vehicles</v>
          </cell>
        </row>
        <row r="116">
          <cell r="A116">
            <v>152150</v>
          </cell>
          <cell r="B116" t="str">
            <v>Acc Depn - Revenue Motor Vehicles</v>
          </cell>
        </row>
        <row r="117">
          <cell r="A117">
            <v>152170</v>
          </cell>
          <cell r="B117" t="str">
            <v>Acc Depn - Office Equip &amp; Showroom Fittings</v>
          </cell>
        </row>
        <row r="118">
          <cell r="A118">
            <v>152180</v>
          </cell>
          <cell r="B118" t="str">
            <v>Acc Depn - Leasehold Improvements</v>
          </cell>
        </row>
        <row r="119">
          <cell r="A119">
            <v>152190</v>
          </cell>
          <cell r="B119" t="str">
            <v>Acc Depn -  Computer Equipment</v>
          </cell>
        </row>
        <row r="120">
          <cell r="A120">
            <v>152310</v>
          </cell>
          <cell r="B120" t="str">
            <v>Acc Depn - Computer Software</v>
          </cell>
        </row>
        <row r="121">
          <cell r="A121">
            <v>153110</v>
          </cell>
          <cell r="B121" t="str">
            <v>Asset Acquisition Clearing</v>
          </cell>
        </row>
        <row r="122">
          <cell r="A122">
            <v>153120</v>
          </cell>
          <cell r="B122" t="str">
            <v>Asset Disposal Clearing</v>
          </cell>
        </row>
        <row r="123">
          <cell r="A123">
            <v>153130</v>
          </cell>
          <cell r="B123" t="str">
            <v>Asset Under Construction - General</v>
          </cell>
        </row>
        <row r="124">
          <cell r="A124">
            <v>155000</v>
          </cell>
          <cell r="B124" t="str">
            <v>Header: Rental Fleet Assets</v>
          </cell>
        </row>
        <row r="125">
          <cell r="A125">
            <v>156110</v>
          </cell>
          <cell r="B125" t="str">
            <v>Rental Equipment</v>
          </cell>
        </row>
        <row r="126">
          <cell r="A126">
            <v>156120</v>
          </cell>
          <cell r="B126" t="str">
            <v>Allied Rental Equipment</v>
          </cell>
        </row>
        <row r="127">
          <cell r="A127">
            <v>157110</v>
          </cell>
          <cell r="B127" t="str">
            <v>Acc Depn - Rental Equipment</v>
          </cell>
        </row>
        <row r="128">
          <cell r="A128">
            <v>157120</v>
          </cell>
          <cell r="B128" t="str">
            <v>Acc Depn - Allied Rental Equipment</v>
          </cell>
        </row>
        <row r="129">
          <cell r="A129">
            <v>158110</v>
          </cell>
          <cell r="B129" t="str">
            <v>Rental Fleet Acquisition Clearing</v>
          </cell>
        </row>
        <row r="130">
          <cell r="A130">
            <v>158120</v>
          </cell>
          <cell r="B130" t="str">
            <v>Rental Fleet Disposal Clearing</v>
          </cell>
        </row>
        <row r="131">
          <cell r="A131">
            <v>160000</v>
          </cell>
          <cell r="B131" t="str">
            <v>Header: Other Term Assets</v>
          </cell>
        </row>
        <row r="132">
          <cell r="A132">
            <v>160110</v>
          </cell>
          <cell r="B132" t="str">
            <v>Goodwill Cost</v>
          </cell>
        </row>
        <row r="133">
          <cell r="A133">
            <v>165110</v>
          </cell>
          <cell r="B133" t="str">
            <v>Subordinated Note SERL</v>
          </cell>
        </row>
        <row r="134">
          <cell r="A134">
            <v>165310</v>
          </cell>
          <cell r="B134" t="str">
            <v>Deferred Tax Asset</v>
          </cell>
        </row>
        <row r="135">
          <cell r="A135">
            <v>165410</v>
          </cell>
          <cell r="B135" t="str">
            <v>Investment in Subsidiaries</v>
          </cell>
        </row>
        <row r="136">
          <cell r="A136">
            <v>200000</v>
          </cell>
          <cell r="B136" t="str">
            <v>HEADER: LIABILITIES</v>
          </cell>
        </row>
        <row r="137">
          <cell r="A137">
            <v>200100</v>
          </cell>
          <cell r="B137" t="str">
            <v>HEADER: CURRENT LIABILITIES</v>
          </cell>
        </row>
        <row r="138">
          <cell r="A138">
            <v>210000</v>
          </cell>
          <cell r="B138" t="str">
            <v>Header:  Loans - Current Maturities</v>
          </cell>
        </row>
        <row r="139">
          <cell r="A139">
            <v>210110</v>
          </cell>
          <cell r="B139" t="str">
            <v>Bank Loan - Current - NZD</v>
          </cell>
        </row>
        <row r="140">
          <cell r="A140">
            <v>210120</v>
          </cell>
          <cell r="B140" t="str">
            <v>Bank Loan - Current - AUD</v>
          </cell>
        </row>
        <row r="141">
          <cell r="A141">
            <v>210210</v>
          </cell>
          <cell r="B141" t="str">
            <v>Shareholders' Deposit - Call</v>
          </cell>
        </row>
        <row r="142">
          <cell r="A142">
            <v>215000</v>
          </cell>
          <cell r="B142" t="str">
            <v>Header:  Accounts Payable</v>
          </cell>
        </row>
        <row r="143">
          <cell r="A143">
            <v>215110</v>
          </cell>
          <cell r="B143" t="str">
            <v>Accounts Payable - NZD Vendors</v>
          </cell>
        </row>
        <row r="144">
          <cell r="A144">
            <v>215120</v>
          </cell>
          <cell r="B144" t="str">
            <v>Accounts Payable - AUD Vendors</v>
          </cell>
        </row>
        <row r="145">
          <cell r="A145">
            <v>215130</v>
          </cell>
          <cell r="B145" t="str">
            <v>Accts Pay - Other Currency Vendors</v>
          </cell>
        </row>
        <row r="146">
          <cell r="A146">
            <v>215140</v>
          </cell>
          <cell r="B146" t="str">
            <v>AP - GFL DLL - payables clearing</v>
          </cell>
        </row>
        <row r="147">
          <cell r="A147">
            <v>215180</v>
          </cell>
          <cell r="B147" t="str">
            <v>Inter-company AP - NZD Denominated</v>
          </cell>
        </row>
        <row r="148">
          <cell r="A148">
            <v>215190</v>
          </cell>
          <cell r="B148" t="str">
            <v>Inter-company AP - AUD Denominated</v>
          </cell>
        </row>
        <row r="149">
          <cell r="A149">
            <v>215210</v>
          </cell>
          <cell r="B149" t="str">
            <v>AP - Due to Caterpillar Machines (Foreign)</v>
          </cell>
        </row>
        <row r="150">
          <cell r="A150">
            <v>215220</v>
          </cell>
          <cell r="B150" t="str">
            <v>AP - Due to Caterpillar Parts (Foreign)</v>
          </cell>
        </row>
        <row r="151">
          <cell r="A151">
            <v>215230</v>
          </cell>
          <cell r="B151" t="str">
            <v>AP - Due to Caterpillar Financial (Deferred Finance)</v>
          </cell>
        </row>
        <row r="152">
          <cell r="A152">
            <v>215240</v>
          </cell>
          <cell r="B152" t="str">
            <v>AP - GFL CFNZ - payables clearing</v>
          </cell>
        </row>
        <row r="153">
          <cell r="A153">
            <v>215310</v>
          </cell>
          <cell r="B153" t="str">
            <v>Purchase expenditure, un-invoiced &amp; product</v>
          </cell>
        </row>
        <row r="154">
          <cell r="A154">
            <v>215350</v>
          </cell>
          <cell r="B154" t="str">
            <v>GRNI - Goods received not invoiced</v>
          </cell>
        </row>
        <row r="155">
          <cell r="A155">
            <v>215360</v>
          </cell>
          <cell r="B155" t="str">
            <v>Import Costing - Freight Clearing</v>
          </cell>
        </row>
        <row r="156">
          <cell r="A156">
            <v>215361</v>
          </cell>
          <cell r="B156" t="str">
            <v>Import Costing – Duty Clearing</v>
          </cell>
        </row>
        <row r="157">
          <cell r="A157">
            <v>215362</v>
          </cell>
          <cell r="B157" t="str">
            <v>Import Costing – Clearing</v>
          </cell>
        </row>
        <row r="158">
          <cell r="A158">
            <v>215370</v>
          </cell>
          <cell r="B158" t="str">
            <v>Dispute transactions  (T&amp;E)</v>
          </cell>
        </row>
        <row r="159">
          <cell r="A159">
            <v>215380</v>
          </cell>
          <cell r="B159" t="str">
            <v>FMS - Freight Clearing</v>
          </cell>
        </row>
        <row r="160">
          <cell r="A160">
            <v>215410</v>
          </cell>
          <cell r="B160" t="str">
            <v>Machines in Transit</v>
          </cell>
        </row>
        <row r="161">
          <cell r="A161">
            <v>215420</v>
          </cell>
          <cell r="B161" t="str">
            <v>Prepaid Inventory</v>
          </cell>
        </row>
        <row r="162">
          <cell r="A162">
            <v>215430</v>
          </cell>
          <cell r="B162" t="str">
            <v>Parts Inventory in Transit - Accrual</v>
          </cell>
        </row>
        <row r="163">
          <cell r="A163">
            <v>220000</v>
          </cell>
          <cell r="B163" t="str">
            <v>Header:  Accruals</v>
          </cell>
        </row>
        <row r="164">
          <cell r="A164">
            <v>220110</v>
          </cell>
          <cell r="B164" t="str">
            <v>General Accruals</v>
          </cell>
        </row>
        <row r="165">
          <cell r="A165">
            <v>220120</v>
          </cell>
          <cell r="B165" t="str">
            <v>Earthquake Fund Clearing</v>
          </cell>
        </row>
        <row r="166">
          <cell r="A166">
            <v>220130</v>
          </cell>
          <cell r="B166" t="str">
            <v>Rental Lease Clearing</v>
          </cell>
        </row>
        <row r="167">
          <cell r="A167">
            <v>220132</v>
          </cell>
          <cell r="B167" t="str">
            <v>Online Shop Clearing</v>
          </cell>
        </row>
        <row r="168">
          <cell r="A168">
            <v>220134</v>
          </cell>
          <cell r="B168" t="str">
            <v>Outwork, labour, gift voucher clearing (legacy)</v>
          </cell>
        </row>
        <row r="169">
          <cell r="A169">
            <v>220136</v>
          </cell>
          <cell r="B169" t="str">
            <v>LMS &amp; Intermech  clearing / EPM prov (legacy)</v>
          </cell>
        </row>
        <row r="170">
          <cell r="A170">
            <v>220140</v>
          </cell>
          <cell r="B170" t="str">
            <v>Cat Care Premium Clearing</v>
          </cell>
        </row>
        <row r="171">
          <cell r="A171">
            <v>220150</v>
          </cell>
          <cell r="B171" t="str">
            <v>Stockton GET Provision</v>
          </cell>
        </row>
        <row r="172">
          <cell r="A172">
            <v>220160</v>
          </cell>
          <cell r="B172" t="str">
            <v>Withholding tax clearing</v>
          </cell>
        </row>
        <row r="173">
          <cell r="A173">
            <v>220170</v>
          </cell>
          <cell r="B173" t="str">
            <v>RWT tax clearing</v>
          </cell>
        </row>
        <row r="174">
          <cell r="A174">
            <v>220310</v>
          </cell>
          <cell r="B174" t="str">
            <v>Bonus Provision</v>
          </cell>
        </row>
        <row r="175">
          <cell r="A175">
            <v>220320</v>
          </cell>
          <cell r="B175" t="str">
            <v>Holiday Pay Accrual</v>
          </cell>
        </row>
        <row r="176">
          <cell r="A176">
            <v>220330</v>
          </cell>
          <cell r="B176" t="str">
            <v>Long Service Leave Provision</v>
          </cell>
        </row>
        <row r="177">
          <cell r="A177">
            <v>220340</v>
          </cell>
          <cell r="B177" t="str">
            <v>Commission Accrued</v>
          </cell>
        </row>
        <row r="178">
          <cell r="A178">
            <v>220350</v>
          </cell>
          <cell r="B178" t="str">
            <v>Stocktake Overtime Accrual</v>
          </cell>
        </row>
        <row r="179">
          <cell r="A179">
            <v>220410</v>
          </cell>
          <cell r="B179" t="str">
            <v>AP / AR Suspense</v>
          </cell>
        </row>
        <row r="180">
          <cell r="A180">
            <v>220510</v>
          </cell>
          <cell r="B180" t="str">
            <v>Payroll Clearing</v>
          </cell>
        </row>
        <row r="181">
          <cell r="A181">
            <v>220520</v>
          </cell>
          <cell r="B181" t="str">
            <v>Payroll Ded - PAYE</v>
          </cell>
        </row>
        <row r="182">
          <cell r="A182">
            <v>220530</v>
          </cell>
          <cell r="B182" t="str">
            <v>Payroll Ded - Southern Cross</v>
          </cell>
        </row>
        <row r="183">
          <cell r="A183">
            <v>220540</v>
          </cell>
          <cell r="B183" t="str">
            <v>Payroll Ded - Student Loans</v>
          </cell>
        </row>
        <row r="184">
          <cell r="A184">
            <v>220550</v>
          </cell>
          <cell r="B184" t="str">
            <v>Payroll Ded - Child Support</v>
          </cell>
        </row>
        <row r="185">
          <cell r="A185">
            <v>220560</v>
          </cell>
          <cell r="B185" t="str">
            <v>Payroll Ded - Social Club</v>
          </cell>
        </row>
        <row r="186">
          <cell r="A186">
            <v>220562</v>
          </cell>
          <cell r="B186" t="str">
            <v>Payroll Ded - Canterbury Boilermen</v>
          </cell>
        </row>
        <row r="187">
          <cell r="A187">
            <v>220570</v>
          </cell>
          <cell r="B187" t="str">
            <v>Payroll Ded - BP Fuel</v>
          </cell>
        </row>
        <row r="188">
          <cell r="A188">
            <v>220580</v>
          </cell>
          <cell r="B188" t="str">
            <v>Payroll Ded - Company Super (Employer)</v>
          </cell>
        </row>
        <row r="189">
          <cell r="A189">
            <v>220590</v>
          </cell>
          <cell r="B189" t="str">
            <v>Payroll Ded - Company Super (Employee)</v>
          </cell>
        </row>
        <row r="190">
          <cell r="A190">
            <v>220610</v>
          </cell>
          <cell r="B190" t="str">
            <v>Payroll Ded - Kiwisaver Super (Employer)</v>
          </cell>
        </row>
        <row r="191">
          <cell r="A191">
            <v>220620</v>
          </cell>
          <cell r="B191" t="str">
            <v>Payroll Ded - Kiwisaver Super (Employee)</v>
          </cell>
        </row>
        <row r="192">
          <cell r="A192">
            <v>220630</v>
          </cell>
          <cell r="B192" t="str">
            <v>Payroll Kiwisaver Employer Tax Credit</v>
          </cell>
        </row>
        <row r="193">
          <cell r="A193">
            <v>220710</v>
          </cell>
          <cell r="B193" t="str">
            <v>15.0% Output GST Clearing</v>
          </cell>
        </row>
        <row r="194">
          <cell r="A194">
            <v>220720</v>
          </cell>
          <cell r="B194" t="str">
            <v>15.0% Input GST Clearing</v>
          </cell>
        </row>
        <row r="195">
          <cell r="A195">
            <v>220722</v>
          </cell>
          <cell r="B195" t="str">
            <v>Customs GST</v>
          </cell>
        </row>
        <row r="196">
          <cell r="A196">
            <v>220730</v>
          </cell>
          <cell r="B196" t="str">
            <v>GST Settlements</v>
          </cell>
        </row>
        <row r="197">
          <cell r="A197">
            <v>225000</v>
          </cell>
          <cell r="B197" t="str">
            <v>Header:  Provisions</v>
          </cell>
        </row>
        <row r="198">
          <cell r="A198">
            <v>225110</v>
          </cell>
          <cell r="B198" t="str">
            <v>Mining Warranty Provision On Sale</v>
          </cell>
        </row>
        <row r="199">
          <cell r="A199">
            <v>225120</v>
          </cell>
          <cell r="B199" t="str">
            <v>Warranty Provision On Sale</v>
          </cell>
        </row>
        <row r="200">
          <cell r="A200">
            <v>225130</v>
          </cell>
          <cell r="B200" t="str">
            <v>Cat Wty Amounts Written Off</v>
          </cell>
        </row>
        <row r="201">
          <cell r="A201">
            <v>225140</v>
          </cell>
          <cell r="B201" t="str">
            <v>Non-Cat Wty Amounts Written Off</v>
          </cell>
        </row>
        <row r="202">
          <cell r="A202">
            <v>225150</v>
          </cell>
          <cell r="B202" t="str">
            <v>Net Rejected Claim Costs</v>
          </cell>
        </row>
        <row r="203">
          <cell r="A203">
            <v>225160</v>
          </cell>
          <cell r="B203" t="str">
            <v>Warranty Mileage Costs</v>
          </cell>
        </row>
        <row r="204">
          <cell r="A204">
            <v>225510</v>
          </cell>
          <cell r="B204" t="str">
            <v>Used Equipment Warranty Provn</v>
          </cell>
        </row>
        <row r="205">
          <cell r="A205">
            <v>225520</v>
          </cell>
          <cell r="B205" t="str">
            <v>Used Equipment Warranty Costs</v>
          </cell>
        </row>
        <row r="206">
          <cell r="A206">
            <v>225530</v>
          </cell>
          <cell r="B206" t="str">
            <v>Cat Wty Amounts Awaiting Claim</v>
          </cell>
        </row>
        <row r="207">
          <cell r="A207">
            <v>225540</v>
          </cell>
          <cell r="B207" t="str">
            <v>Warranty Goodwill Amounts Awaiting Claim</v>
          </cell>
        </row>
        <row r="208">
          <cell r="A208">
            <v>225550</v>
          </cell>
          <cell r="B208" t="str">
            <v>TEPS Wty Amounts Awaiting Claim</v>
          </cell>
        </row>
        <row r="209">
          <cell r="A209">
            <v>225560</v>
          </cell>
          <cell r="B209" t="str">
            <v>Non-Cat Wty Amounts Awaiting Claim</v>
          </cell>
        </row>
        <row r="210">
          <cell r="A210">
            <v>226110</v>
          </cell>
          <cell r="B210" t="str">
            <v>Deferred CSA Revenue</v>
          </cell>
        </row>
        <row r="211">
          <cell r="A211">
            <v>226120</v>
          </cell>
          <cell r="B211" t="str">
            <v>GRD Billing Suspense</v>
          </cell>
        </row>
        <row r="212">
          <cell r="A212">
            <v>226130</v>
          </cell>
          <cell r="B212" t="str">
            <v>Provision for Service</v>
          </cell>
        </row>
        <row r="213">
          <cell r="A213">
            <v>226210</v>
          </cell>
          <cell r="B213" t="str">
            <v>Provn - Parts Return</v>
          </cell>
        </row>
        <row r="214">
          <cell r="A214">
            <v>226310</v>
          </cell>
          <cell r="B214" t="str">
            <v>Provn - Underperforming SOS Sample</v>
          </cell>
        </row>
        <row r="215">
          <cell r="A215">
            <v>230000</v>
          </cell>
          <cell r="B215" t="str">
            <v>Header:  Finance Lease Liabilities - Current</v>
          </cell>
        </row>
        <row r="216">
          <cell r="A216">
            <v>230110</v>
          </cell>
          <cell r="B216" t="str">
            <v>Finance Lease Liabilities - Current</v>
          </cell>
        </row>
        <row r="217">
          <cell r="A217">
            <v>230120</v>
          </cell>
          <cell r="B217" t="str">
            <v>Unexpired Interest - Current</v>
          </cell>
        </row>
        <row r="218">
          <cell r="A218">
            <v>235000</v>
          </cell>
          <cell r="B218" t="str">
            <v>Header: Other Current Liabilities</v>
          </cell>
        </row>
        <row r="219">
          <cell r="A219">
            <v>235110</v>
          </cell>
          <cell r="B219" t="str">
            <v>Derivative Financial Instruments - Current</v>
          </cell>
        </row>
        <row r="220">
          <cell r="A220">
            <v>240000</v>
          </cell>
          <cell r="B220" t="str">
            <v>Header: Provision for Income Tax</v>
          </cell>
        </row>
        <row r="221">
          <cell r="A221">
            <v>240110</v>
          </cell>
          <cell r="B221" t="str">
            <v>Provision for Income Tax</v>
          </cell>
        </row>
        <row r="222">
          <cell r="A222">
            <v>241000</v>
          </cell>
          <cell r="B222" t="str">
            <v>Header: Deferred Tax</v>
          </cell>
        </row>
        <row r="223">
          <cell r="A223">
            <v>241110</v>
          </cell>
          <cell r="B223" t="str">
            <v>Provision for Deferred Income Tax</v>
          </cell>
        </row>
        <row r="224">
          <cell r="A224">
            <v>243110</v>
          </cell>
          <cell r="B224" t="str">
            <v>Provision for Dividend</v>
          </cell>
        </row>
        <row r="225">
          <cell r="A225">
            <v>245000</v>
          </cell>
          <cell r="B225" t="str">
            <v>Header: Amalgamation</v>
          </cell>
        </row>
        <row r="226">
          <cell r="A226">
            <v>245110</v>
          </cell>
          <cell r="B226" t="str">
            <v>Amalgamation Account (TSL)</v>
          </cell>
        </row>
        <row r="227">
          <cell r="A227">
            <v>250000</v>
          </cell>
          <cell r="B227" t="str">
            <v>Header: Inter Divisional &amp; Inter Company</v>
          </cell>
        </row>
        <row r="228">
          <cell r="A228">
            <v>250110</v>
          </cell>
          <cell r="B228" t="str">
            <v>Interunit - debit</v>
          </cell>
        </row>
        <row r="229">
          <cell r="A229">
            <v>250111</v>
          </cell>
          <cell r="B229" t="str">
            <v>Interunit - credit</v>
          </cell>
        </row>
        <row r="230">
          <cell r="A230">
            <v>250210</v>
          </cell>
          <cell r="B230" t="str">
            <v>CAT - Inter-div transactions with (legacy)</v>
          </cell>
        </row>
        <row r="231">
          <cell r="A231">
            <v>250220</v>
          </cell>
          <cell r="B231" t="str">
            <v>ENG - Inter-div transactions with (legacy)</v>
          </cell>
        </row>
        <row r="232">
          <cell r="A232">
            <v>250230</v>
          </cell>
          <cell r="B232" t="str">
            <v>RNT - Inter-div transactions with (legacy)</v>
          </cell>
        </row>
        <row r="233">
          <cell r="A233">
            <v>250240</v>
          </cell>
          <cell r="B233" t="str">
            <v>NZT - TWL Inter-div transactions with (legacy)</v>
          </cell>
        </row>
        <row r="234">
          <cell r="A234">
            <v>250242</v>
          </cell>
          <cell r="B234" t="str">
            <v>NZT - TSL  Inter-div transactions with (legacy)</v>
          </cell>
        </row>
        <row r="235">
          <cell r="A235">
            <v>250244</v>
          </cell>
          <cell r="B235" t="str">
            <v>GTSL - Inter-div transactions with (legacy)</v>
          </cell>
        </row>
        <row r="236">
          <cell r="A236">
            <v>250250</v>
          </cell>
          <cell r="B236" t="str">
            <v>PAL - Inter-div transactions with (legacy)</v>
          </cell>
        </row>
        <row r="237">
          <cell r="A237">
            <v>250260</v>
          </cell>
          <cell r="B237" t="str">
            <v>GMH - Inter-div transactions with (legacy)</v>
          </cell>
        </row>
        <row r="238">
          <cell r="A238">
            <v>250270</v>
          </cell>
          <cell r="B238" t="str">
            <v>GCL - Corporate Inter-div transactions with (legacy)</v>
          </cell>
        </row>
        <row r="239">
          <cell r="A239">
            <v>250272</v>
          </cell>
          <cell r="B239" t="str">
            <v>GHO - Holdings Inter-div transactions with (legacy)</v>
          </cell>
        </row>
        <row r="240">
          <cell r="A240">
            <v>250274</v>
          </cell>
          <cell r="B240" t="str">
            <v>GGO - Gough Group (Invts) Inter-div transactions with (legac</v>
          </cell>
        </row>
        <row r="241">
          <cell r="A241">
            <v>250276</v>
          </cell>
          <cell r="B241" t="str">
            <v>GPL - Properties Inter-div transactions with (legacy)</v>
          </cell>
        </row>
        <row r="242">
          <cell r="A242">
            <v>250278</v>
          </cell>
          <cell r="B242" t="str">
            <v>GFL - Inter-div transactions with (legacy)</v>
          </cell>
        </row>
        <row r="243">
          <cell r="A243">
            <v>250310</v>
          </cell>
          <cell r="B243" t="str">
            <v>GTS  - Inter-div transactions  (legacy consol)</v>
          </cell>
        </row>
        <row r="244">
          <cell r="A244">
            <v>250312</v>
          </cell>
          <cell r="B244" t="str">
            <v>PAA - Pal AU Inter-div transactions  (legacy consol)</v>
          </cell>
        </row>
        <row r="245">
          <cell r="A245">
            <v>250314</v>
          </cell>
          <cell r="B245" t="str">
            <v>GTH - GTHA (formerly GTAPL) inter-div (legacy consol)</v>
          </cell>
        </row>
        <row r="246">
          <cell r="A246">
            <v>251110</v>
          </cell>
          <cell r="B246" t="str">
            <v xml:space="preserve"> GTS Current Acct - GGNZ / GGAU- GTS</v>
          </cell>
        </row>
        <row r="247">
          <cell r="A247">
            <v>251120</v>
          </cell>
          <cell r="B247" t="str">
            <v>PAL AU Current Acct - GGNZ / GGHOt - PAL AU</v>
          </cell>
        </row>
        <row r="248">
          <cell r="A248">
            <v>251130</v>
          </cell>
          <cell r="B248" t="str">
            <v>Current Acct - GGAU / GGHO</v>
          </cell>
        </row>
        <row r="249">
          <cell r="A249">
            <v>252120</v>
          </cell>
          <cell r="B249" t="str">
            <v>Group Funding</v>
          </cell>
        </row>
        <row r="250">
          <cell r="A250">
            <v>253210</v>
          </cell>
          <cell r="B250" t="str">
            <v>Debenture - GTHA (GTS division)</v>
          </cell>
        </row>
        <row r="251">
          <cell r="A251">
            <v>253220</v>
          </cell>
          <cell r="B251" t="str">
            <v>Debenture - GTHA (Palfinger division)</v>
          </cell>
        </row>
        <row r="252">
          <cell r="A252">
            <v>260000</v>
          </cell>
          <cell r="B252" t="str">
            <v>HEADER: TERM LIABILITIES</v>
          </cell>
        </row>
        <row r="253">
          <cell r="A253">
            <v>260001</v>
          </cell>
          <cell r="B253" t="str">
            <v>Header: Term Loans</v>
          </cell>
        </row>
        <row r="254">
          <cell r="A254">
            <v>260110</v>
          </cell>
          <cell r="B254" t="str">
            <v>ANZ Call Loan - NZD (WC facility)</v>
          </cell>
        </row>
        <row r="255">
          <cell r="A255">
            <v>260120</v>
          </cell>
          <cell r="B255" t="str">
            <v>ANZ Term Loan Cash Advance - NZD (WC facility)</v>
          </cell>
        </row>
        <row r="256">
          <cell r="A256">
            <v>260130</v>
          </cell>
          <cell r="B256" t="str">
            <v>ANZ Term Loan -  AUD (WC facility)</v>
          </cell>
        </row>
        <row r="257">
          <cell r="A257">
            <v>260140</v>
          </cell>
          <cell r="B257" t="str">
            <v>ANZ Term Loan - NZD (TL facility)</v>
          </cell>
        </row>
        <row r="258">
          <cell r="A258">
            <v>260176</v>
          </cell>
          <cell r="B258" t="str">
            <v>Legacy sys - ANZ Term Loans</v>
          </cell>
        </row>
        <row r="259">
          <cell r="A259">
            <v>260178</v>
          </cell>
          <cell r="B259" t="str">
            <v>Legacy sys - BNZ Term Loans</v>
          </cell>
        </row>
        <row r="260">
          <cell r="A260">
            <v>265000</v>
          </cell>
          <cell r="B260" t="str">
            <v>Header:  Finance Lease Liabilities - Term</v>
          </cell>
        </row>
        <row r="261">
          <cell r="A261">
            <v>265110</v>
          </cell>
          <cell r="B261" t="str">
            <v>Finance Lease Liability - Non Current</v>
          </cell>
        </row>
        <row r="262">
          <cell r="A262">
            <v>265120</v>
          </cell>
          <cell r="B262" t="str">
            <v>Unexpired Interest - Non Current</v>
          </cell>
        </row>
        <row r="263">
          <cell r="A263">
            <v>266000</v>
          </cell>
          <cell r="B263" t="str">
            <v>Header: Finance Company Term Liabilities</v>
          </cell>
        </row>
        <row r="264">
          <cell r="A264">
            <v>266110</v>
          </cell>
          <cell r="B264" t="str">
            <v>Unearned Finance Income -Term</v>
          </cell>
        </row>
        <row r="265">
          <cell r="A265">
            <v>266120</v>
          </cell>
          <cell r="B265" t="str">
            <v>Deferred commission / Success fee</v>
          </cell>
        </row>
        <row r="266">
          <cell r="A266">
            <v>266210</v>
          </cell>
          <cell r="B266" t="str">
            <v>Commercial Notes</v>
          </cell>
        </row>
        <row r="267">
          <cell r="A267">
            <v>266310</v>
          </cell>
          <cell r="B267" t="str">
            <v>Subordinated Debt</v>
          </cell>
        </row>
        <row r="268">
          <cell r="A268">
            <v>300000</v>
          </cell>
          <cell r="B268" t="str">
            <v>HEADER: SHAREHOLDERS FUNDS</v>
          </cell>
        </row>
        <row r="269">
          <cell r="A269">
            <v>310000</v>
          </cell>
          <cell r="B269" t="str">
            <v>Header:  Contributed Equity</v>
          </cell>
        </row>
        <row r="270">
          <cell r="A270">
            <v>310110</v>
          </cell>
          <cell r="B270" t="str">
            <v>Ordinary Shares</v>
          </cell>
        </row>
        <row r="271">
          <cell r="A271">
            <v>310210</v>
          </cell>
          <cell r="B271" t="str">
            <v>Preference Shares</v>
          </cell>
        </row>
        <row r="272">
          <cell r="A272">
            <v>320000</v>
          </cell>
          <cell r="B272" t="str">
            <v>Header:  Retained Profits</v>
          </cell>
        </row>
        <row r="273">
          <cell r="A273">
            <v>321100</v>
          </cell>
          <cell r="B273" t="str">
            <v>Header:  Opening Retained Profits</v>
          </cell>
        </row>
        <row r="274">
          <cell r="A274">
            <v>321110</v>
          </cell>
          <cell r="B274" t="str">
            <v>Opening Equity Adjust - IFRS</v>
          </cell>
        </row>
        <row r="275">
          <cell r="A275">
            <v>321120</v>
          </cell>
          <cell r="B275" t="str">
            <v>General Reserve</v>
          </cell>
        </row>
        <row r="276">
          <cell r="A276">
            <v>321130</v>
          </cell>
          <cell r="B276" t="str">
            <v>Retained Earnings b/fwd</v>
          </cell>
        </row>
        <row r="277">
          <cell r="A277">
            <v>323000</v>
          </cell>
          <cell r="B277" t="str">
            <v>Header:  Dividends</v>
          </cell>
        </row>
        <row r="278">
          <cell r="A278">
            <v>323110</v>
          </cell>
          <cell r="B278" t="str">
            <v>Dividends Paid  - Internal</v>
          </cell>
        </row>
        <row r="279">
          <cell r="A279">
            <v>323120</v>
          </cell>
          <cell r="B279" t="str">
            <v>Dividends Received  - Internal</v>
          </cell>
        </row>
        <row r="280">
          <cell r="A280">
            <v>323130</v>
          </cell>
          <cell r="B280" t="str">
            <v>Dividends Paid  - External</v>
          </cell>
        </row>
        <row r="281">
          <cell r="A281">
            <v>330000</v>
          </cell>
          <cell r="B281" t="str">
            <v>Header:  Reserves - Comprehensive Income</v>
          </cell>
        </row>
        <row r="282">
          <cell r="A282">
            <v>331000</v>
          </cell>
          <cell r="B282" t="str">
            <v>Header:  Cashflow Hedging Reserve</v>
          </cell>
        </row>
        <row r="283">
          <cell r="A283">
            <v>331110</v>
          </cell>
          <cell r="B283" t="str">
            <v>Cashflow Hedge Reserve</v>
          </cell>
        </row>
        <row r="284">
          <cell r="A284">
            <v>331120</v>
          </cell>
          <cell r="B284" t="str">
            <v>Deferred Tax on Derivatives</v>
          </cell>
        </row>
        <row r="285">
          <cell r="A285">
            <v>332000</v>
          </cell>
          <cell r="B285" t="str">
            <v>Header:  Foreign Currency Translation Reserve</v>
          </cell>
        </row>
        <row r="286">
          <cell r="A286">
            <v>332100</v>
          </cell>
          <cell r="B286" t="str">
            <v>Foreign Currency Trans Reserve movements</v>
          </cell>
        </row>
        <row r="287">
          <cell r="A287">
            <v>332120</v>
          </cell>
          <cell r="B287" t="str">
            <v>Deferred Tax on FCTRM</v>
          </cell>
        </row>
        <row r="288">
          <cell r="A288">
            <v>333000</v>
          </cell>
          <cell r="B288" t="str">
            <v>Header:  Land &amp; Building Revaluation Reserve</v>
          </cell>
        </row>
        <row r="289">
          <cell r="A289">
            <v>333110</v>
          </cell>
          <cell r="B289" t="str">
            <v>Realised Capital Profits</v>
          </cell>
        </row>
        <row r="290">
          <cell r="A290">
            <v>333120</v>
          </cell>
          <cell r="B290" t="str">
            <v>Revaluation</v>
          </cell>
        </row>
        <row r="291">
          <cell r="A291">
            <v>400000</v>
          </cell>
          <cell r="B291" t="str">
            <v>HEADER: REVENUE</v>
          </cell>
        </row>
        <row r="292">
          <cell r="A292">
            <v>410000</v>
          </cell>
          <cell r="B292" t="str">
            <v>Header: Prime Product Sales</v>
          </cell>
        </row>
        <row r="293">
          <cell r="A293">
            <v>410110</v>
          </cell>
          <cell r="B293" t="str">
            <v>New Prime Product Sales</v>
          </cell>
        </row>
        <row r="294">
          <cell r="A294">
            <v>410120</v>
          </cell>
          <cell r="B294" t="str">
            <v>New Prime Product Trade Overallowance</v>
          </cell>
        </row>
        <row r="295">
          <cell r="A295">
            <v>410310</v>
          </cell>
          <cell r="B295" t="str">
            <v>Used Prime Product Sales</v>
          </cell>
        </row>
        <row r="296">
          <cell r="A296">
            <v>410320</v>
          </cell>
          <cell r="B296" t="str">
            <v>Used Prime Product Trade Overallowance</v>
          </cell>
        </row>
        <row r="297">
          <cell r="A297">
            <v>410510</v>
          </cell>
          <cell r="B297" t="str">
            <v>Prime Product Sales Other</v>
          </cell>
        </row>
        <row r="298">
          <cell r="A298">
            <v>411000</v>
          </cell>
          <cell r="B298" t="str">
            <v>Header: Rental Revenue</v>
          </cell>
        </row>
        <row r="299">
          <cell r="A299">
            <v>411110</v>
          </cell>
          <cell r="B299" t="str">
            <v>Hire Revenue - Rent - Rent</v>
          </cell>
        </row>
        <row r="300">
          <cell r="A300">
            <v>411120</v>
          </cell>
          <cell r="B300" t="str">
            <v>Hire Revenue - RPO</v>
          </cell>
        </row>
        <row r="301">
          <cell r="A301">
            <v>411130</v>
          </cell>
          <cell r="B301" t="str">
            <v>Hire Revenue - Allied</v>
          </cell>
        </row>
        <row r="302">
          <cell r="A302">
            <v>411310</v>
          </cell>
          <cell r="B302" t="str">
            <v>Recovery - Cross Hire</v>
          </cell>
        </row>
        <row r="303">
          <cell r="A303">
            <v>411320</v>
          </cell>
          <cell r="B303" t="str">
            <v>Recovery - Damage</v>
          </cell>
        </row>
        <row r="304">
          <cell r="A304">
            <v>411330</v>
          </cell>
          <cell r="B304" t="str">
            <v>Recovery - Fuel</v>
          </cell>
        </row>
        <row r="305">
          <cell r="A305">
            <v>411340</v>
          </cell>
          <cell r="B305" t="str">
            <v>Recovery - Freight</v>
          </cell>
        </row>
        <row r="306">
          <cell r="A306">
            <v>411350</v>
          </cell>
          <cell r="B306" t="str">
            <v>Recovery - Insurance</v>
          </cell>
        </row>
        <row r="307">
          <cell r="A307">
            <v>411360</v>
          </cell>
          <cell r="B307" t="str">
            <v>Recovery - Cleaning</v>
          </cell>
        </row>
        <row r="308">
          <cell r="A308">
            <v>411370</v>
          </cell>
          <cell r="B308" t="str">
            <v>Recovery - Registration</v>
          </cell>
        </row>
        <row r="309">
          <cell r="A309">
            <v>411380</v>
          </cell>
          <cell r="B309" t="str">
            <v>Revenue - Miscellaneous</v>
          </cell>
        </row>
        <row r="310">
          <cell r="A310">
            <v>412000</v>
          </cell>
          <cell r="B310" t="str">
            <v>Header: Service Sales</v>
          </cell>
        </row>
        <row r="311">
          <cell r="A311">
            <v>412110</v>
          </cell>
          <cell r="B311" t="str">
            <v>External Labour Sales</v>
          </cell>
        </row>
        <row r="312">
          <cell r="A312">
            <v>412111</v>
          </cell>
          <cell r="B312" t="str">
            <v>External Flat Rate Labour Sales</v>
          </cell>
        </row>
        <row r="313">
          <cell r="A313">
            <v>412310</v>
          </cell>
          <cell r="B313" t="str">
            <v>External Miscellaneous Sales</v>
          </cell>
        </row>
        <row r="314">
          <cell r="A314">
            <v>412311</v>
          </cell>
          <cell r="B314" t="str">
            <v>External Flat Rate Miscellaneous Sales</v>
          </cell>
        </row>
        <row r="315">
          <cell r="A315">
            <v>412510</v>
          </cell>
          <cell r="B315" t="str">
            <v>External Flat Rate Parts Variance</v>
          </cell>
        </row>
        <row r="316">
          <cell r="A316">
            <v>412511</v>
          </cell>
          <cell r="B316" t="str">
            <v>External Flat Rate Labour Variance</v>
          </cell>
        </row>
        <row r="317">
          <cell r="A317">
            <v>412512</v>
          </cell>
          <cell r="B317" t="str">
            <v>External Flat Rate Misc Variance</v>
          </cell>
        </row>
        <row r="318">
          <cell r="A318">
            <v>413000</v>
          </cell>
          <cell r="B318" t="str">
            <v>Header: Parts Sales</v>
          </cell>
        </row>
        <row r="319">
          <cell r="A319">
            <v>413110</v>
          </cell>
          <cell r="B319" t="str">
            <v>External Parts Sales</v>
          </cell>
        </row>
        <row r="320">
          <cell r="A320">
            <v>413120</v>
          </cell>
          <cell r="B320" t="str">
            <v>External Exchange Assembly Rebuild Sales</v>
          </cell>
        </row>
        <row r="321">
          <cell r="A321">
            <v>413130</v>
          </cell>
          <cell r="B321" t="str">
            <v>External Parts Cores Sales</v>
          </cell>
        </row>
        <row r="322">
          <cell r="A322">
            <v>413310</v>
          </cell>
          <cell r="B322" t="str">
            <v>External Service Call Parts Sales</v>
          </cell>
        </row>
        <row r="323">
          <cell r="A323">
            <v>413510</v>
          </cell>
          <cell r="B323" t="str">
            <v>External Analytical Centre Sales</v>
          </cell>
        </row>
        <row r="324">
          <cell r="A324">
            <v>413520</v>
          </cell>
          <cell r="B324" t="str">
            <v>CAT TEPS Dealer Parts Sales</v>
          </cell>
        </row>
        <row r="325">
          <cell r="A325">
            <v>413530</v>
          </cell>
          <cell r="B325" t="str">
            <v>TEPS Redistribution Combination</v>
          </cell>
        </row>
        <row r="326">
          <cell r="A326">
            <v>413540</v>
          </cell>
          <cell r="B326" t="str">
            <v>Exchange Assembly Surcharge</v>
          </cell>
        </row>
        <row r="327">
          <cell r="A327">
            <v>414000</v>
          </cell>
          <cell r="B327" t="str">
            <v>Header: Engineering Sales</v>
          </cell>
        </row>
        <row r="328">
          <cell r="A328">
            <v>414110</v>
          </cell>
          <cell r="B328" t="str">
            <v>External Engineering Sales</v>
          </cell>
        </row>
        <row r="329">
          <cell r="A329">
            <v>480000</v>
          </cell>
          <cell r="B329" t="str">
            <v>Header: Finance Income</v>
          </cell>
        </row>
        <row r="330">
          <cell r="A330">
            <v>480710</v>
          </cell>
          <cell r="B330" t="str">
            <v>Finance Income</v>
          </cell>
        </row>
        <row r="331">
          <cell r="A331">
            <v>480712</v>
          </cell>
          <cell r="B331" t="str">
            <v>Interest earned on sub debt</v>
          </cell>
        </row>
        <row r="332">
          <cell r="A332">
            <v>480714</v>
          </cell>
          <cell r="B332" t="str">
            <v>Admin fees from SPV (Mgt fee Income)</v>
          </cell>
        </row>
        <row r="333">
          <cell r="A333">
            <v>480720</v>
          </cell>
          <cell r="B333" t="str">
            <v>Default Interest</v>
          </cell>
        </row>
        <row r="334">
          <cell r="A334">
            <v>480730</v>
          </cell>
          <cell r="B334" t="str">
            <v>Commission</v>
          </cell>
        </row>
        <row r="335">
          <cell r="A335">
            <v>480740</v>
          </cell>
          <cell r="B335" t="str">
            <v>Booking fees</v>
          </cell>
        </row>
        <row r="336">
          <cell r="A336">
            <v>480750</v>
          </cell>
          <cell r="B336" t="str">
            <v>Arrears service fees</v>
          </cell>
        </row>
        <row r="337">
          <cell r="A337">
            <v>480760</v>
          </cell>
          <cell r="B337" t="str">
            <v>PPSR Fees</v>
          </cell>
        </row>
        <row r="338">
          <cell r="A338">
            <v>485000</v>
          </cell>
          <cell r="B338" t="str">
            <v>Header: Other Income</v>
          </cell>
        </row>
        <row r="339">
          <cell r="A339">
            <v>485810</v>
          </cell>
          <cell r="B339" t="str">
            <v>GIT - Income</v>
          </cell>
        </row>
        <row r="340">
          <cell r="A340">
            <v>485812</v>
          </cell>
          <cell r="B340" t="str">
            <v>Product Link Revenue</v>
          </cell>
        </row>
        <row r="341">
          <cell r="A341">
            <v>485820</v>
          </cell>
          <cell r="B341" t="str">
            <v>Brake Fees</v>
          </cell>
        </row>
        <row r="342">
          <cell r="A342">
            <v>485822</v>
          </cell>
          <cell r="B342" t="str">
            <v>Transport Outwork</v>
          </cell>
        </row>
        <row r="343">
          <cell r="A343">
            <v>485830</v>
          </cell>
          <cell r="B343" t="str">
            <v>MVRS Income</v>
          </cell>
        </row>
        <row r="344">
          <cell r="A344">
            <v>485840</v>
          </cell>
          <cell r="B344" t="str">
            <v>Sundry Income</v>
          </cell>
        </row>
        <row r="345">
          <cell r="A345">
            <v>500000</v>
          </cell>
          <cell r="B345" t="str">
            <v>HEADER: COST OF SALES</v>
          </cell>
        </row>
        <row r="346">
          <cell r="A346">
            <v>500100</v>
          </cell>
          <cell r="B346" t="str">
            <v>Header : Direct Costs of Sales</v>
          </cell>
        </row>
        <row r="347">
          <cell r="A347">
            <v>510000</v>
          </cell>
          <cell r="B347" t="str">
            <v>Header: Prime Product COS</v>
          </cell>
        </row>
        <row r="348">
          <cell r="A348">
            <v>510110</v>
          </cell>
          <cell r="B348" t="str">
            <v>New Prime Product COS</v>
          </cell>
        </row>
        <row r="349">
          <cell r="A349">
            <v>510310</v>
          </cell>
          <cell r="B349" t="str">
            <v>Used Prime Product  COS</v>
          </cell>
        </row>
        <row r="350">
          <cell r="A350">
            <v>510510</v>
          </cell>
          <cell r="B350" t="str">
            <v>New Prime Product COS - Other</v>
          </cell>
        </row>
        <row r="351">
          <cell r="A351">
            <v>511000</v>
          </cell>
          <cell r="B351" t="str">
            <v>Header: Rental COS</v>
          </cell>
        </row>
        <row r="352">
          <cell r="A352">
            <v>511210</v>
          </cell>
          <cell r="B352" t="str">
            <v>Depreciation - Rent - Rent</v>
          </cell>
        </row>
        <row r="353">
          <cell r="A353">
            <v>511220</v>
          </cell>
          <cell r="B353" t="str">
            <v>Depreciation  - Rental Stock Units</v>
          </cell>
        </row>
        <row r="354">
          <cell r="A354">
            <v>511230</v>
          </cell>
          <cell r="B354" t="str">
            <v>Depreciation  - Allied</v>
          </cell>
        </row>
        <row r="355">
          <cell r="A355">
            <v>511240</v>
          </cell>
          <cell r="B355" t="str">
            <v>Operating Lease Cost</v>
          </cell>
        </row>
        <row r="356">
          <cell r="A356">
            <v>511250</v>
          </cell>
          <cell r="B356" t="str">
            <v>Finance Lease Interest</v>
          </cell>
        </row>
        <row r="357">
          <cell r="A357">
            <v>511260</v>
          </cell>
          <cell r="B357" t="str">
            <v>COS Hire - Cross Hire</v>
          </cell>
        </row>
        <row r="358">
          <cell r="A358">
            <v>511270</v>
          </cell>
          <cell r="B358" t="str">
            <v>Repairs &amp; Maintenance</v>
          </cell>
        </row>
        <row r="359">
          <cell r="A359">
            <v>511280</v>
          </cell>
          <cell r="B359" t="str">
            <v>Allied  - Repairs &amp; Maintenance</v>
          </cell>
        </row>
        <row r="360">
          <cell r="A360">
            <v>511320</v>
          </cell>
          <cell r="B360" t="str">
            <v>(Un) Recoverable Damage</v>
          </cell>
        </row>
        <row r="361">
          <cell r="A361">
            <v>511330</v>
          </cell>
          <cell r="B361" t="str">
            <v>Recoverable Fuel</v>
          </cell>
        </row>
        <row r="362">
          <cell r="A362">
            <v>511340</v>
          </cell>
          <cell r="B362" t="str">
            <v>Recoverable Freight</v>
          </cell>
        </row>
        <row r="363">
          <cell r="A363">
            <v>511350</v>
          </cell>
          <cell r="B363" t="str">
            <v>Recoverable Insurance</v>
          </cell>
        </row>
        <row r="364">
          <cell r="A364">
            <v>511360</v>
          </cell>
          <cell r="B364" t="str">
            <v>Recoverable Cleaning</v>
          </cell>
        </row>
        <row r="365">
          <cell r="A365">
            <v>511370</v>
          </cell>
          <cell r="B365" t="str">
            <v>Fleet Registration Cost</v>
          </cell>
        </row>
        <row r="366">
          <cell r="A366">
            <v>511380</v>
          </cell>
          <cell r="B366" t="str">
            <v>Rental COS - Misc</v>
          </cell>
        </row>
        <row r="367">
          <cell r="A367">
            <v>511410</v>
          </cell>
          <cell r="B367" t="str">
            <v>Unrecoverable Change Over Costs</v>
          </cell>
        </row>
        <row r="368">
          <cell r="A368">
            <v>511420</v>
          </cell>
          <cell r="B368" t="str">
            <v>Unrecoverable Prep and Return Costs</v>
          </cell>
        </row>
        <row r="369">
          <cell r="A369">
            <v>511510</v>
          </cell>
          <cell r="B369" t="str">
            <v>Gain/Loss on Sale of Equipment</v>
          </cell>
        </row>
        <row r="370">
          <cell r="A370">
            <v>511520</v>
          </cell>
          <cell r="B370" t="str">
            <v>COS - Machine Sale Commission</v>
          </cell>
        </row>
        <row r="371">
          <cell r="A371">
            <v>512000</v>
          </cell>
          <cell r="B371" t="str">
            <v>Header: Service COS</v>
          </cell>
        </row>
        <row r="372">
          <cell r="A372">
            <v>512110</v>
          </cell>
          <cell r="B372" t="str">
            <v>External Labour COS</v>
          </cell>
        </row>
        <row r="373">
          <cell r="A373">
            <v>512111</v>
          </cell>
          <cell r="B373" t="str">
            <v>External Flat Rate Labour COS</v>
          </cell>
        </row>
        <row r="374">
          <cell r="A374">
            <v>512310</v>
          </cell>
          <cell r="B374" t="str">
            <v>External Miscellaneous COS</v>
          </cell>
        </row>
        <row r="375">
          <cell r="A375">
            <v>512311</v>
          </cell>
          <cell r="B375" t="str">
            <v>External Flat Rate Miscellaneous COS</v>
          </cell>
        </row>
        <row r="376">
          <cell r="A376">
            <v>513000</v>
          </cell>
          <cell r="B376" t="str">
            <v>Header: Parts COS</v>
          </cell>
        </row>
        <row r="377">
          <cell r="A377">
            <v>513110</v>
          </cell>
          <cell r="B377" t="str">
            <v>External Parts COS</v>
          </cell>
        </row>
        <row r="378">
          <cell r="A378">
            <v>513120</v>
          </cell>
          <cell r="B378" t="str">
            <v>External Exchange Assembly Rebuild COS</v>
          </cell>
        </row>
        <row r="379">
          <cell r="A379">
            <v>513130</v>
          </cell>
          <cell r="B379" t="str">
            <v>External Parts Cores COS</v>
          </cell>
        </row>
        <row r="380">
          <cell r="A380">
            <v>513310</v>
          </cell>
          <cell r="B380" t="str">
            <v>External Service Call Parts COS</v>
          </cell>
        </row>
        <row r="381">
          <cell r="A381">
            <v>513510</v>
          </cell>
          <cell r="B381" t="str">
            <v>External Analytical Centre COS</v>
          </cell>
        </row>
        <row r="382">
          <cell r="A382">
            <v>513520</v>
          </cell>
          <cell r="B382" t="str">
            <v>CAT TEPS Dealer Parts COS</v>
          </cell>
        </row>
        <row r="383">
          <cell r="A383">
            <v>514000</v>
          </cell>
          <cell r="B383" t="str">
            <v>Engineering COS</v>
          </cell>
        </row>
        <row r="384">
          <cell r="A384">
            <v>514110</v>
          </cell>
          <cell r="B384" t="str">
            <v>External Engineering COS</v>
          </cell>
        </row>
        <row r="385">
          <cell r="A385">
            <v>585000</v>
          </cell>
          <cell r="B385" t="str">
            <v>Header: COS Miscellaneous</v>
          </cell>
        </row>
        <row r="386">
          <cell r="A386">
            <v>585830</v>
          </cell>
          <cell r="B386" t="str">
            <v>MVRS Cost of Sales</v>
          </cell>
        </row>
        <row r="387">
          <cell r="A387">
            <v>590000</v>
          </cell>
          <cell r="B387" t="str">
            <v>HEADER: OTHER COSTS OF SALES</v>
          </cell>
        </row>
        <row r="388">
          <cell r="A388">
            <v>590001</v>
          </cell>
          <cell r="B388" t="str">
            <v>Header: Other Costs of Sales - External</v>
          </cell>
        </row>
        <row r="389">
          <cell r="A389">
            <v>590002</v>
          </cell>
          <cell r="B389" t="str">
            <v>Header: Other Costs of Sales - General</v>
          </cell>
        </row>
        <row r="390">
          <cell r="A390">
            <v>590110</v>
          </cell>
          <cell r="B390" t="str">
            <v>Freight between Branches</v>
          </cell>
        </row>
        <row r="391">
          <cell r="A391">
            <v>590120</v>
          </cell>
          <cell r="B391" t="str">
            <v>Unrecoverable Freight</v>
          </cell>
        </row>
        <row r="392">
          <cell r="A392">
            <v>590210</v>
          </cell>
          <cell r="B392" t="str">
            <v>Restocking Fee charged by Vendors</v>
          </cell>
        </row>
        <row r="393">
          <cell r="A393">
            <v>590220</v>
          </cell>
          <cell r="B393" t="str">
            <v>Restocking Fee charged to Customers</v>
          </cell>
        </row>
        <row r="394">
          <cell r="A394">
            <v>590410</v>
          </cell>
          <cell r="B394" t="str">
            <v>Rebates given to Customers</v>
          </cell>
        </row>
        <row r="395">
          <cell r="A395">
            <v>590420</v>
          </cell>
          <cell r="B395" t="str">
            <v>Rebates received from Vendors</v>
          </cell>
        </row>
        <row r="396">
          <cell r="A396">
            <v>590510</v>
          </cell>
          <cell r="B396" t="str">
            <v>FX Losses - Inventory purchases - Realised</v>
          </cell>
        </row>
        <row r="397">
          <cell r="A397">
            <v>590520</v>
          </cell>
          <cell r="B397" t="str">
            <v>FX Gains - Inventory purchases - Realised</v>
          </cell>
        </row>
        <row r="398">
          <cell r="A398">
            <v>590610</v>
          </cell>
          <cell r="B398" t="str">
            <v>Stock Adjustment</v>
          </cell>
        </row>
        <row r="399">
          <cell r="A399">
            <v>590620</v>
          </cell>
          <cell r="B399" t="str">
            <v>Factory Discrepancy</v>
          </cell>
        </row>
        <row r="400">
          <cell r="A400">
            <v>590630</v>
          </cell>
          <cell r="B400" t="str">
            <v>Worn Core Inspection Variance</v>
          </cell>
        </row>
        <row r="401">
          <cell r="A401">
            <v>590631</v>
          </cell>
          <cell r="B401" t="str">
            <v>Worn Core Price Variance</v>
          </cell>
        </row>
        <row r="402">
          <cell r="A402">
            <v>590710</v>
          </cell>
          <cell r="B402" t="str">
            <v>Labour Clearing</v>
          </cell>
        </row>
        <row r="403">
          <cell r="A403">
            <v>590720</v>
          </cell>
          <cell r="B403" t="str">
            <v>Materials - Variance</v>
          </cell>
        </row>
        <row r="404">
          <cell r="A404">
            <v>590722</v>
          </cell>
          <cell r="B404" t="str">
            <v>Labour - Variance</v>
          </cell>
        </row>
        <row r="405">
          <cell r="A405">
            <v>590724</v>
          </cell>
          <cell r="B405" t="str">
            <v>Outwork - Variance</v>
          </cell>
        </row>
        <row r="406">
          <cell r="A406">
            <v>590730</v>
          </cell>
          <cell r="B406" t="str">
            <v>Project - Variance</v>
          </cell>
        </row>
        <row r="407">
          <cell r="A407">
            <v>590732</v>
          </cell>
          <cell r="B407" t="str">
            <v>Project - Project Group Changes</v>
          </cell>
        </row>
        <row r="408">
          <cell r="A408">
            <v>590740</v>
          </cell>
          <cell r="B408" t="str">
            <v>Std Cost - Adj Actual to Std Cost - Variance</v>
          </cell>
        </row>
        <row r="409">
          <cell r="A409">
            <v>590745</v>
          </cell>
          <cell r="B409" t="str">
            <v>Std Cost - Rounding Variance</v>
          </cell>
        </row>
        <row r="410">
          <cell r="A410">
            <v>591000</v>
          </cell>
          <cell r="B410" t="str">
            <v>Header: Warranty</v>
          </cell>
        </row>
        <row r="411">
          <cell r="A411">
            <v>591110</v>
          </cell>
          <cell r="B411" t="str">
            <v>New Prime Product - Local Warranty Provisions</v>
          </cell>
        </row>
        <row r="412">
          <cell r="A412">
            <v>591111</v>
          </cell>
          <cell r="B412" t="str">
            <v>New Prime Product - Extended Warranty Purchases</v>
          </cell>
        </row>
        <row r="413">
          <cell r="A413">
            <v>591120</v>
          </cell>
          <cell r="B413" t="str">
            <v>Used Prime Product - Local Warranty Provisions</v>
          </cell>
        </row>
        <row r="414">
          <cell r="A414">
            <v>591121</v>
          </cell>
          <cell r="B414" t="str">
            <v>Used Prime Product - Extended Warranty Purchases</v>
          </cell>
        </row>
        <row r="415">
          <cell r="A415">
            <v>591410</v>
          </cell>
          <cell r="B415" t="str">
            <v>Parts -  Warranty Provisions</v>
          </cell>
        </row>
        <row r="416">
          <cell r="A416">
            <v>592000</v>
          </cell>
          <cell r="B416" t="str">
            <v>Header: Inventory Provisions</v>
          </cell>
        </row>
        <row r="417">
          <cell r="A417">
            <v>592110</v>
          </cell>
          <cell r="B417" t="str">
            <v>New Prime Prod - Obsolescence Provn</v>
          </cell>
        </row>
        <row r="418">
          <cell r="A418">
            <v>592112</v>
          </cell>
          <cell r="B418" t="str">
            <v>Used Prime Prod - Obsolescence Provn</v>
          </cell>
        </row>
        <row r="419">
          <cell r="A419">
            <v>592410</v>
          </cell>
          <cell r="B419" t="str">
            <v>Parts - Obsolescence Provn</v>
          </cell>
        </row>
        <row r="420">
          <cell r="A420">
            <v>592412</v>
          </cell>
          <cell r="B420" t="str">
            <v>Parts - Stock Loss Provn</v>
          </cell>
        </row>
        <row r="421">
          <cell r="A421">
            <v>592420</v>
          </cell>
          <cell r="B421" t="str">
            <v>SOS - Underperforming Samples Provn</v>
          </cell>
        </row>
        <row r="422">
          <cell r="A422">
            <v>592510</v>
          </cell>
          <cell r="B422" t="str">
            <v>Engineering - Obsolescence Provn</v>
          </cell>
        </row>
        <row r="423">
          <cell r="A423">
            <v>595000</v>
          </cell>
          <cell r="B423" t="str">
            <v>Header: Other Costs of Sales - Internal Transactions</v>
          </cell>
        </row>
        <row r="424">
          <cell r="A424">
            <v>595001</v>
          </cell>
          <cell r="B424" t="str">
            <v>Header: Internal Sales</v>
          </cell>
        </row>
        <row r="425">
          <cell r="A425">
            <v>595112</v>
          </cell>
          <cell r="B425" t="str">
            <v>Internal Prime Product Sales</v>
          </cell>
        </row>
        <row r="426">
          <cell r="A426">
            <v>595212</v>
          </cell>
          <cell r="B426" t="str">
            <v>Internal Rent - Rent Sales</v>
          </cell>
        </row>
        <row r="427">
          <cell r="A427">
            <v>595312</v>
          </cell>
          <cell r="B427" t="str">
            <v>Internal Labour Sales</v>
          </cell>
        </row>
        <row r="428">
          <cell r="A428">
            <v>595313</v>
          </cell>
          <cell r="B428" t="str">
            <v>Internal Flat Rate Labour Sales</v>
          </cell>
        </row>
        <row r="429">
          <cell r="A429">
            <v>595322</v>
          </cell>
          <cell r="B429" t="str">
            <v>Internal Miscellaneous Sales</v>
          </cell>
        </row>
        <row r="430">
          <cell r="A430">
            <v>595323</v>
          </cell>
          <cell r="B430" t="str">
            <v>Internal Flat Rate Miscellaneous Sales</v>
          </cell>
        </row>
        <row r="431">
          <cell r="A431">
            <v>595332</v>
          </cell>
          <cell r="B431" t="str">
            <v>Internal Flat Rate Parts Variance</v>
          </cell>
        </row>
        <row r="432">
          <cell r="A432">
            <v>595333</v>
          </cell>
          <cell r="B432" t="str">
            <v>Internal Flat Rate Labour Variance</v>
          </cell>
        </row>
        <row r="433">
          <cell r="A433">
            <v>595334</v>
          </cell>
          <cell r="B433" t="str">
            <v>Internal Flat Rate Misc Variance</v>
          </cell>
        </row>
        <row r="434">
          <cell r="A434">
            <v>595412</v>
          </cell>
          <cell r="B434" t="str">
            <v>Internal Parts Sales</v>
          </cell>
        </row>
        <row r="435">
          <cell r="A435">
            <v>595416</v>
          </cell>
          <cell r="B435" t="str">
            <v>Internal Exchange Assembly Rebuild Sales</v>
          </cell>
        </row>
        <row r="436">
          <cell r="A436">
            <v>595418</v>
          </cell>
          <cell r="B436" t="str">
            <v>Internal Parts Cores Sales</v>
          </cell>
        </row>
        <row r="437">
          <cell r="A437">
            <v>595422</v>
          </cell>
          <cell r="B437" t="str">
            <v>Internal Service Call Parts Sales</v>
          </cell>
        </row>
        <row r="438">
          <cell r="A438">
            <v>595432</v>
          </cell>
          <cell r="B438" t="str">
            <v>Internal Analytical Centre Sales</v>
          </cell>
        </row>
        <row r="439">
          <cell r="A439">
            <v>595512</v>
          </cell>
          <cell r="B439" t="str">
            <v>Internal Engineering Sales</v>
          </cell>
        </row>
        <row r="440">
          <cell r="A440">
            <v>595712</v>
          </cell>
          <cell r="B440" t="str">
            <v>GIT Internal Income</v>
          </cell>
        </row>
        <row r="441">
          <cell r="A441">
            <v>596000</v>
          </cell>
          <cell r="B441" t="str">
            <v>Header: Internal Cost of Sales</v>
          </cell>
        </row>
        <row r="442">
          <cell r="A442">
            <v>596112</v>
          </cell>
          <cell r="B442" t="str">
            <v>Internal Prime Product COS</v>
          </cell>
        </row>
        <row r="443">
          <cell r="A443">
            <v>596212</v>
          </cell>
          <cell r="B443" t="str">
            <v>Internal Rent - Rent COS</v>
          </cell>
        </row>
        <row r="444">
          <cell r="A444">
            <v>596312</v>
          </cell>
          <cell r="B444" t="str">
            <v>Internal Labour COS</v>
          </cell>
        </row>
        <row r="445">
          <cell r="A445">
            <v>596313</v>
          </cell>
          <cell r="B445" t="str">
            <v>Internal Flat Rate Labour COS</v>
          </cell>
        </row>
        <row r="446">
          <cell r="A446">
            <v>596322</v>
          </cell>
          <cell r="B446" t="str">
            <v>Internal Outwork COS</v>
          </cell>
        </row>
        <row r="447">
          <cell r="A447">
            <v>596323</v>
          </cell>
          <cell r="B447" t="str">
            <v>Internal Flat Rate Miscellaneous COS</v>
          </cell>
        </row>
        <row r="448">
          <cell r="A448">
            <v>596328</v>
          </cell>
          <cell r="B448" t="str">
            <v>Internal Parts Return Recovery - Service</v>
          </cell>
        </row>
        <row r="449">
          <cell r="A449">
            <v>596412</v>
          </cell>
          <cell r="B449" t="str">
            <v>Internal Counter Parts COS</v>
          </cell>
        </row>
        <row r="450">
          <cell r="A450">
            <v>596416</v>
          </cell>
          <cell r="B450" t="str">
            <v>Internal Exchange Assembly Rebuild COS</v>
          </cell>
        </row>
        <row r="451">
          <cell r="A451">
            <v>596418</v>
          </cell>
          <cell r="B451" t="str">
            <v>Internal Parts Cores COS</v>
          </cell>
        </row>
        <row r="452">
          <cell r="A452">
            <v>596422</v>
          </cell>
          <cell r="B452" t="str">
            <v>Internal Service Call Parts COS</v>
          </cell>
        </row>
        <row r="453">
          <cell r="A453">
            <v>596432</v>
          </cell>
          <cell r="B453" t="str">
            <v>Internal Analytical Centre COS</v>
          </cell>
        </row>
        <row r="454">
          <cell r="A454">
            <v>596512</v>
          </cell>
          <cell r="B454" t="str">
            <v>Internal Engineering COS</v>
          </cell>
        </row>
        <row r="455">
          <cell r="A455">
            <v>597000</v>
          </cell>
          <cell r="B455" t="str">
            <v>Header: Internal - Handling Fees</v>
          </cell>
        </row>
        <row r="456">
          <cell r="A456">
            <v>597110</v>
          </cell>
          <cell r="B456" t="str">
            <v>Internal Handling Fees Paid</v>
          </cell>
        </row>
        <row r="457">
          <cell r="A457">
            <v>597120</v>
          </cell>
          <cell r="B457" t="str">
            <v>Internal Handling Fees Received</v>
          </cell>
        </row>
        <row r="458">
          <cell r="A458">
            <v>600000</v>
          </cell>
          <cell r="B458" t="str">
            <v>HEADER: OPERATING COSTS</v>
          </cell>
        </row>
        <row r="459">
          <cell r="A459">
            <v>610000</v>
          </cell>
          <cell r="B459" t="str">
            <v>Header: Staff Expenses</v>
          </cell>
        </row>
        <row r="460">
          <cell r="A460">
            <v>610110</v>
          </cell>
          <cell r="B460" t="str">
            <v>Salaries &amp; Wages</v>
          </cell>
        </row>
        <row r="461">
          <cell r="A461">
            <v>610120</v>
          </cell>
          <cell r="B461" t="str">
            <v>Salaries - Holiday Pay Provision</v>
          </cell>
        </row>
        <row r="462">
          <cell r="A462">
            <v>610130</v>
          </cell>
          <cell r="B462" t="str">
            <v>Salaries - LSL Provision</v>
          </cell>
        </row>
        <row r="463">
          <cell r="A463">
            <v>610140</v>
          </cell>
          <cell r="B463" t="str">
            <v>Overtime</v>
          </cell>
        </row>
        <row r="464">
          <cell r="A464">
            <v>610150</v>
          </cell>
          <cell r="B464" t="str">
            <v>Direct - Consulting &amp; Contract Staff</v>
          </cell>
        </row>
        <row r="465">
          <cell r="A465">
            <v>610152</v>
          </cell>
          <cell r="B465" t="str">
            <v>Agency - Staff &amp; Contractors</v>
          </cell>
        </row>
        <row r="466">
          <cell r="A466">
            <v>610156</v>
          </cell>
          <cell r="B466" t="str">
            <v>On Payroll - Casual Labour &amp; Temp Staff</v>
          </cell>
        </row>
        <row r="467">
          <cell r="A467">
            <v>610181</v>
          </cell>
          <cell r="B467" t="str">
            <v>Callout Recovery</v>
          </cell>
        </row>
        <row r="468">
          <cell r="A468">
            <v>610310</v>
          </cell>
          <cell r="B468" t="str">
            <v>Sales Commission</v>
          </cell>
        </row>
        <row r="469">
          <cell r="A469">
            <v>610410</v>
          </cell>
          <cell r="B469" t="str">
            <v>Superannuation &amp; Kiwisaver</v>
          </cell>
        </row>
        <row r="470">
          <cell r="A470">
            <v>610412</v>
          </cell>
          <cell r="B470" t="str">
            <v>Medical Insurance</v>
          </cell>
        </row>
        <row r="471">
          <cell r="A471">
            <v>610414</v>
          </cell>
          <cell r="B471" t="str">
            <v>Staff Membership Fees &amp; Subs</v>
          </cell>
        </row>
        <row r="472">
          <cell r="A472">
            <v>610420</v>
          </cell>
          <cell r="B472" t="str">
            <v>Staff Uniforms</v>
          </cell>
        </row>
        <row r="473">
          <cell r="A473">
            <v>610430</v>
          </cell>
          <cell r="B473" t="str">
            <v>Staff Benefits - Travel</v>
          </cell>
        </row>
        <row r="474">
          <cell r="A474">
            <v>610432</v>
          </cell>
          <cell r="B474" t="str">
            <v>Staff Recognition</v>
          </cell>
        </row>
        <row r="475">
          <cell r="A475">
            <v>610434</v>
          </cell>
          <cell r="B475" t="str">
            <v>Social Club</v>
          </cell>
        </row>
        <row r="476">
          <cell r="A476">
            <v>610440</v>
          </cell>
          <cell r="B476" t="str">
            <v>Fringe Benefit Tax</v>
          </cell>
        </row>
        <row r="477">
          <cell r="A477">
            <v>610441</v>
          </cell>
          <cell r="B477" t="str">
            <v>GST on FBT</v>
          </cell>
        </row>
        <row r="478">
          <cell r="A478">
            <v>610450</v>
          </cell>
          <cell r="B478" t="str">
            <v>Contract Services - EAP</v>
          </cell>
        </row>
        <row r="479">
          <cell r="A479">
            <v>610470</v>
          </cell>
          <cell r="B479" t="str">
            <v>Staff Costs - General (legacy)</v>
          </cell>
        </row>
        <row r="480">
          <cell r="A480">
            <v>610710</v>
          </cell>
          <cell r="B480" t="str">
            <v>Staff Recruitment</v>
          </cell>
        </row>
        <row r="481">
          <cell r="A481">
            <v>610720</v>
          </cell>
          <cell r="B481" t="str">
            <v>Staff Relocation</v>
          </cell>
        </row>
        <row r="482">
          <cell r="A482">
            <v>611110</v>
          </cell>
          <cell r="B482" t="str">
            <v>Shop Supervision Time</v>
          </cell>
        </row>
        <row r="483">
          <cell r="A483">
            <v>611111</v>
          </cell>
          <cell r="B483" t="str">
            <v>Unsold Labour Time</v>
          </cell>
        </row>
        <row r="484">
          <cell r="A484">
            <v>611112</v>
          </cell>
          <cell r="B484" t="str">
            <v>Lost Time</v>
          </cell>
        </row>
        <row r="485">
          <cell r="A485">
            <v>611113</v>
          </cell>
          <cell r="B485" t="str">
            <v>Allowed Time</v>
          </cell>
        </row>
        <row r="486">
          <cell r="A486">
            <v>611114</v>
          </cell>
          <cell r="B486" t="str">
            <v>Storeman &amp; Freight Time</v>
          </cell>
        </row>
        <row r="487">
          <cell r="A487">
            <v>611120</v>
          </cell>
          <cell r="B487" t="str">
            <v>Bowl Spotting Time</v>
          </cell>
        </row>
        <row r="488">
          <cell r="A488">
            <v>613000</v>
          </cell>
          <cell r="B488" t="str">
            <v>Header: Health &amp; Safety</v>
          </cell>
        </row>
        <row r="489">
          <cell r="A489">
            <v>613110</v>
          </cell>
          <cell r="B489" t="str">
            <v>ACC levy / Workcover</v>
          </cell>
        </row>
        <row r="490">
          <cell r="A490">
            <v>613112</v>
          </cell>
          <cell r="B490" t="str">
            <v>Partnership Programme Costs</v>
          </cell>
        </row>
        <row r="491">
          <cell r="A491">
            <v>613120</v>
          </cell>
          <cell r="B491" t="str">
            <v>Rehabilitation Costs</v>
          </cell>
        </row>
        <row r="492">
          <cell r="A492">
            <v>613130</v>
          </cell>
          <cell r="B492" t="str">
            <v>Safety Equipment</v>
          </cell>
        </row>
        <row r="493">
          <cell r="A493">
            <v>613140</v>
          </cell>
          <cell r="B493" t="str">
            <v>Compliance &amp; Wellness Programme Costs</v>
          </cell>
        </row>
        <row r="494">
          <cell r="A494">
            <v>613160</v>
          </cell>
          <cell r="B494" t="str">
            <v>T &amp; A - H &amp; S - Domestic Travel</v>
          </cell>
        </row>
        <row r="495">
          <cell r="A495">
            <v>613162</v>
          </cell>
          <cell r="B495" t="str">
            <v>T &amp; A - H &amp; S - International Travel</v>
          </cell>
        </row>
        <row r="496">
          <cell r="A496">
            <v>613170</v>
          </cell>
          <cell r="B496" t="str">
            <v>H &amp; S - Initiative</v>
          </cell>
        </row>
        <row r="497">
          <cell r="A497">
            <v>613180</v>
          </cell>
          <cell r="B497" t="str">
            <v>H &amp; S - Time</v>
          </cell>
        </row>
        <row r="498">
          <cell r="A498">
            <v>616000</v>
          </cell>
          <cell r="B498" t="str">
            <v>Header: Staff Training</v>
          </cell>
        </row>
        <row r="499">
          <cell r="A499">
            <v>616110</v>
          </cell>
          <cell r="B499" t="str">
            <v>External Training Courses</v>
          </cell>
        </row>
        <row r="500">
          <cell r="A500">
            <v>616112</v>
          </cell>
          <cell r="B500" t="str">
            <v>Instructors Costs</v>
          </cell>
        </row>
        <row r="501">
          <cell r="A501">
            <v>616114</v>
          </cell>
          <cell r="B501" t="str">
            <v>Materials for Training Courses</v>
          </cell>
        </row>
        <row r="502">
          <cell r="A502">
            <v>616120</v>
          </cell>
          <cell r="B502" t="str">
            <v>T &amp; A - Training - Domestic Travel</v>
          </cell>
        </row>
        <row r="503">
          <cell r="A503">
            <v>616122</v>
          </cell>
          <cell r="B503" t="str">
            <v>T &amp; A - Training - International Trave</v>
          </cell>
        </row>
        <row r="504">
          <cell r="A504">
            <v>616310</v>
          </cell>
          <cell r="B504" t="str">
            <v>Formal Tradesman - Training Time</v>
          </cell>
        </row>
        <row r="505">
          <cell r="A505">
            <v>616311</v>
          </cell>
          <cell r="B505" t="str">
            <v>Informal Tradesman - Training Time</v>
          </cell>
        </row>
        <row r="506">
          <cell r="A506">
            <v>616320</v>
          </cell>
          <cell r="B506" t="str">
            <v>Formal Apprentice - Training Time</v>
          </cell>
        </row>
        <row r="507">
          <cell r="A507">
            <v>616321</v>
          </cell>
          <cell r="B507" t="str">
            <v>Informal Apprentice - Training Time</v>
          </cell>
        </row>
        <row r="508">
          <cell r="A508">
            <v>619000</v>
          </cell>
          <cell r="B508" t="str">
            <v>Header: Travel &amp; Entertainment</v>
          </cell>
        </row>
        <row r="509">
          <cell r="A509">
            <v>619110</v>
          </cell>
          <cell r="B509" t="str">
            <v>T &amp; A - Staff Domestic</v>
          </cell>
        </row>
        <row r="510">
          <cell r="A510">
            <v>619111</v>
          </cell>
          <cell r="B510" t="str">
            <v>T &amp; A - Staff Domestic &amp; Other Travel - Recovery</v>
          </cell>
        </row>
        <row r="511">
          <cell r="A511">
            <v>619112</v>
          </cell>
          <cell r="B511" t="str">
            <v>T &amp; A - Staff International</v>
          </cell>
        </row>
        <row r="512">
          <cell r="A512">
            <v>619114</v>
          </cell>
          <cell r="B512" t="str">
            <v>T &amp; A - Staff mileage reimbursements</v>
          </cell>
        </row>
        <row r="513">
          <cell r="A513">
            <v>619120</v>
          </cell>
          <cell r="B513" t="str">
            <v>T &amp; A - Directors' Domestic</v>
          </cell>
        </row>
        <row r="514">
          <cell r="A514">
            <v>619122</v>
          </cell>
          <cell r="B514" t="str">
            <v>T &amp; A - Directors' International</v>
          </cell>
        </row>
        <row r="515">
          <cell r="A515">
            <v>619130</v>
          </cell>
          <cell r="B515" t="str">
            <v>T &amp; A - Servicemen on Loan</v>
          </cell>
        </row>
        <row r="516">
          <cell r="A516">
            <v>619140</v>
          </cell>
          <cell r="B516" t="str">
            <v>Sales Conference</v>
          </cell>
        </row>
        <row r="517">
          <cell r="A517">
            <v>619510</v>
          </cell>
          <cell r="B517" t="str">
            <v>Entertainment 50% Deductible (Default)</v>
          </cell>
        </row>
        <row r="518">
          <cell r="A518">
            <v>619512</v>
          </cell>
          <cell r="B518" t="str">
            <v>Entertainment Fully Deductible</v>
          </cell>
        </row>
        <row r="519">
          <cell r="A519">
            <v>619520</v>
          </cell>
          <cell r="B519" t="str">
            <v>GST on Entertainment - Non Deductible</v>
          </cell>
        </row>
        <row r="520">
          <cell r="A520">
            <v>619530</v>
          </cell>
          <cell r="B520" t="str">
            <v>Entertainment  - International</v>
          </cell>
        </row>
        <row r="521">
          <cell r="A521">
            <v>619540</v>
          </cell>
          <cell r="B521" t="str">
            <v>Travel for Entertainment Purpose - 50% Deductible</v>
          </cell>
        </row>
        <row r="522">
          <cell r="A522">
            <v>622000</v>
          </cell>
          <cell r="B522" t="str">
            <v>Header: Vehicles</v>
          </cell>
        </row>
        <row r="523">
          <cell r="A523">
            <v>622110</v>
          </cell>
          <cell r="B523" t="str">
            <v>Revenue Vehicles - Lease Costs</v>
          </cell>
        </row>
        <row r="524">
          <cell r="A524">
            <v>622120</v>
          </cell>
          <cell r="B524" t="str">
            <v>Revenue Vehicles - Fuel</v>
          </cell>
        </row>
        <row r="525">
          <cell r="A525">
            <v>622122</v>
          </cell>
          <cell r="B525" t="str">
            <v>Revenue Vehicles - Road User Charges</v>
          </cell>
        </row>
        <row r="526">
          <cell r="A526">
            <v>622124</v>
          </cell>
          <cell r="B526" t="str">
            <v>Revenue Vehicles - R &amp; M</v>
          </cell>
        </row>
        <row r="527">
          <cell r="A527">
            <v>622171</v>
          </cell>
          <cell r="B527" t="str">
            <v>Revenue Vehicles - Recovery</v>
          </cell>
        </row>
        <row r="528">
          <cell r="A528">
            <v>622310</v>
          </cell>
          <cell r="B528" t="str">
            <v>Non Revenue Vehicles - Lease Costs</v>
          </cell>
        </row>
        <row r="529">
          <cell r="A529">
            <v>622320</v>
          </cell>
          <cell r="B529" t="str">
            <v>Non Revenue Vehicles - Fuel</v>
          </cell>
        </row>
        <row r="530">
          <cell r="A530">
            <v>622322</v>
          </cell>
          <cell r="B530" t="str">
            <v>Non Revenue Vehicles - Road User Charges</v>
          </cell>
        </row>
        <row r="531">
          <cell r="A531">
            <v>622324</v>
          </cell>
          <cell r="B531" t="str">
            <v>Non Revenue Vehicles - R &amp; M</v>
          </cell>
        </row>
        <row r="532">
          <cell r="A532">
            <v>623000</v>
          </cell>
          <cell r="B532" t="str">
            <v>Header: Goodwill &amp; Redo</v>
          </cell>
        </row>
        <row r="533">
          <cell r="A533">
            <v>623110</v>
          </cell>
          <cell r="B533" t="str">
            <v>Goodwill - Commercial</v>
          </cell>
        </row>
        <row r="534">
          <cell r="A534">
            <v>623120</v>
          </cell>
          <cell r="B534" t="str">
            <v>Goodwill - Post Warranty</v>
          </cell>
        </row>
        <row r="535">
          <cell r="A535">
            <v>623310</v>
          </cell>
          <cell r="B535" t="str">
            <v>Service Redo</v>
          </cell>
        </row>
        <row r="536">
          <cell r="A536">
            <v>623320</v>
          </cell>
          <cell r="B536" t="str">
            <v>Warranty - Service Overrun</v>
          </cell>
        </row>
        <row r="537">
          <cell r="A537">
            <v>626000</v>
          </cell>
          <cell r="B537" t="str">
            <v>Header: Freight &amp; Packaging</v>
          </cell>
        </row>
        <row r="538">
          <cell r="A538">
            <v>626110</v>
          </cell>
          <cell r="B538" t="str">
            <v>Freight Out</v>
          </cell>
        </row>
        <row r="539">
          <cell r="A539">
            <v>626111</v>
          </cell>
          <cell r="B539" t="str">
            <v>Freight Out - Recovery</v>
          </cell>
        </row>
        <row r="540">
          <cell r="A540">
            <v>626120</v>
          </cell>
          <cell r="B540" t="str">
            <v>Emergency Freight Charges</v>
          </cell>
        </row>
        <row r="541">
          <cell r="A541">
            <v>626121</v>
          </cell>
          <cell r="B541" t="str">
            <v>Emergency Freight - Surcharges</v>
          </cell>
        </row>
        <row r="542">
          <cell r="A542">
            <v>626122</v>
          </cell>
          <cell r="B542" t="str">
            <v>Emergency Freight Recovery</v>
          </cell>
        </row>
        <row r="543">
          <cell r="A543">
            <v>626123</v>
          </cell>
          <cell r="B543" t="str">
            <v>Emergency Freight - Non-Recovered</v>
          </cell>
        </row>
        <row r="544">
          <cell r="A544">
            <v>626310</v>
          </cell>
          <cell r="B544" t="str">
            <v>Freight Packaging</v>
          </cell>
        </row>
        <row r="545">
          <cell r="A545">
            <v>629000</v>
          </cell>
          <cell r="B545" t="str">
            <v>Header: Marketing &amp; Advertising</v>
          </cell>
        </row>
        <row r="546">
          <cell r="A546">
            <v>629110</v>
          </cell>
          <cell r="B546" t="str">
            <v>M &amp; A - Supplier Contribution</v>
          </cell>
        </row>
        <row r="547">
          <cell r="A547">
            <v>629112</v>
          </cell>
          <cell r="B547" t="str">
            <v>M &amp; A - Trade Flyer</v>
          </cell>
        </row>
        <row r="548">
          <cell r="A548">
            <v>629114</v>
          </cell>
          <cell r="B548" t="str">
            <v>M &amp; A - Digital</v>
          </cell>
        </row>
        <row r="549">
          <cell r="A549">
            <v>629116</v>
          </cell>
          <cell r="B549" t="str">
            <v>M &amp; A - Print Advertising Media</v>
          </cell>
        </row>
        <row r="550">
          <cell r="A550">
            <v>629118</v>
          </cell>
          <cell r="B550" t="str">
            <v>M &amp; A - Catalogues &amp; Brochures</v>
          </cell>
        </row>
        <row r="551">
          <cell r="A551">
            <v>629120</v>
          </cell>
          <cell r="B551" t="str">
            <v>M &amp; A - Radio &amp; Television</v>
          </cell>
        </row>
        <row r="552">
          <cell r="A552">
            <v>629122</v>
          </cell>
          <cell r="B552" t="str">
            <v>M &amp; A - Directory</v>
          </cell>
        </row>
        <row r="553">
          <cell r="A553">
            <v>629124</v>
          </cell>
          <cell r="B553" t="str">
            <v>M &amp; A - Merchandising &amp; Signage</v>
          </cell>
        </row>
        <row r="554">
          <cell r="A554">
            <v>629126</v>
          </cell>
          <cell r="B554" t="str">
            <v>M &amp; A - Audio-Visual</v>
          </cell>
        </row>
        <row r="555">
          <cell r="A555">
            <v>629128</v>
          </cell>
          <cell r="B555" t="str">
            <v>M &amp; A - Events</v>
          </cell>
        </row>
        <row r="556">
          <cell r="A556">
            <v>629129</v>
          </cell>
          <cell r="B556" t="str">
            <v>M &amp; A - Demonstrations</v>
          </cell>
        </row>
        <row r="557">
          <cell r="A557">
            <v>629130</v>
          </cell>
          <cell r="B557" t="str">
            <v>M &amp; A - Loyalty</v>
          </cell>
        </row>
        <row r="558">
          <cell r="A558">
            <v>629132</v>
          </cell>
          <cell r="B558" t="str">
            <v>Incentives &amp; Gifts to Customers</v>
          </cell>
        </row>
        <row r="559">
          <cell r="A559">
            <v>629134</v>
          </cell>
          <cell r="B559" t="str">
            <v>M &amp; A - Sponsorship</v>
          </cell>
        </row>
        <row r="560">
          <cell r="A560">
            <v>629136</v>
          </cell>
          <cell r="B560" t="str">
            <v>M &amp; A - Cooperative &amp; Buying Group</v>
          </cell>
        </row>
        <row r="561">
          <cell r="A561">
            <v>629138</v>
          </cell>
          <cell r="B561" t="str">
            <v>M &amp; A - Research</v>
          </cell>
        </row>
        <row r="562">
          <cell r="A562">
            <v>629140</v>
          </cell>
          <cell r="B562" t="str">
            <v>M &amp; A - Corporate</v>
          </cell>
        </row>
        <row r="563">
          <cell r="A563">
            <v>629142</v>
          </cell>
          <cell r="B563" t="str">
            <v>M &amp; A - Gough Times Publication</v>
          </cell>
        </row>
        <row r="564">
          <cell r="A564">
            <v>629148</v>
          </cell>
          <cell r="B564" t="str">
            <v>M &amp; A - Miscellaneous</v>
          </cell>
        </row>
        <row r="565">
          <cell r="A565">
            <v>632000</v>
          </cell>
          <cell r="B565" t="str">
            <v>Header: Repairs &amp; Maintenance</v>
          </cell>
        </row>
        <row r="566">
          <cell r="A566">
            <v>632110</v>
          </cell>
          <cell r="B566" t="str">
            <v>R &amp; M - Small Tools - Cost</v>
          </cell>
        </row>
        <row r="567">
          <cell r="A567">
            <v>632111</v>
          </cell>
          <cell r="B567" t="str">
            <v>R &amp; M - Small Tools - Recovery</v>
          </cell>
        </row>
        <row r="568">
          <cell r="A568">
            <v>632120</v>
          </cell>
          <cell r="B568" t="str">
            <v>R &amp; M - Welders - Cost</v>
          </cell>
        </row>
        <row r="569">
          <cell r="A569">
            <v>632121</v>
          </cell>
          <cell r="B569" t="str">
            <v>R &amp; M - Welders - Recovery</v>
          </cell>
        </row>
        <row r="570">
          <cell r="A570">
            <v>632130</v>
          </cell>
          <cell r="B570" t="str">
            <v>R &amp; M - Track Press - Cost</v>
          </cell>
        </row>
        <row r="571">
          <cell r="A571">
            <v>632131</v>
          </cell>
          <cell r="B571" t="str">
            <v>R &amp; M - Track Press - Recovery</v>
          </cell>
        </row>
        <row r="572">
          <cell r="A572">
            <v>632140</v>
          </cell>
          <cell r="B572" t="str">
            <v>R &amp; M - Profile Machine - Cost</v>
          </cell>
        </row>
        <row r="573">
          <cell r="A573">
            <v>632141</v>
          </cell>
          <cell r="B573" t="str">
            <v>R &amp; M - Profile Machine - Recovery</v>
          </cell>
        </row>
        <row r="574">
          <cell r="A574">
            <v>632150</v>
          </cell>
          <cell r="B574" t="str">
            <v>R &amp; M - Jig - Cost</v>
          </cell>
        </row>
        <row r="575">
          <cell r="A575">
            <v>632151</v>
          </cell>
          <cell r="B575" t="str">
            <v>R &amp; M - Jig - Recovery</v>
          </cell>
        </row>
        <row r="576">
          <cell r="A576">
            <v>632160</v>
          </cell>
          <cell r="B576" t="str">
            <v>R &amp; M - Engineering Machines - Cost</v>
          </cell>
        </row>
        <row r="577">
          <cell r="A577">
            <v>632161</v>
          </cell>
          <cell r="B577" t="str">
            <v>R &amp; M - Engineering Machines - Recovery</v>
          </cell>
        </row>
        <row r="578">
          <cell r="A578">
            <v>632170</v>
          </cell>
          <cell r="B578" t="str">
            <v>R &amp; M - Brake Press - Cost</v>
          </cell>
        </row>
        <row r="579">
          <cell r="A579">
            <v>632171</v>
          </cell>
          <cell r="B579" t="str">
            <v>R &amp; M - Brake Press - Recovery</v>
          </cell>
        </row>
        <row r="580">
          <cell r="A580">
            <v>632180</v>
          </cell>
          <cell r="B580" t="str">
            <v>R &amp; M - Load Bank - Cost</v>
          </cell>
        </row>
        <row r="581">
          <cell r="A581">
            <v>632181</v>
          </cell>
          <cell r="B581" t="str">
            <v>R &amp; M - Load Bank - Recovery</v>
          </cell>
        </row>
        <row r="582">
          <cell r="A582">
            <v>632190</v>
          </cell>
          <cell r="B582" t="str">
            <v>R &amp; M - Sea Trial Test Equip  - Cost</v>
          </cell>
        </row>
        <row r="583">
          <cell r="A583">
            <v>632191</v>
          </cell>
          <cell r="B583" t="str">
            <v>R &amp; M - Sea Trial Test Equip - Recovery</v>
          </cell>
        </row>
        <row r="584">
          <cell r="A584">
            <v>632210</v>
          </cell>
          <cell r="B584" t="str">
            <v>R &amp; M - Dynamometer - Cost</v>
          </cell>
        </row>
        <row r="585">
          <cell r="A585">
            <v>632211</v>
          </cell>
          <cell r="B585" t="str">
            <v>R &amp; M - Dynamometer - Recovery</v>
          </cell>
        </row>
        <row r="586">
          <cell r="A586">
            <v>632220</v>
          </cell>
          <cell r="B586" t="str">
            <v>R &amp; M - Fuel Injection - Cost</v>
          </cell>
        </row>
        <row r="587">
          <cell r="A587">
            <v>632221</v>
          </cell>
          <cell r="B587" t="str">
            <v>R &amp; M - Fuel Injection - Recovery</v>
          </cell>
        </row>
        <row r="588">
          <cell r="A588">
            <v>632230</v>
          </cell>
          <cell r="B588" t="str">
            <v>R &amp; M - Steam Cleaner - Cost</v>
          </cell>
        </row>
        <row r="589">
          <cell r="A589">
            <v>632231</v>
          </cell>
          <cell r="B589" t="str">
            <v>R &amp; M - Steam Cleaner - Recovery</v>
          </cell>
        </row>
        <row r="590">
          <cell r="A590">
            <v>632240</v>
          </cell>
          <cell r="B590" t="str">
            <v>R &amp; M - Hydraulic Benches - Cost</v>
          </cell>
        </row>
        <row r="591">
          <cell r="A591">
            <v>632241</v>
          </cell>
          <cell r="B591" t="str">
            <v>R &amp; M - Hydraulic Benches - Recovery</v>
          </cell>
        </row>
        <row r="592">
          <cell r="A592">
            <v>632250</v>
          </cell>
          <cell r="B592" t="str">
            <v>R &amp; M - Test Benches - Cost</v>
          </cell>
        </row>
        <row r="593">
          <cell r="A593">
            <v>632251</v>
          </cell>
          <cell r="B593" t="str">
            <v>R &amp; M - Test Benches - Recovery</v>
          </cell>
        </row>
        <row r="594">
          <cell r="A594">
            <v>632350</v>
          </cell>
          <cell r="B594" t="str">
            <v>R &amp; M - Other Workshop Equip - Cost</v>
          </cell>
        </row>
        <row r="595">
          <cell r="A595">
            <v>632351</v>
          </cell>
          <cell r="B595" t="str">
            <v>R &amp; M - Other Workshop Equip - Recovery</v>
          </cell>
        </row>
        <row r="596">
          <cell r="A596">
            <v>633110</v>
          </cell>
          <cell r="B596" t="str">
            <v>R &amp; M - Crane - Cost</v>
          </cell>
        </row>
        <row r="597">
          <cell r="A597">
            <v>633120</v>
          </cell>
          <cell r="B597" t="str">
            <v>R &amp; M - Forklift - Cost</v>
          </cell>
        </row>
        <row r="598">
          <cell r="A598">
            <v>633130</v>
          </cell>
          <cell r="B598" t="str">
            <v>R &amp; M - Warehouse &amp; showroom fittings - Cost</v>
          </cell>
        </row>
        <row r="599">
          <cell r="A599">
            <v>633140</v>
          </cell>
          <cell r="B599" t="str">
            <v>R &amp; M - Product Link - Cost</v>
          </cell>
        </row>
        <row r="600">
          <cell r="A600">
            <v>633210</v>
          </cell>
          <cell r="B600" t="str">
            <v>R &amp; M - Office Equip - Cost</v>
          </cell>
        </row>
        <row r="601">
          <cell r="A601">
            <v>633270</v>
          </cell>
          <cell r="B601" t="str">
            <v>R &amp; M - General - Cost  (legacy)</v>
          </cell>
        </row>
        <row r="602">
          <cell r="A602">
            <v>636000</v>
          </cell>
          <cell r="B602" t="str">
            <v>Header: Plant Rental, Lease &amp; Associated Costs</v>
          </cell>
        </row>
        <row r="603">
          <cell r="A603">
            <v>636110</v>
          </cell>
          <cell r="B603" t="str">
            <v>Internal Forklift - Lease Costs</v>
          </cell>
        </row>
        <row r="604">
          <cell r="A604">
            <v>636120</v>
          </cell>
          <cell r="B604" t="str">
            <v>Internal Forklift - Sundry Rental</v>
          </cell>
        </row>
        <row r="605">
          <cell r="A605">
            <v>636130</v>
          </cell>
          <cell r="B605" t="str">
            <v>Internal Forklift - Operating Costs</v>
          </cell>
        </row>
        <row r="606">
          <cell r="A606">
            <v>636210</v>
          </cell>
          <cell r="B606" t="str">
            <v>External Forklift - Lease Costs</v>
          </cell>
        </row>
        <row r="607">
          <cell r="A607">
            <v>636220</v>
          </cell>
          <cell r="B607" t="str">
            <v>External Forklift - Sundry Rental</v>
          </cell>
        </row>
        <row r="608">
          <cell r="A608">
            <v>636230</v>
          </cell>
          <cell r="B608" t="str">
            <v>External Forklift - Operating Costs</v>
          </cell>
        </row>
        <row r="609">
          <cell r="A609">
            <v>636310</v>
          </cell>
          <cell r="B609" t="str">
            <v>Operating Plant - Lease Costs</v>
          </cell>
        </row>
        <row r="610">
          <cell r="A610">
            <v>636320</v>
          </cell>
          <cell r="B610" t="str">
            <v>Operating Plant - Sundry Rental</v>
          </cell>
        </row>
        <row r="611">
          <cell r="A611">
            <v>636330</v>
          </cell>
          <cell r="B611" t="str">
            <v>Operating Plant - Operating Costs</v>
          </cell>
        </row>
        <row r="612">
          <cell r="A612">
            <v>636371</v>
          </cell>
          <cell r="B612" t="str">
            <v>Operating Plant - Recovery</v>
          </cell>
        </row>
        <row r="613">
          <cell r="A613">
            <v>637110</v>
          </cell>
          <cell r="B613" t="str">
            <v>Hardware Lease</v>
          </cell>
        </row>
        <row r="614">
          <cell r="A614">
            <v>637112</v>
          </cell>
          <cell r="B614" t="str">
            <v>Phone System Lease</v>
          </cell>
        </row>
        <row r="615">
          <cell r="A615">
            <v>637114</v>
          </cell>
          <cell r="B615" t="str">
            <v>Office Machinery - Lease Costs</v>
          </cell>
        </row>
        <row r="616">
          <cell r="A616">
            <v>637120</v>
          </cell>
          <cell r="B616" t="str">
            <v>Office Machinery - Sundry Rentals</v>
          </cell>
        </row>
        <row r="617">
          <cell r="A617">
            <v>637130</v>
          </cell>
          <cell r="B617" t="str">
            <v>Office Machinery - Operating Costs</v>
          </cell>
        </row>
        <row r="618">
          <cell r="A618">
            <v>640000</v>
          </cell>
          <cell r="B618" t="str">
            <v>Header: Supplies &amp; Consumables</v>
          </cell>
        </row>
        <row r="619">
          <cell r="A619">
            <v>640110</v>
          </cell>
          <cell r="B619" t="str">
            <v>Literature - Cost</v>
          </cell>
        </row>
        <row r="620">
          <cell r="A620">
            <v>640111</v>
          </cell>
          <cell r="B620" t="str">
            <v>Literature - Recovery</v>
          </cell>
        </row>
        <row r="621">
          <cell r="A621">
            <v>640120</v>
          </cell>
          <cell r="B621" t="str">
            <v>Electronic Media Subscriptions - Cost</v>
          </cell>
        </row>
        <row r="622">
          <cell r="A622">
            <v>640121</v>
          </cell>
          <cell r="B622" t="str">
            <v>Electronic Media Subscriptions - Recovery</v>
          </cell>
        </row>
        <row r="623">
          <cell r="A623">
            <v>640130</v>
          </cell>
          <cell r="B623" t="str">
            <v>Product Link Subscriptions - Cost</v>
          </cell>
        </row>
        <row r="624">
          <cell r="A624">
            <v>640131</v>
          </cell>
          <cell r="B624" t="str">
            <v>Product Link Subscriptions - Recovery</v>
          </cell>
        </row>
        <row r="625">
          <cell r="A625">
            <v>640140</v>
          </cell>
          <cell r="B625" t="str">
            <v>Welding Consumables - Cost</v>
          </cell>
        </row>
        <row r="626">
          <cell r="A626">
            <v>640141</v>
          </cell>
          <cell r="B626" t="str">
            <v>Welding Comsumables - Recovery</v>
          </cell>
        </row>
        <row r="627">
          <cell r="A627">
            <v>640150</v>
          </cell>
          <cell r="B627" t="str">
            <v>Workshop Stocks Cost</v>
          </cell>
        </row>
        <row r="628">
          <cell r="A628">
            <v>640151</v>
          </cell>
          <cell r="B628" t="str">
            <v>Workshop Stocks - Recovery</v>
          </cell>
        </row>
        <row r="629">
          <cell r="A629">
            <v>640160</v>
          </cell>
          <cell r="B629" t="str">
            <v>Waste Oil - Cost</v>
          </cell>
        </row>
        <row r="630">
          <cell r="A630">
            <v>640161</v>
          </cell>
          <cell r="B630" t="str">
            <v>Waste Oil - Recovery</v>
          </cell>
        </row>
        <row r="631">
          <cell r="A631">
            <v>640171</v>
          </cell>
          <cell r="B631" t="str">
            <v>Recovery - Sundries (Grease, etc..)</v>
          </cell>
        </row>
        <row r="632">
          <cell r="A632">
            <v>640181</v>
          </cell>
          <cell r="B632" t="str">
            <v>Scrap Steel - Recovery</v>
          </cell>
        </row>
        <row r="633">
          <cell r="A633">
            <v>641110</v>
          </cell>
          <cell r="B633" t="str">
            <v>Rental Machine Identification</v>
          </cell>
        </row>
        <row r="634">
          <cell r="A634">
            <v>641120</v>
          </cell>
          <cell r="B634" t="str">
            <v>Towels and Overalls</v>
          </cell>
        </row>
        <row r="635">
          <cell r="A635">
            <v>641130</v>
          </cell>
          <cell r="B635" t="str">
            <v>SOS - Equipment Consumables</v>
          </cell>
        </row>
        <row r="636">
          <cell r="A636">
            <v>641210</v>
          </cell>
          <cell r="B636" t="str">
            <v>Postage</v>
          </cell>
        </row>
        <row r="637">
          <cell r="A637">
            <v>641220</v>
          </cell>
          <cell r="B637" t="str">
            <v>Courier</v>
          </cell>
        </row>
        <row r="638">
          <cell r="A638">
            <v>641230</v>
          </cell>
          <cell r="B638" t="str">
            <v>Stationery</v>
          </cell>
        </row>
        <row r="639">
          <cell r="A639">
            <v>644000</v>
          </cell>
          <cell r="B639" t="str">
            <v>Header: Communications</v>
          </cell>
        </row>
        <row r="640">
          <cell r="A640">
            <v>644110</v>
          </cell>
          <cell r="B640" t="str">
            <v>Phone &amp; Data - Network Costs</v>
          </cell>
        </row>
        <row r="641">
          <cell r="A641">
            <v>644120</v>
          </cell>
          <cell r="B641" t="str">
            <v>Phone &amp; Fax - Call Costs</v>
          </cell>
        </row>
        <row r="642">
          <cell r="A642">
            <v>644130</v>
          </cell>
          <cell r="B642" t="str">
            <v>Mobile Phone Costs</v>
          </cell>
        </row>
        <row r="643">
          <cell r="A643">
            <v>644140</v>
          </cell>
          <cell r="B643" t="str">
            <v>Remote Access (G Trans)</v>
          </cell>
        </row>
        <row r="644">
          <cell r="A644">
            <v>647000</v>
          </cell>
          <cell r="B644" t="str">
            <v>Header: Computer Processing</v>
          </cell>
        </row>
        <row r="645">
          <cell r="A645">
            <v>647110</v>
          </cell>
          <cell r="B645" t="str">
            <v>Hardware Maintenance</v>
          </cell>
        </row>
        <row r="646">
          <cell r="A646">
            <v>647120</v>
          </cell>
          <cell r="B646" t="str">
            <v>Microsoft Assurance Charges</v>
          </cell>
        </row>
        <row r="647">
          <cell r="A647">
            <v>647130</v>
          </cell>
          <cell r="B647" t="str">
            <v>Software Maintenance</v>
          </cell>
        </row>
        <row r="648">
          <cell r="A648">
            <v>647140</v>
          </cell>
          <cell r="B648" t="str">
            <v>Third Party Application Support</v>
          </cell>
        </row>
        <row r="649">
          <cell r="A649">
            <v>647150</v>
          </cell>
          <cell r="B649" t="str">
            <v>Small Software Costs (&lt;$500)</v>
          </cell>
        </row>
        <row r="650">
          <cell r="A650">
            <v>647160</v>
          </cell>
          <cell r="B650" t="str">
            <v>Web Hosting &amp; Licencing</v>
          </cell>
        </row>
        <row r="651">
          <cell r="A651">
            <v>647170</v>
          </cell>
          <cell r="B651" t="str">
            <v>Computer Consumables</v>
          </cell>
        </row>
        <row r="652">
          <cell r="A652">
            <v>647180</v>
          </cell>
          <cell r="B652" t="str">
            <v>Data &amp; Infrastructure backups, security &amp; mgt</v>
          </cell>
        </row>
        <row r="653">
          <cell r="A653">
            <v>650000</v>
          </cell>
          <cell r="B653" t="str">
            <v>Header: Property</v>
          </cell>
        </row>
        <row r="654">
          <cell r="A654">
            <v>650110</v>
          </cell>
          <cell r="B654" t="str">
            <v>Property Leases</v>
          </cell>
        </row>
        <row r="655">
          <cell r="A655">
            <v>650120</v>
          </cell>
          <cell r="B655" t="str">
            <v>Property Sundry Rentals</v>
          </cell>
        </row>
        <row r="656">
          <cell r="A656">
            <v>650171</v>
          </cell>
          <cell r="B656" t="str">
            <v>Property Rent Received (including sub lease)</v>
          </cell>
        </row>
        <row r="657">
          <cell r="A657">
            <v>650210</v>
          </cell>
          <cell r="B657" t="str">
            <v>Rates</v>
          </cell>
        </row>
        <row r="658">
          <cell r="A658">
            <v>650220</v>
          </cell>
          <cell r="B658" t="str">
            <v>Heat, Light and Power</v>
          </cell>
        </row>
        <row r="659">
          <cell r="A659">
            <v>650230</v>
          </cell>
          <cell r="B659" t="str">
            <v>Cleaning and Rubbish Removal</v>
          </cell>
        </row>
        <row r="660">
          <cell r="A660">
            <v>650240</v>
          </cell>
          <cell r="B660" t="str">
            <v>Water</v>
          </cell>
        </row>
        <row r="661">
          <cell r="A661">
            <v>650250</v>
          </cell>
          <cell r="B661" t="str">
            <v>R&amp;M - Building &amp; Grounds</v>
          </cell>
        </row>
        <row r="662">
          <cell r="A662">
            <v>650260</v>
          </cell>
          <cell r="B662" t="str">
            <v>Security - Monitoring</v>
          </cell>
        </row>
        <row r="663">
          <cell r="A663">
            <v>650510</v>
          </cell>
          <cell r="B663" t="str">
            <v>Contamination Control</v>
          </cell>
        </row>
        <row r="664">
          <cell r="A664">
            <v>653000</v>
          </cell>
          <cell r="B664" t="str">
            <v>Header: Legal, Professional &amp; Audit</v>
          </cell>
        </row>
        <row r="665">
          <cell r="A665">
            <v>653110</v>
          </cell>
          <cell r="B665" t="str">
            <v>Annual Financial Audit Fees</v>
          </cell>
        </row>
        <row r="666">
          <cell r="A666">
            <v>653120</v>
          </cell>
          <cell r="B666" t="str">
            <v>Audit Disbursements</v>
          </cell>
        </row>
        <row r="667">
          <cell r="A667">
            <v>653130</v>
          </cell>
          <cell r="B667" t="str">
            <v>Audit Firm - Other Services</v>
          </cell>
        </row>
        <row r="668">
          <cell r="A668">
            <v>653210</v>
          </cell>
          <cell r="B668" t="str">
            <v>Legal Fees - Customer Related</v>
          </cell>
        </row>
        <row r="669">
          <cell r="A669">
            <v>653220</v>
          </cell>
          <cell r="B669" t="str">
            <v>Legal Fees - Non Deductible</v>
          </cell>
        </row>
        <row r="670">
          <cell r="A670">
            <v>653230</v>
          </cell>
          <cell r="B670" t="str">
            <v>Legal Fees - Other</v>
          </cell>
        </row>
        <row r="671">
          <cell r="A671">
            <v>653310</v>
          </cell>
          <cell r="B671" t="str">
            <v>Consulting Fees</v>
          </cell>
        </row>
        <row r="672">
          <cell r="A672">
            <v>656000</v>
          </cell>
          <cell r="B672" t="str">
            <v>Header: Insurance</v>
          </cell>
        </row>
        <row r="673">
          <cell r="A673">
            <v>656110</v>
          </cell>
          <cell r="B673" t="str">
            <v>Insurance Premiums</v>
          </cell>
        </row>
        <row r="674">
          <cell r="A674">
            <v>656120</v>
          </cell>
          <cell r="B674" t="str">
            <v>Insurance Excess Charges</v>
          </cell>
        </row>
        <row r="675">
          <cell r="A675">
            <v>659000</v>
          </cell>
          <cell r="B675" t="str">
            <v>Header: Treasury (non-financing)</v>
          </cell>
        </row>
        <row r="676">
          <cell r="A676">
            <v>659110</v>
          </cell>
          <cell r="B676" t="str">
            <v>Bank Fees</v>
          </cell>
        </row>
        <row r="677">
          <cell r="A677">
            <v>659120</v>
          </cell>
          <cell r="B677" t="str">
            <v>FX Losses Realised (Corporate)</v>
          </cell>
        </row>
        <row r="678">
          <cell r="A678">
            <v>659121</v>
          </cell>
          <cell r="B678" t="str">
            <v>FX Gains Realised (Corporate)</v>
          </cell>
        </row>
        <row r="679">
          <cell r="A679">
            <v>659130</v>
          </cell>
          <cell r="B679" t="str">
            <v>FX Losses Unrealised</v>
          </cell>
        </row>
        <row r="680">
          <cell r="A680">
            <v>659131</v>
          </cell>
          <cell r="B680" t="str">
            <v>FX Gains Unrealised</v>
          </cell>
        </row>
        <row r="681">
          <cell r="A681">
            <v>659140</v>
          </cell>
          <cell r="B681" t="str">
            <v>FX Losses Unrealised - AP, AR &amp; GL default revaln</v>
          </cell>
        </row>
        <row r="682">
          <cell r="A682">
            <v>659141</v>
          </cell>
          <cell r="B682" t="str">
            <v>FX Gains Unrealised - AP, AR &amp; GL default revaln</v>
          </cell>
        </row>
        <row r="683">
          <cell r="A683">
            <v>659142</v>
          </cell>
          <cell r="B683" t="str">
            <v>FX Losses Unrealised - FX Hedges</v>
          </cell>
        </row>
        <row r="684">
          <cell r="A684">
            <v>659143</v>
          </cell>
          <cell r="B684" t="str">
            <v>FX Gains Unrealised - FX Hedges</v>
          </cell>
        </row>
        <row r="685">
          <cell r="A685">
            <v>659144</v>
          </cell>
          <cell r="B685" t="str">
            <v>FX Losses Unrealised - Bank</v>
          </cell>
        </row>
        <row r="686">
          <cell r="A686">
            <v>659145</v>
          </cell>
          <cell r="B686" t="str">
            <v>FX Gains Unrealised - Bank</v>
          </cell>
        </row>
        <row r="687">
          <cell r="A687">
            <v>662000</v>
          </cell>
          <cell r="B687" t="str">
            <v>Header: Other Direct costs</v>
          </cell>
        </row>
        <row r="688">
          <cell r="A688">
            <v>662110</v>
          </cell>
          <cell r="B688" t="str">
            <v>Credit Check Costs &amp; PPSR fees</v>
          </cell>
        </row>
        <row r="689">
          <cell r="A689">
            <v>662120</v>
          </cell>
          <cell r="B689" t="str">
            <v>Collection Costs</v>
          </cell>
        </row>
        <row r="690">
          <cell r="A690">
            <v>662210</v>
          </cell>
          <cell r="B690" t="str">
            <v>WIP - Overhead movement</v>
          </cell>
        </row>
        <row r="691">
          <cell r="A691">
            <v>662220</v>
          </cell>
          <cell r="B691" t="str">
            <v>Finished Goods - Overhead movement</v>
          </cell>
        </row>
        <row r="692">
          <cell r="A692">
            <v>662310</v>
          </cell>
          <cell r="B692" t="str">
            <v>Donations</v>
          </cell>
        </row>
        <row r="693">
          <cell r="A693">
            <v>662320</v>
          </cell>
          <cell r="B693" t="str">
            <v>Catering Costs</v>
          </cell>
        </row>
        <row r="694">
          <cell r="A694">
            <v>662330</v>
          </cell>
          <cell r="B694" t="str">
            <v>Company Memberships Fees &amp; Subs</v>
          </cell>
        </row>
        <row r="695">
          <cell r="A695">
            <v>662340</v>
          </cell>
          <cell r="B695" t="str">
            <v>Security - Banking</v>
          </cell>
        </row>
        <row r="696">
          <cell r="A696">
            <v>662350</v>
          </cell>
          <cell r="B696" t="str">
            <v>Gain / Loss - Sale Fixed Assets</v>
          </cell>
        </row>
        <row r="697">
          <cell r="A697">
            <v>662360</v>
          </cell>
          <cell r="B697" t="str">
            <v>Sundry Expenses</v>
          </cell>
        </row>
        <row r="698">
          <cell r="A698">
            <v>662410</v>
          </cell>
          <cell r="B698" t="str">
            <v>Small Payment Differences</v>
          </cell>
        </row>
        <row r="699">
          <cell r="A699">
            <v>662420</v>
          </cell>
          <cell r="B699" t="str">
            <v>Error Posting</v>
          </cell>
        </row>
        <row r="700">
          <cell r="A700">
            <v>662430</v>
          </cell>
          <cell r="B700" t="str">
            <v>Consolidation Differences</v>
          </cell>
        </row>
        <row r="701">
          <cell r="A701">
            <v>662510</v>
          </cell>
          <cell r="B701" t="str">
            <v>Directors Fees</v>
          </cell>
        </row>
        <row r="702">
          <cell r="A702">
            <v>662520</v>
          </cell>
          <cell r="B702" t="str">
            <v>Directors Allowances</v>
          </cell>
        </row>
        <row r="703">
          <cell r="A703">
            <v>665000</v>
          </cell>
          <cell r="B703" t="str">
            <v>Header: Debtors Provision</v>
          </cell>
        </row>
        <row r="704">
          <cell r="A704">
            <v>665110</v>
          </cell>
          <cell r="B704" t="str">
            <v>Doubtful Debt Provision Changes</v>
          </cell>
        </row>
        <row r="705">
          <cell r="A705">
            <v>665120</v>
          </cell>
          <cell r="B705" t="str">
            <v>Bad Debts Written Off</v>
          </cell>
        </row>
        <row r="706">
          <cell r="A706">
            <v>665121</v>
          </cell>
          <cell r="B706" t="str">
            <v>Bad Debts Recovery</v>
          </cell>
        </row>
        <row r="707">
          <cell r="A707">
            <v>670000</v>
          </cell>
          <cell r="B707" t="str">
            <v>Header: Depreciation</v>
          </cell>
        </row>
        <row r="708">
          <cell r="A708">
            <v>670120</v>
          </cell>
          <cell r="B708" t="str">
            <v>Depn - Buildings</v>
          </cell>
        </row>
        <row r="709">
          <cell r="A709">
            <v>670130</v>
          </cell>
          <cell r="B709" t="str">
            <v>Depn - Plant &amp; Equipment</v>
          </cell>
        </row>
        <row r="710">
          <cell r="A710">
            <v>670140</v>
          </cell>
          <cell r="B710" t="str">
            <v>Depn - Motor Vehicles</v>
          </cell>
        </row>
        <row r="711">
          <cell r="A711">
            <v>670150</v>
          </cell>
          <cell r="B711" t="str">
            <v>Depn - Revenue Motor Vehicles</v>
          </cell>
        </row>
        <row r="712">
          <cell r="A712">
            <v>670160</v>
          </cell>
          <cell r="B712" t="str">
            <v>Depn - Leasehold Improvements</v>
          </cell>
        </row>
        <row r="713">
          <cell r="A713">
            <v>670170</v>
          </cell>
          <cell r="B713" t="str">
            <v>Depn - Office Equip &amp; Showroom Fittings</v>
          </cell>
        </row>
        <row r="714">
          <cell r="A714">
            <v>670180</v>
          </cell>
          <cell r="B714" t="str">
            <v>Depn - Computer Equipment</v>
          </cell>
        </row>
        <row r="715">
          <cell r="A715">
            <v>670310</v>
          </cell>
          <cell r="B715" t="str">
            <v>Depn - Computer Software</v>
          </cell>
        </row>
        <row r="716">
          <cell r="A716">
            <v>700000</v>
          </cell>
          <cell r="B716" t="str">
            <v>HEADER: OTHER COSTS</v>
          </cell>
        </row>
        <row r="717">
          <cell r="A717">
            <v>710000</v>
          </cell>
          <cell r="B717" t="str">
            <v>Header: Allocations</v>
          </cell>
        </row>
        <row r="718">
          <cell r="A718">
            <v>710110</v>
          </cell>
          <cell r="B718" t="str">
            <v>General Allocations</v>
          </cell>
        </row>
        <row r="719">
          <cell r="A719">
            <v>720000</v>
          </cell>
          <cell r="B719" t="str">
            <v>Header: Financing</v>
          </cell>
        </row>
        <row r="720">
          <cell r="A720">
            <v>720110</v>
          </cell>
          <cell r="B720" t="str">
            <v>Interest  - Overdraft</v>
          </cell>
        </row>
        <row r="721">
          <cell r="A721">
            <v>720120</v>
          </cell>
          <cell r="B721" t="str">
            <v>Interest  - Term Loans</v>
          </cell>
        </row>
        <row r="722">
          <cell r="A722">
            <v>720121</v>
          </cell>
          <cell r="B722" t="str">
            <v>Interest Received  - On deposits</v>
          </cell>
        </row>
        <row r="723">
          <cell r="A723">
            <v>720130</v>
          </cell>
          <cell r="B723" t="str">
            <v>Interest  - Use of money interest (IRD)</v>
          </cell>
        </row>
        <row r="724">
          <cell r="A724">
            <v>720131</v>
          </cell>
          <cell r="B724" t="str">
            <v>Interest  Received - Use of money interest (IRD)</v>
          </cell>
        </row>
        <row r="725">
          <cell r="A725">
            <v>720141</v>
          </cell>
          <cell r="B725" t="str">
            <v>Interest Received  - Customer</v>
          </cell>
        </row>
        <row r="726">
          <cell r="A726">
            <v>720150</v>
          </cell>
          <cell r="B726" t="str">
            <v>Interest  - Other</v>
          </cell>
        </row>
        <row r="727">
          <cell r="A727">
            <v>721110</v>
          </cell>
          <cell r="B727" t="str">
            <v>Internal Interest Charges</v>
          </cell>
        </row>
        <row r="728">
          <cell r="A728">
            <v>722110</v>
          </cell>
          <cell r="B728" t="str">
            <v>Facility Fees</v>
          </cell>
        </row>
        <row r="729">
          <cell r="A729">
            <v>723110</v>
          </cell>
          <cell r="B729" t="str">
            <v>Unrealised Loss - Interest Rate Swap</v>
          </cell>
        </row>
        <row r="730">
          <cell r="A730">
            <v>723111</v>
          </cell>
          <cell r="B730" t="str">
            <v>Unrealised Gain - Interest Rate Swap</v>
          </cell>
        </row>
        <row r="731">
          <cell r="A731">
            <v>723120</v>
          </cell>
          <cell r="B731" t="str">
            <v>Unrealised Loss - AUD inter-company</v>
          </cell>
        </row>
        <row r="732">
          <cell r="A732">
            <v>723121</v>
          </cell>
          <cell r="B732" t="str">
            <v>Unrealised Gain - AUD inter-company</v>
          </cell>
        </row>
        <row r="733">
          <cell r="A733">
            <v>723122</v>
          </cell>
          <cell r="B733" t="str">
            <v>Unrealised Loss - Non Deductible - AUD Deb &amp; loan</v>
          </cell>
        </row>
        <row r="734">
          <cell r="A734">
            <v>723123</v>
          </cell>
          <cell r="B734" t="str">
            <v>Unrealised Gain- Non Deductible - AUD Deb &amp; loan</v>
          </cell>
        </row>
        <row r="735">
          <cell r="A735">
            <v>730000</v>
          </cell>
          <cell r="B735" t="str">
            <v>Header: Abnormals</v>
          </cell>
        </row>
        <row r="736">
          <cell r="A736">
            <v>731110</v>
          </cell>
          <cell r="B736" t="str">
            <v>Restructuring</v>
          </cell>
        </row>
        <row r="737">
          <cell r="A737">
            <v>732110</v>
          </cell>
          <cell r="B737" t="str">
            <v>Support Payment to/from subsidiary</v>
          </cell>
        </row>
        <row r="738">
          <cell r="A738">
            <v>740000</v>
          </cell>
          <cell r="B738" t="str">
            <v>Heading: Taxation</v>
          </cell>
        </row>
        <row r="739">
          <cell r="A739">
            <v>740110</v>
          </cell>
          <cell r="B739" t="str">
            <v>Tax Expense - Current Year</v>
          </cell>
        </row>
        <row r="740">
          <cell r="A740">
            <v>740112</v>
          </cell>
          <cell r="B740" t="str">
            <v>Tax Expense - Prior Year</v>
          </cell>
        </row>
      </sheetData>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B1:C36"/>
  <sheetViews>
    <sheetView workbookViewId="0" xr3:uid="{AEA406A1-0E4B-5B11-9CD5-51D6E497D94C}">
      <selection activeCell="B20" sqref="B20"/>
    </sheetView>
  </sheetViews>
  <sheetFormatPr defaultRowHeight="15.75"/>
  <cols>
    <col min="1" max="1" width="4.42578125" style="80" customWidth="1"/>
    <col min="2" max="2" width="167.140625" style="80" customWidth="1"/>
    <col min="3" max="16384" width="9.140625" style="80"/>
  </cols>
  <sheetData>
    <row r="1" spans="2:3" ht="18.75">
      <c r="B1" s="78" t="s">
        <v>0</v>
      </c>
      <c r="C1" s="79"/>
    </row>
    <row r="3" spans="2:3">
      <c r="B3" s="80" t="s">
        <v>1</v>
      </c>
    </row>
    <row r="5" spans="2:3">
      <c r="B5" s="80" t="s">
        <v>2</v>
      </c>
    </row>
    <row r="6" spans="2:3">
      <c r="B6" s="80" t="s">
        <v>3</v>
      </c>
    </row>
    <row r="7" spans="2:3">
      <c r="B7" s="231" t="s">
        <v>4</v>
      </c>
    </row>
    <row r="8" spans="2:3">
      <c r="B8" s="231" t="s">
        <v>5</v>
      </c>
    </row>
    <row r="9" spans="2:3">
      <c r="B9" s="84"/>
    </row>
    <row r="10" spans="2:3">
      <c r="B10" s="80" t="s">
        <v>6</v>
      </c>
    </row>
    <row r="11" spans="2:3">
      <c r="B11" s="232" t="s">
        <v>7</v>
      </c>
    </row>
    <row r="12" spans="2:3">
      <c r="B12" s="232" t="s">
        <v>8</v>
      </c>
    </row>
    <row r="13" spans="2:3">
      <c r="B13" s="232" t="s">
        <v>9</v>
      </c>
    </row>
    <row r="14" spans="2:3">
      <c r="B14" s="232" t="s">
        <v>10</v>
      </c>
    </row>
    <row r="15" spans="2:3">
      <c r="B15" s="232" t="s">
        <v>11</v>
      </c>
    </row>
    <row r="17" spans="2:2">
      <c r="B17" s="88" t="s">
        <v>12</v>
      </c>
    </row>
    <row r="18" spans="2:2">
      <c r="B18" s="231" t="s">
        <v>13</v>
      </c>
    </row>
    <row r="19" spans="2:2">
      <c r="B19" s="231"/>
    </row>
    <row r="20" spans="2:2">
      <c r="B20" s="231" t="s">
        <v>14</v>
      </c>
    </row>
    <row r="22" spans="2:2">
      <c r="B22" s="88" t="s">
        <v>15</v>
      </c>
    </row>
    <row r="23" spans="2:2">
      <c r="B23" s="80" t="s">
        <v>16</v>
      </c>
    </row>
    <row r="24" spans="2:2">
      <c r="B24" s="231" t="s">
        <v>17</v>
      </c>
    </row>
    <row r="25" spans="2:2">
      <c r="B25" s="231" t="s">
        <v>18</v>
      </c>
    </row>
    <row r="27" spans="2:2">
      <c r="B27" s="80" t="s">
        <v>19</v>
      </c>
    </row>
    <row r="28" spans="2:2">
      <c r="B28" s="80" t="s">
        <v>20</v>
      </c>
    </row>
    <row r="29" spans="2:2">
      <c r="B29" s="80" t="s">
        <v>21</v>
      </c>
    </row>
    <row r="30" spans="2:2">
      <c r="B30" s="80" t="s">
        <v>22</v>
      </c>
    </row>
    <row r="32" spans="2:2">
      <c r="B32" s="70" t="s">
        <v>23</v>
      </c>
    </row>
    <row r="33" spans="2:2">
      <c r="B33" s="80" t="s">
        <v>24</v>
      </c>
    </row>
    <row r="34" spans="2:2">
      <c r="B34" s="80" t="s">
        <v>25</v>
      </c>
    </row>
    <row r="35" spans="2:2">
      <c r="B35" s="80" t="s">
        <v>26</v>
      </c>
    </row>
    <row r="36" spans="2:2">
      <c r="B36" s="80" t="s">
        <v>27</v>
      </c>
    </row>
  </sheetData>
  <pageMargins left="0.39370078740157483" right="0.39370078740157483" top="0.39370078740157483" bottom="0.35433070866141736" header="0.31496062992125984" footer="7.874015748031496E-2"/>
  <pageSetup paperSize="9" scale="84" orientation="landscape" verticalDpi="0" r:id="rId1"/>
  <headerFooter>
    <oddFooter>&amp;L&amp;8&amp;Z&amp;F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tabColor rgb="FFFFFF00"/>
    <pageSetUpPr fitToPage="1"/>
  </sheetPr>
  <dimension ref="A1:XEW430"/>
  <sheetViews>
    <sheetView tabSelected="1" zoomScale="85" zoomScaleNormal="85" workbookViewId="0" xr3:uid="{958C4451-9541-5A59-BF78-D2F731DF1C81}">
      <pane xSplit="1" ySplit="3" topLeftCell="B240" activePane="bottomRight" state="frozen"/>
      <selection pane="bottomRight" activeCell="B247" sqref="B247"/>
      <selection pane="bottomLeft" activeCell="A3" sqref="A3"/>
      <selection pane="topRight" activeCell="B1" sqref="B1"/>
    </sheetView>
  </sheetViews>
  <sheetFormatPr defaultRowHeight="17.25"/>
  <cols>
    <col min="1" max="1" width="10.7109375" style="132" customWidth="1"/>
    <col min="2" max="2" width="58.140625" style="69" customWidth="1"/>
    <col min="3" max="3" width="14.42578125" style="113" customWidth="1"/>
    <col min="4" max="4" width="15.5703125" style="113" customWidth="1"/>
    <col min="5" max="5" width="8.85546875" style="67" customWidth="1"/>
    <col min="6" max="6" width="27.140625" style="8" customWidth="1"/>
    <col min="7" max="7" width="10.42578125" style="67" customWidth="1"/>
    <col min="8" max="8" width="14.140625" style="63" customWidth="1"/>
    <col min="9" max="11" width="5.7109375" style="6" hidden="1" customWidth="1"/>
    <col min="12" max="12" width="5.7109375" style="81" hidden="1" customWidth="1"/>
    <col min="13" max="13" width="5.7109375" style="81" customWidth="1"/>
    <col min="14" max="14" width="13" style="6" customWidth="1"/>
    <col min="15" max="15" width="37.140625" style="82" customWidth="1"/>
    <col min="16" max="16" width="57.85546875" style="126" customWidth="1"/>
    <col min="17" max="17" width="5" style="89" hidden="1" customWidth="1"/>
    <col min="18" max="18" width="14.140625" style="65" hidden="1" customWidth="1"/>
    <col min="20" max="20" width="12.7109375" customWidth="1"/>
    <col min="21" max="21" width="50.7109375" customWidth="1"/>
  </cols>
  <sheetData>
    <row r="1" spans="1:21" s="1" customFormat="1" ht="19.5" thickBot="1">
      <c r="A1" s="78" t="s">
        <v>28</v>
      </c>
      <c r="B1" s="79"/>
      <c r="C1" s="113"/>
      <c r="D1" s="113"/>
      <c r="E1" s="67"/>
      <c r="F1" s="8"/>
      <c r="G1" s="67"/>
      <c r="H1" s="63"/>
      <c r="I1" s="242" t="s">
        <v>29</v>
      </c>
      <c r="J1" s="242"/>
      <c r="K1" s="242"/>
      <c r="L1" s="242"/>
      <c r="M1" s="81"/>
      <c r="N1" s="81"/>
      <c r="O1" s="82"/>
      <c r="P1" s="126"/>
      <c r="Q1" s="89"/>
      <c r="R1" s="65"/>
      <c r="S1" s="79"/>
      <c r="T1" s="79"/>
      <c r="U1" s="79"/>
    </row>
    <row r="2" spans="1:21" ht="19.5" customHeight="1" thickBot="1">
      <c r="A2" s="133" t="s">
        <v>30</v>
      </c>
      <c r="B2" s="130"/>
      <c r="C2" s="130"/>
      <c r="D2" s="131"/>
      <c r="E2" s="237" t="s">
        <v>31</v>
      </c>
      <c r="F2" s="238"/>
      <c r="G2" s="238"/>
      <c r="H2" s="238"/>
      <c r="I2" s="238"/>
      <c r="J2" s="238"/>
      <c r="K2" s="238"/>
      <c r="L2" s="238"/>
      <c r="M2" s="238"/>
      <c r="N2" s="238"/>
      <c r="O2" s="239"/>
      <c r="P2" s="127"/>
      <c r="Q2" s="240" t="s">
        <v>29</v>
      </c>
      <c r="R2" s="241"/>
      <c r="S2" s="79"/>
      <c r="T2" s="79"/>
      <c r="U2" s="79"/>
    </row>
    <row r="3" spans="1:21" s="1" customFormat="1" ht="148.5" customHeight="1" thickBot="1">
      <c r="A3" s="86" t="s">
        <v>32</v>
      </c>
      <c r="B3" s="110" t="s">
        <v>33</v>
      </c>
      <c r="C3" s="114" t="s">
        <v>34</v>
      </c>
      <c r="D3" s="202" t="s">
        <v>35</v>
      </c>
      <c r="E3" s="92" t="s">
        <v>36</v>
      </c>
      <c r="F3" s="93" t="s">
        <v>37</v>
      </c>
      <c r="G3" s="86" t="s">
        <v>38</v>
      </c>
      <c r="H3" s="211" t="s">
        <v>39</v>
      </c>
      <c r="I3" s="91" t="s">
        <v>40</v>
      </c>
      <c r="J3" s="91" t="s">
        <v>41</v>
      </c>
      <c r="K3" s="91" t="s">
        <v>42</v>
      </c>
      <c r="L3" s="91"/>
      <c r="M3" s="85" t="s">
        <v>43</v>
      </c>
      <c r="N3" s="87" t="s">
        <v>44</v>
      </c>
      <c r="O3" s="143" t="s">
        <v>45</v>
      </c>
      <c r="P3" s="128" t="s">
        <v>46</v>
      </c>
      <c r="Q3" s="90" t="s">
        <v>47</v>
      </c>
      <c r="R3" s="64" t="s">
        <v>48</v>
      </c>
      <c r="S3" s="79"/>
      <c r="T3" s="79"/>
      <c r="U3" s="79"/>
    </row>
    <row r="4" spans="1:21" s="1" customFormat="1" ht="24" customHeight="1">
      <c r="A4" s="149"/>
      <c r="B4" s="150" t="s">
        <v>49</v>
      </c>
      <c r="C4" s="151"/>
      <c r="D4" s="203"/>
      <c r="E4" s="152"/>
      <c r="F4" s="153"/>
      <c r="G4" s="212"/>
      <c r="H4" s="213"/>
      <c r="I4" s="152"/>
      <c r="J4" s="152"/>
      <c r="K4" s="152"/>
      <c r="L4" s="152"/>
      <c r="M4" s="152"/>
      <c r="N4" s="153"/>
      <c r="O4" s="154"/>
      <c r="P4" s="144"/>
      <c r="Q4" s="94"/>
      <c r="R4" s="95"/>
      <c r="S4" s="79"/>
      <c r="T4" s="79"/>
      <c r="U4" s="79"/>
    </row>
    <row r="5" spans="1:21" ht="24" customHeight="1">
      <c r="A5" s="155" t="s">
        <v>50</v>
      </c>
      <c r="B5" s="156" t="s">
        <v>51</v>
      </c>
      <c r="C5" s="151" t="s">
        <v>52</v>
      </c>
      <c r="D5" s="203" t="s">
        <v>30</v>
      </c>
      <c r="E5" s="102" t="s">
        <v>53</v>
      </c>
      <c r="F5" s="157" t="s">
        <v>53</v>
      </c>
      <c r="G5" s="214" t="s">
        <v>53</v>
      </c>
      <c r="H5" s="215"/>
      <c r="I5" s="157" t="s">
        <v>53</v>
      </c>
      <c r="J5" s="157" t="s">
        <v>53</v>
      </c>
      <c r="K5" s="157" t="s">
        <v>53</v>
      </c>
      <c r="L5" s="157"/>
      <c r="M5" s="157" t="s">
        <v>53</v>
      </c>
      <c r="N5" s="102" t="s">
        <v>53</v>
      </c>
      <c r="O5" s="119"/>
      <c r="P5" s="145"/>
      <c r="Q5" s="96" t="str">
        <f>LEFT(P5,1)</f>
        <v/>
      </c>
      <c r="R5" s="97" t="str">
        <f t="shared" ref="R5:R68" si="0">E5&amp;"-"&amp;N5&amp;"-"&amp;G5&amp;"-"&amp;M5&amp;"-"&amp;Q5</f>
        <v>H-H-H-H-</v>
      </c>
      <c r="S5" s="79"/>
      <c r="T5" s="79"/>
      <c r="U5" s="79"/>
    </row>
    <row r="6" spans="1:21" ht="22.5" hidden="1" customHeight="1">
      <c r="A6" s="158" t="s">
        <v>54</v>
      </c>
      <c r="B6" s="159" t="s">
        <v>55</v>
      </c>
      <c r="C6" s="159" t="s">
        <v>56</v>
      </c>
      <c r="D6" s="204" t="s">
        <v>57</v>
      </c>
      <c r="E6" s="160"/>
      <c r="F6" s="161"/>
      <c r="G6" s="216"/>
      <c r="H6" s="206"/>
      <c r="I6" s="162" t="s">
        <v>58</v>
      </c>
      <c r="J6" s="163"/>
      <c r="K6" s="163"/>
      <c r="L6" s="163"/>
      <c r="M6" s="163"/>
      <c r="N6" s="160"/>
      <c r="O6" s="156"/>
      <c r="P6" s="146"/>
      <c r="Q6" s="99" t="str">
        <f t="shared" ref="Q6:Q69" si="1">LEFT(P6,1)</f>
        <v/>
      </c>
      <c r="R6" s="97" t="str">
        <f t="shared" si="0"/>
        <v>----</v>
      </c>
      <c r="S6" s="79"/>
      <c r="T6" s="79"/>
      <c r="U6" s="79"/>
    </row>
    <row r="7" spans="1:21" ht="22.5" hidden="1" customHeight="1">
      <c r="A7" s="158" t="s">
        <v>59</v>
      </c>
      <c r="B7" s="159" t="s">
        <v>60</v>
      </c>
      <c r="C7" s="159" t="s">
        <v>56</v>
      </c>
      <c r="D7" s="204" t="s">
        <v>57</v>
      </c>
      <c r="E7" s="160"/>
      <c r="F7" s="161"/>
      <c r="G7" s="216"/>
      <c r="H7" s="206"/>
      <c r="I7" s="162" t="s">
        <v>58</v>
      </c>
      <c r="J7" s="163"/>
      <c r="K7" s="163"/>
      <c r="L7" s="163"/>
      <c r="M7" s="163"/>
      <c r="N7" s="160"/>
      <c r="O7" s="156"/>
      <c r="P7" s="146"/>
      <c r="Q7" s="99" t="str">
        <f t="shared" si="1"/>
        <v/>
      </c>
      <c r="R7" s="97" t="str">
        <f t="shared" si="0"/>
        <v>----</v>
      </c>
      <c r="S7" s="79"/>
      <c r="T7" s="79"/>
      <c r="U7" s="79"/>
    </row>
    <row r="8" spans="1:21" ht="22.5" hidden="1" customHeight="1">
      <c r="A8" s="158" t="s">
        <v>61</v>
      </c>
      <c r="B8" s="159" t="s">
        <v>62</v>
      </c>
      <c r="C8" s="159" t="s">
        <v>56</v>
      </c>
      <c r="D8" s="204" t="s">
        <v>57</v>
      </c>
      <c r="E8" s="160"/>
      <c r="F8" s="161"/>
      <c r="G8" s="216"/>
      <c r="H8" s="206"/>
      <c r="I8" s="162" t="s">
        <v>58</v>
      </c>
      <c r="J8" s="163"/>
      <c r="K8" s="163"/>
      <c r="L8" s="163"/>
      <c r="M8" s="163"/>
      <c r="N8" s="160"/>
      <c r="O8" s="156"/>
      <c r="P8" s="146"/>
      <c r="Q8" s="99" t="str">
        <f t="shared" si="1"/>
        <v/>
      </c>
      <c r="R8" s="97" t="str">
        <f t="shared" si="0"/>
        <v>----</v>
      </c>
      <c r="S8" s="79"/>
      <c r="T8" s="79"/>
      <c r="U8" s="79"/>
    </row>
    <row r="9" spans="1:21" ht="22.5" hidden="1" customHeight="1">
      <c r="A9" s="158" t="s">
        <v>63</v>
      </c>
      <c r="B9" s="159" t="s">
        <v>64</v>
      </c>
      <c r="C9" s="159" t="s">
        <v>56</v>
      </c>
      <c r="D9" s="204" t="s">
        <v>57</v>
      </c>
      <c r="E9" s="160"/>
      <c r="F9" s="161"/>
      <c r="G9" s="216"/>
      <c r="H9" s="206"/>
      <c r="I9" s="162" t="s">
        <v>58</v>
      </c>
      <c r="J9" s="163"/>
      <c r="K9" s="163"/>
      <c r="L9" s="163"/>
      <c r="M9" s="163"/>
      <c r="N9" s="160"/>
      <c r="O9" s="156"/>
      <c r="P9" s="146"/>
      <c r="Q9" s="99" t="str">
        <f t="shared" si="1"/>
        <v/>
      </c>
      <c r="R9" s="97" t="str">
        <f t="shared" si="0"/>
        <v>----</v>
      </c>
      <c r="S9" s="79"/>
      <c r="T9" s="79"/>
      <c r="U9" s="79"/>
    </row>
    <row r="10" spans="1:21" ht="24" customHeight="1">
      <c r="A10" s="164">
        <v>610150</v>
      </c>
      <c r="B10" s="159" t="s">
        <v>65</v>
      </c>
      <c r="C10" s="165" t="s">
        <v>56</v>
      </c>
      <c r="D10" s="205" t="s">
        <v>57</v>
      </c>
      <c r="E10" s="104" t="s">
        <v>66</v>
      </c>
      <c r="F10" s="166" t="str">
        <f>VLOOKUP(A10,'Posting-Config_Master Data'!$A$164:$D$312,4,FALSE)</f>
        <v>CONTRCTDIR</v>
      </c>
      <c r="G10" s="217"/>
      <c r="H10" s="206"/>
      <c r="I10" s="167" t="s">
        <v>30</v>
      </c>
      <c r="J10" s="168"/>
      <c r="K10" s="168"/>
      <c r="L10" s="168"/>
      <c r="M10" s="169"/>
      <c r="N10" s="100"/>
      <c r="O10" s="117"/>
      <c r="P10" s="145" t="s">
        <v>67</v>
      </c>
      <c r="Q10" s="96" t="str">
        <f t="shared" si="1"/>
        <v>C</v>
      </c>
      <c r="R10" s="97" t="str">
        <f t="shared" si="0"/>
        <v>PO----C</v>
      </c>
      <c r="S10" s="79"/>
      <c r="T10" s="79"/>
      <c r="U10" s="79"/>
    </row>
    <row r="11" spans="1:21" ht="24" customHeight="1">
      <c r="A11" s="164">
        <v>610152</v>
      </c>
      <c r="B11" s="159" t="s">
        <v>68</v>
      </c>
      <c r="C11" s="165" t="s">
        <v>56</v>
      </c>
      <c r="D11" s="205" t="s">
        <v>57</v>
      </c>
      <c r="E11" s="104" t="s">
        <v>66</v>
      </c>
      <c r="F11" s="166" t="str">
        <f>VLOOKUP(A11,'Posting-Config_Master Data'!$A$164:$D$312,4,FALSE)</f>
        <v>CONTRCTAGEN</v>
      </c>
      <c r="G11" s="217"/>
      <c r="H11" s="206"/>
      <c r="I11" s="167" t="s">
        <v>30</v>
      </c>
      <c r="J11" s="168"/>
      <c r="K11" s="168"/>
      <c r="L11" s="168"/>
      <c r="M11" s="169"/>
      <c r="N11" s="100"/>
      <c r="O11" s="117"/>
      <c r="P11" s="145" t="s">
        <v>69</v>
      </c>
      <c r="Q11" s="96" t="str">
        <f t="shared" si="1"/>
        <v>T</v>
      </c>
      <c r="R11" s="97" t="str">
        <f t="shared" si="0"/>
        <v>PO----T</v>
      </c>
      <c r="S11" s="79"/>
      <c r="T11" s="79"/>
      <c r="U11" s="79"/>
    </row>
    <row r="12" spans="1:21" ht="24" customHeight="1">
      <c r="A12" s="164" t="s">
        <v>70</v>
      </c>
      <c r="B12" s="159" t="s">
        <v>71</v>
      </c>
      <c r="C12" s="165" t="s">
        <v>56</v>
      </c>
      <c r="D12" s="205" t="s">
        <v>57</v>
      </c>
      <c r="E12" s="100"/>
      <c r="F12" s="166"/>
      <c r="G12" s="217"/>
      <c r="H12" s="206"/>
      <c r="I12" s="162" t="s">
        <v>58</v>
      </c>
      <c r="J12" s="163"/>
      <c r="K12" s="163"/>
      <c r="L12" s="163"/>
      <c r="M12" s="163"/>
      <c r="N12" s="100"/>
      <c r="O12" s="117"/>
      <c r="P12" s="145" t="s">
        <v>72</v>
      </c>
      <c r="Q12" s="96" t="str">
        <f t="shared" si="1"/>
        <v>O</v>
      </c>
      <c r="R12" s="97" t="str">
        <f t="shared" si="0"/>
        <v>----O</v>
      </c>
      <c r="S12" s="79"/>
      <c r="T12" s="79"/>
      <c r="U12" s="79"/>
    </row>
    <row r="13" spans="1:21" ht="22.5" hidden="1" customHeight="1">
      <c r="A13" s="158">
        <v>610181</v>
      </c>
      <c r="B13" s="159" t="s">
        <v>73</v>
      </c>
      <c r="C13" s="159" t="s">
        <v>56</v>
      </c>
      <c r="D13" s="204" t="s">
        <v>57</v>
      </c>
      <c r="E13" s="160"/>
      <c r="F13" s="166"/>
      <c r="G13" s="216"/>
      <c r="H13" s="206"/>
      <c r="I13" s="162" t="s">
        <v>58</v>
      </c>
      <c r="J13" s="163"/>
      <c r="K13" s="163"/>
      <c r="L13" s="163"/>
      <c r="M13" s="163"/>
      <c r="N13" s="160"/>
      <c r="O13" s="156"/>
      <c r="P13" s="146"/>
      <c r="Q13" s="99" t="str">
        <f t="shared" si="1"/>
        <v/>
      </c>
      <c r="R13" s="97" t="str">
        <f t="shared" si="0"/>
        <v>----</v>
      </c>
      <c r="S13" s="79"/>
      <c r="T13" s="79"/>
      <c r="U13" s="79"/>
    </row>
    <row r="14" spans="1:21" ht="22.5" hidden="1" customHeight="1">
      <c r="A14" s="158">
        <v>610310</v>
      </c>
      <c r="B14" s="159" t="s">
        <v>74</v>
      </c>
      <c r="C14" s="159" t="s">
        <v>56</v>
      </c>
      <c r="D14" s="204" t="s">
        <v>57</v>
      </c>
      <c r="E14" s="160"/>
      <c r="F14" s="166"/>
      <c r="G14" s="216"/>
      <c r="H14" s="206"/>
      <c r="I14" s="162" t="s">
        <v>58</v>
      </c>
      <c r="J14" s="163"/>
      <c r="K14" s="163"/>
      <c r="L14" s="163"/>
      <c r="M14" s="163"/>
      <c r="N14" s="160"/>
      <c r="O14" s="156"/>
      <c r="P14" s="146"/>
      <c r="Q14" s="99" t="str">
        <f t="shared" si="1"/>
        <v/>
      </c>
      <c r="R14" s="97" t="str">
        <f t="shared" si="0"/>
        <v>----</v>
      </c>
      <c r="S14" s="79"/>
      <c r="T14" s="79"/>
      <c r="U14" s="79"/>
    </row>
    <row r="15" spans="1:21" ht="22.5" hidden="1" customHeight="1">
      <c r="A15" s="158" t="s">
        <v>75</v>
      </c>
      <c r="B15" s="159" t="s">
        <v>76</v>
      </c>
      <c r="C15" s="159" t="s">
        <v>56</v>
      </c>
      <c r="D15" s="204" t="s">
        <v>77</v>
      </c>
      <c r="E15" s="160"/>
      <c r="F15" s="166"/>
      <c r="G15" s="216"/>
      <c r="H15" s="206"/>
      <c r="I15" s="162" t="s">
        <v>58</v>
      </c>
      <c r="J15" s="163"/>
      <c r="K15" s="163"/>
      <c r="L15" s="163"/>
      <c r="M15" s="163"/>
      <c r="N15" s="160"/>
      <c r="O15" s="156"/>
      <c r="P15" s="146"/>
      <c r="Q15" s="99" t="str">
        <f t="shared" si="1"/>
        <v/>
      </c>
      <c r="R15" s="97" t="str">
        <f t="shared" si="0"/>
        <v>----</v>
      </c>
      <c r="S15" s="79"/>
      <c r="T15" s="79"/>
      <c r="U15" s="79"/>
    </row>
    <row r="16" spans="1:21" ht="24" customHeight="1">
      <c r="A16" s="164" t="s">
        <v>78</v>
      </c>
      <c r="B16" s="159" t="s">
        <v>79</v>
      </c>
      <c r="C16" s="165" t="s">
        <v>56</v>
      </c>
      <c r="D16" s="205" t="s">
        <v>77</v>
      </c>
      <c r="E16" s="100"/>
      <c r="F16" s="166"/>
      <c r="G16" s="217"/>
      <c r="H16" s="206"/>
      <c r="I16" s="162" t="s">
        <v>30</v>
      </c>
      <c r="J16" s="162"/>
      <c r="K16" s="163"/>
      <c r="L16" s="163"/>
      <c r="M16" s="160"/>
      <c r="N16" s="100" t="s">
        <v>80</v>
      </c>
      <c r="O16" s="118" t="s">
        <v>81</v>
      </c>
      <c r="P16" s="145" t="s">
        <v>82</v>
      </c>
      <c r="Q16" s="96" t="str">
        <f t="shared" si="1"/>
        <v>M</v>
      </c>
      <c r="R16" s="97" t="str">
        <f>E16&amp;"-"&amp;N16&amp;"-"&amp;G17&amp;"-"&amp;M16&amp;"-"&amp;Q16</f>
        <v>-E-TAE--M</v>
      </c>
      <c r="S16" s="79"/>
      <c r="T16" s="79"/>
      <c r="U16" s="79"/>
    </row>
    <row r="17" spans="1:21" ht="24" hidden="1" customHeight="1">
      <c r="A17" s="164">
        <v>610414</v>
      </c>
      <c r="B17" s="159" t="s">
        <v>83</v>
      </c>
      <c r="C17" s="165" t="s">
        <v>56</v>
      </c>
      <c r="D17" s="205" t="s">
        <v>77</v>
      </c>
      <c r="E17" s="100" t="s">
        <v>66</v>
      </c>
      <c r="F17" s="166" t="str">
        <f>VLOOKUP(A17,'Posting-Config_Master Data'!$A$164:$D$312,4,FALSE)</f>
        <v>STAFFMEMBER</v>
      </c>
      <c r="G17" s="217" t="s">
        <v>84</v>
      </c>
      <c r="H17" s="204" t="s">
        <v>85</v>
      </c>
      <c r="I17" s="162"/>
      <c r="J17" s="163"/>
      <c r="K17" s="163"/>
      <c r="L17" s="163"/>
      <c r="M17" s="170"/>
      <c r="N17" s="100"/>
      <c r="O17" s="117"/>
      <c r="P17" s="145" t="s">
        <v>86</v>
      </c>
      <c r="Q17" s="96" t="str">
        <f t="shared" si="1"/>
        <v>S</v>
      </c>
      <c r="R17" s="97" t="e">
        <f>E17&amp;"-"&amp;N17&amp;"-"&amp;#REF!&amp;"-"&amp;M17&amp;"-"&amp;Q17</f>
        <v>#REF!</v>
      </c>
      <c r="S17" s="79"/>
      <c r="T17" s="79"/>
      <c r="U17" s="79"/>
    </row>
    <row r="18" spans="1:21" ht="24" customHeight="1">
      <c r="A18" s="164">
        <v>610420</v>
      </c>
      <c r="B18" s="159" t="s">
        <v>87</v>
      </c>
      <c r="C18" s="165" t="s">
        <v>56</v>
      </c>
      <c r="D18" s="205" t="s">
        <v>77</v>
      </c>
      <c r="E18" s="100" t="s">
        <v>66</v>
      </c>
      <c r="F18" s="166" t="str">
        <f>VLOOKUP(A18,'Posting-Config_Master Data'!$A$164:$D$312,4,FALSE)</f>
        <v>STAFFUNIFRM</v>
      </c>
      <c r="G18" s="217" t="s">
        <v>84</v>
      </c>
      <c r="H18" s="204" t="s">
        <v>88</v>
      </c>
      <c r="I18" s="162" t="s">
        <v>30</v>
      </c>
      <c r="J18" s="163"/>
      <c r="K18" s="163"/>
      <c r="L18" s="163"/>
      <c r="M18" s="170"/>
      <c r="N18" s="100"/>
      <c r="O18" s="117"/>
      <c r="P18" s="145" t="s">
        <v>89</v>
      </c>
      <c r="Q18" s="96" t="str">
        <f t="shared" si="1"/>
        <v>P</v>
      </c>
      <c r="R18" s="97" t="str">
        <f t="shared" si="0"/>
        <v>PO--TAE--P</v>
      </c>
      <c r="S18" s="79"/>
      <c r="T18" s="79"/>
      <c r="U18" s="79"/>
    </row>
    <row r="19" spans="1:21" ht="24" customHeight="1">
      <c r="A19" s="164" t="s">
        <v>90</v>
      </c>
      <c r="B19" s="159" t="s">
        <v>91</v>
      </c>
      <c r="C19" s="165" t="s">
        <v>56</v>
      </c>
      <c r="D19" s="205" t="s">
        <v>77</v>
      </c>
      <c r="E19" s="100"/>
      <c r="F19" s="166"/>
      <c r="G19" s="217" t="s">
        <v>84</v>
      </c>
      <c r="H19" s="204" t="s">
        <v>92</v>
      </c>
      <c r="I19" s="162" t="s">
        <v>30</v>
      </c>
      <c r="J19" s="163"/>
      <c r="K19" s="163"/>
      <c r="L19" s="163"/>
      <c r="M19" s="100" t="s">
        <v>93</v>
      </c>
      <c r="N19" s="100"/>
      <c r="O19" s="118" t="s">
        <v>81</v>
      </c>
      <c r="P19" s="145"/>
      <c r="Q19" s="96" t="str">
        <f t="shared" si="1"/>
        <v/>
      </c>
      <c r="R19" s="97" t="str">
        <f t="shared" si="0"/>
        <v>--TAE-T-</v>
      </c>
      <c r="S19" s="79"/>
      <c r="T19" s="79"/>
      <c r="U19" s="79"/>
    </row>
    <row r="20" spans="1:21" ht="24" customHeight="1">
      <c r="A20" s="164">
        <v>610432</v>
      </c>
      <c r="B20" s="159" t="s">
        <v>94</v>
      </c>
      <c r="C20" s="165" t="s">
        <v>56</v>
      </c>
      <c r="D20" s="205" t="s">
        <v>77</v>
      </c>
      <c r="E20" s="104" t="s">
        <v>66</v>
      </c>
      <c r="F20" s="171" t="str">
        <f>VLOOKUP(A20,'Posting-Config_Master Data'!$A$164:$D$312,4,FALSE)</f>
        <v>STAFFRECOGN</v>
      </c>
      <c r="G20" s="217" t="s">
        <v>84</v>
      </c>
      <c r="H20" s="204" t="s">
        <v>95</v>
      </c>
      <c r="I20" s="162" t="s">
        <v>30</v>
      </c>
      <c r="J20" s="163"/>
      <c r="K20" s="163"/>
      <c r="L20" s="163"/>
      <c r="M20" s="100" t="s">
        <v>93</v>
      </c>
      <c r="N20" s="104"/>
      <c r="O20" s="118" t="s">
        <v>81</v>
      </c>
      <c r="P20" s="145" t="s">
        <v>96</v>
      </c>
      <c r="Q20" s="96" t="str">
        <f t="shared" si="1"/>
        <v>G</v>
      </c>
      <c r="R20" s="97" t="str">
        <f t="shared" si="0"/>
        <v>PO--TAE-T-G</v>
      </c>
      <c r="S20" s="79"/>
      <c r="T20" s="79"/>
      <c r="U20" s="79"/>
    </row>
    <row r="21" spans="1:21" ht="22.5" hidden="1" customHeight="1">
      <c r="A21" s="158" t="s">
        <v>97</v>
      </c>
      <c r="B21" s="159" t="s">
        <v>98</v>
      </c>
      <c r="C21" s="159" t="s">
        <v>56</v>
      </c>
      <c r="D21" s="204" t="s">
        <v>77</v>
      </c>
      <c r="E21" s="160"/>
      <c r="F21" s="166"/>
      <c r="G21" s="216"/>
      <c r="H21" s="206"/>
      <c r="I21" s="162" t="s">
        <v>58</v>
      </c>
      <c r="J21" s="163"/>
      <c r="K21" s="163"/>
      <c r="L21" s="163"/>
      <c r="M21" s="163"/>
      <c r="N21" s="160"/>
      <c r="O21" s="156"/>
      <c r="P21" s="146"/>
      <c r="Q21" s="99" t="str">
        <f t="shared" si="1"/>
        <v/>
      </c>
      <c r="R21" s="97" t="str">
        <f t="shared" si="0"/>
        <v>----</v>
      </c>
      <c r="S21" s="79"/>
      <c r="T21" s="66"/>
      <c r="U21" s="2"/>
    </row>
    <row r="22" spans="1:21" ht="24" customHeight="1">
      <c r="A22" s="164" t="s">
        <v>99</v>
      </c>
      <c r="B22" s="159" t="s">
        <v>100</v>
      </c>
      <c r="C22" s="165" t="s">
        <v>56</v>
      </c>
      <c r="D22" s="205" t="s">
        <v>77</v>
      </c>
      <c r="E22" s="100"/>
      <c r="F22" s="166"/>
      <c r="G22" s="217"/>
      <c r="H22" s="206"/>
      <c r="I22" s="162" t="s">
        <v>30</v>
      </c>
      <c r="J22" s="162"/>
      <c r="K22" s="163"/>
      <c r="L22" s="163"/>
      <c r="M22" s="160"/>
      <c r="N22" s="100" t="s">
        <v>80</v>
      </c>
      <c r="O22" s="118" t="s">
        <v>81</v>
      </c>
      <c r="P22" s="145"/>
      <c r="Q22" s="96" t="str">
        <f t="shared" si="1"/>
        <v/>
      </c>
      <c r="R22" s="97" t="str">
        <f t="shared" si="0"/>
        <v>-E---</v>
      </c>
      <c r="S22" s="79"/>
      <c r="T22" s="79"/>
      <c r="U22" s="2"/>
    </row>
    <row r="23" spans="1:21" ht="24" customHeight="1">
      <c r="A23" s="164" t="s">
        <v>101</v>
      </c>
      <c r="B23" s="159" t="s">
        <v>102</v>
      </c>
      <c r="C23" s="165" t="s">
        <v>56</v>
      </c>
      <c r="D23" s="205" t="s">
        <v>77</v>
      </c>
      <c r="E23" s="100"/>
      <c r="F23" s="166"/>
      <c r="G23" s="217"/>
      <c r="H23" s="206"/>
      <c r="I23" s="162" t="s">
        <v>30</v>
      </c>
      <c r="J23" s="162"/>
      <c r="K23" s="163"/>
      <c r="L23" s="163"/>
      <c r="M23" s="160"/>
      <c r="N23" s="100" t="s">
        <v>80</v>
      </c>
      <c r="O23" s="118" t="s">
        <v>81</v>
      </c>
      <c r="P23" s="145"/>
      <c r="Q23" s="96" t="str">
        <f t="shared" si="1"/>
        <v/>
      </c>
      <c r="R23" s="97" t="str">
        <f t="shared" si="0"/>
        <v>-E---</v>
      </c>
      <c r="S23" s="79"/>
      <c r="T23" s="79"/>
      <c r="U23" s="2"/>
    </row>
    <row r="24" spans="1:21" ht="24" customHeight="1">
      <c r="A24" s="164">
        <v>610450</v>
      </c>
      <c r="B24" s="159" t="s">
        <v>103</v>
      </c>
      <c r="C24" s="165" t="s">
        <v>56</v>
      </c>
      <c r="D24" s="205" t="s">
        <v>77</v>
      </c>
      <c r="E24" s="100" t="s">
        <v>66</v>
      </c>
      <c r="F24" s="166" t="str">
        <f>VLOOKUP(A24,'Posting-Config_Master Data'!$A$164:$D$312,4,FALSE)</f>
        <v>CONTRACTEAP</v>
      </c>
      <c r="G24" s="217"/>
      <c r="H24" s="206"/>
      <c r="I24" s="162" t="s">
        <v>30</v>
      </c>
      <c r="J24" s="168"/>
      <c r="K24" s="168"/>
      <c r="L24" s="168"/>
      <c r="M24" s="169"/>
      <c r="N24" s="100" t="s">
        <v>80</v>
      </c>
      <c r="O24" s="118" t="s">
        <v>81</v>
      </c>
      <c r="P24" s="145"/>
      <c r="Q24" s="96" t="str">
        <f t="shared" si="1"/>
        <v/>
      </c>
      <c r="R24" s="97" t="str">
        <f t="shared" si="0"/>
        <v>PO-E---</v>
      </c>
      <c r="S24" s="79"/>
      <c r="T24" s="79"/>
      <c r="U24" s="2"/>
    </row>
    <row r="25" spans="1:21" ht="24" customHeight="1">
      <c r="A25" s="164">
        <v>610710</v>
      </c>
      <c r="B25" s="159" t="s">
        <v>104</v>
      </c>
      <c r="C25" s="165" t="s">
        <v>56</v>
      </c>
      <c r="D25" s="205" t="s">
        <v>77</v>
      </c>
      <c r="E25" s="100" t="s">
        <v>66</v>
      </c>
      <c r="F25" s="166" t="str">
        <f>VLOOKUP(A25,'Posting-Config_Master Data'!$A$164:$D$312,4,FALSE)</f>
        <v>STAFFRECRUIT</v>
      </c>
      <c r="G25" s="217"/>
      <c r="H25" s="206"/>
      <c r="I25" s="162" t="s">
        <v>30</v>
      </c>
      <c r="J25" s="163"/>
      <c r="K25" s="163"/>
      <c r="L25" s="163"/>
      <c r="M25" s="170"/>
      <c r="N25" s="100"/>
      <c r="O25" s="118" t="s">
        <v>81</v>
      </c>
      <c r="P25" s="145" t="s">
        <v>105</v>
      </c>
      <c r="Q25" s="96" t="str">
        <f t="shared" si="1"/>
        <v>R</v>
      </c>
      <c r="R25" s="97" t="str">
        <f t="shared" si="0"/>
        <v>PO----R</v>
      </c>
      <c r="S25" s="79"/>
      <c r="T25" s="79"/>
      <c r="U25" s="2"/>
    </row>
    <row r="26" spans="1:21" ht="24" hidden="1" customHeight="1">
      <c r="A26" s="164">
        <v>610720</v>
      </c>
      <c r="B26" s="159" t="s">
        <v>106</v>
      </c>
      <c r="C26" s="165" t="s">
        <v>56</v>
      </c>
      <c r="D26" s="205" t="s">
        <v>77</v>
      </c>
      <c r="E26" s="100" t="s">
        <v>66</v>
      </c>
      <c r="F26" s="166" t="str">
        <f>VLOOKUP(A26,'Posting-Config_Master Data'!$A$164:$D$312,4,FALSE)</f>
        <v>STAFFRELOC</v>
      </c>
      <c r="G26" s="217" t="s">
        <v>84</v>
      </c>
      <c r="H26" s="204" t="s">
        <v>107</v>
      </c>
      <c r="I26" s="162" t="s">
        <v>30</v>
      </c>
      <c r="J26" s="163"/>
      <c r="K26" s="163"/>
      <c r="L26" s="163"/>
      <c r="M26" s="170"/>
      <c r="N26" s="100"/>
      <c r="O26" s="117"/>
      <c r="P26" s="145" t="s">
        <v>108</v>
      </c>
      <c r="Q26" s="96" t="str">
        <f t="shared" si="1"/>
        <v>O</v>
      </c>
      <c r="R26" s="97" t="str">
        <f t="shared" si="0"/>
        <v>PO--TAE--O</v>
      </c>
      <c r="S26" s="79"/>
      <c r="T26" s="79"/>
      <c r="U26" s="79"/>
    </row>
    <row r="27" spans="1:21" ht="22.5" hidden="1" customHeight="1">
      <c r="A27" s="158" t="s">
        <v>109</v>
      </c>
      <c r="B27" s="159" t="s">
        <v>110</v>
      </c>
      <c r="C27" s="159" t="s">
        <v>56</v>
      </c>
      <c r="D27" s="204" t="s">
        <v>57</v>
      </c>
      <c r="E27" s="160"/>
      <c r="F27" s="166"/>
      <c r="G27" s="216"/>
      <c r="H27" s="206"/>
      <c r="I27" s="162" t="s">
        <v>58</v>
      </c>
      <c r="J27" s="163"/>
      <c r="K27" s="163"/>
      <c r="L27" s="163"/>
      <c r="M27" s="163"/>
      <c r="N27" s="160"/>
      <c r="O27" s="156"/>
      <c r="P27" s="146"/>
      <c r="Q27" s="99" t="str">
        <f t="shared" si="1"/>
        <v/>
      </c>
      <c r="R27" s="97" t="str">
        <f t="shared" si="0"/>
        <v>----</v>
      </c>
      <c r="S27" s="79"/>
      <c r="T27" s="79"/>
      <c r="U27" s="79"/>
    </row>
    <row r="28" spans="1:21" ht="22.5" hidden="1" customHeight="1">
      <c r="A28" s="158" t="s">
        <v>111</v>
      </c>
      <c r="B28" s="159" t="s">
        <v>112</v>
      </c>
      <c r="C28" s="159" t="s">
        <v>56</v>
      </c>
      <c r="D28" s="204" t="s">
        <v>57</v>
      </c>
      <c r="E28" s="160"/>
      <c r="F28" s="166"/>
      <c r="G28" s="216"/>
      <c r="H28" s="206"/>
      <c r="I28" s="162" t="s">
        <v>58</v>
      </c>
      <c r="J28" s="163"/>
      <c r="K28" s="163"/>
      <c r="L28" s="163"/>
      <c r="M28" s="163"/>
      <c r="N28" s="160"/>
      <c r="O28" s="156"/>
      <c r="P28" s="146"/>
      <c r="Q28" s="99" t="str">
        <f t="shared" si="1"/>
        <v/>
      </c>
      <c r="R28" s="97" t="str">
        <f t="shared" si="0"/>
        <v>----</v>
      </c>
      <c r="S28" s="79"/>
      <c r="T28" s="79"/>
      <c r="U28" s="79"/>
    </row>
    <row r="29" spans="1:21" ht="24" customHeight="1">
      <c r="A29" s="164">
        <v>611112</v>
      </c>
      <c r="B29" s="159" t="s">
        <v>113</v>
      </c>
      <c r="C29" s="165" t="s">
        <v>56</v>
      </c>
      <c r="D29" s="205" t="s">
        <v>57</v>
      </c>
      <c r="E29" s="100" t="s">
        <v>66</v>
      </c>
      <c r="F29" s="166" t="str">
        <f>VLOOKUP(A29,'Posting-Config_Master Data'!$A$164:$D$312,4,FALSE)</f>
        <v>TIMELOST</v>
      </c>
      <c r="G29" s="217"/>
      <c r="H29" s="206"/>
      <c r="I29" s="162"/>
      <c r="J29" s="163"/>
      <c r="K29" s="163"/>
      <c r="L29" s="163"/>
      <c r="M29" s="170"/>
      <c r="N29" s="100"/>
      <c r="O29" s="117"/>
      <c r="P29" s="145"/>
      <c r="Q29" s="96" t="str">
        <f t="shared" si="1"/>
        <v/>
      </c>
      <c r="R29" s="97" t="str">
        <f t="shared" si="0"/>
        <v>PO----</v>
      </c>
      <c r="S29" s="79"/>
      <c r="T29" s="79"/>
      <c r="U29" s="79"/>
    </row>
    <row r="30" spans="1:21" ht="22.5" hidden="1" customHeight="1">
      <c r="A30" s="158" t="s">
        <v>114</v>
      </c>
      <c r="B30" s="159" t="s">
        <v>115</v>
      </c>
      <c r="C30" s="159" t="s">
        <v>56</v>
      </c>
      <c r="D30" s="204" t="s">
        <v>57</v>
      </c>
      <c r="E30" s="160"/>
      <c r="F30" s="166"/>
      <c r="G30" s="216"/>
      <c r="H30" s="206"/>
      <c r="I30" s="162" t="s">
        <v>58</v>
      </c>
      <c r="J30" s="163"/>
      <c r="K30" s="163"/>
      <c r="L30" s="163"/>
      <c r="M30" s="163"/>
      <c r="N30" s="160"/>
      <c r="O30" s="156"/>
      <c r="P30" s="146"/>
      <c r="Q30" s="99" t="str">
        <f t="shared" si="1"/>
        <v/>
      </c>
      <c r="R30" s="97" t="str">
        <f t="shared" si="0"/>
        <v>----</v>
      </c>
      <c r="S30" s="79"/>
      <c r="T30" s="79"/>
      <c r="U30" s="79"/>
    </row>
    <row r="31" spans="1:21" ht="24" customHeight="1">
      <c r="A31" s="164">
        <v>611114</v>
      </c>
      <c r="B31" s="159" t="s">
        <v>116</v>
      </c>
      <c r="C31" s="165" t="s">
        <v>56</v>
      </c>
      <c r="D31" s="205" t="s">
        <v>57</v>
      </c>
      <c r="E31" s="100" t="s">
        <v>66</v>
      </c>
      <c r="F31" s="166" t="str">
        <f>VLOOKUP(A31,'Posting-Config_Master Data'!$A$164:$D$312,4,FALSE)</f>
        <v>TIMESTRMAN</v>
      </c>
      <c r="G31" s="217"/>
      <c r="H31" s="206"/>
      <c r="I31" s="162"/>
      <c r="J31" s="163"/>
      <c r="K31" s="163"/>
      <c r="L31" s="163"/>
      <c r="M31" s="170"/>
      <c r="N31" s="100"/>
      <c r="O31" s="117"/>
      <c r="P31" s="145"/>
      <c r="Q31" s="96" t="str">
        <f t="shared" si="1"/>
        <v/>
      </c>
      <c r="R31" s="97" t="str">
        <f t="shared" si="0"/>
        <v>PO----</v>
      </c>
      <c r="S31" s="79"/>
      <c r="T31" s="79"/>
      <c r="U31" s="79"/>
    </row>
    <row r="32" spans="1:21" ht="22.5" hidden="1" customHeight="1">
      <c r="A32" s="158" t="s">
        <v>117</v>
      </c>
      <c r="B32" s="159" t="s">
        <v>118</v>
      </c>
      <c r="C32" s="159" t="s">
        <v>56</v>
      </c>
      <c r="D32" s="204" t="s">
        <v>57</v>
      </c>
      <c r="E32" s="160"/>
      <c r="F32" s="166"/>
      <c r="G32" s="216"/>
      <c r="H32" s="206"/>
      <c r="I32" s="162" t="s">
        <v>58</v>
      </c>
      <c r="J32" s="163"/>
      <c r="K32" s="163"/>
      <c r="L32" s="163"/>
      <c r="M32" s="163"/>
      <c r="N32" s="160"/>
      <c r="O32" s="156"/>
      <c r="P32" s="146"/>
      <c r="Q32" s="99" t="str">
        <f t="shared" si="1"/>
        <v/>
      </c>
      <c r="R32" s="97" t="str">
        <f t="shared" si="0"/>
        <v>----</v>
      </c>
      <c r="S32" s="79"/>
      <c r="T32" s="79"/>
      <c r="U32" s="79"/>
    </row>
    <row r="33" spans="1:21" s="1" customFormat="1" ht="24" customHeight="1">
      <c r="A33" s="164"/>
      <c r="B33" s="159"/>
      <c r="C33" s="165"/>
      <c r="D33" s="205"/>
      <c r="E33" s="102" t="s">
        <v>119</v>
      </c>
      <c r="F33" s="157" t="s">
        <v>119</v>
      </c>
      <c r="G33" s="214" t="s">
        <v>119</v>
      </c>
      <c r="H33" s="215"/>
      <c r="I33" s="157" t="s">
        <v>119</v>
      </c>
      <c r="J33" s="157" t="s">
        <v>119</v>
      </c>
      <c r="K33" s="157" t="s">
        <v>119</v>
      </c>
      <c r="L33" s="157"/>
      <c r="M33" s="157" t="s">
        <v>119</v>
      </c>
      <c r="N33" s="102" t="s">
        <v>119</v>
      </c>
      <c r="O33" s="119"/>
      <c r="P33" s="145"/>
      <c r="Q33" s="96" t="str">
        <f t="shared" si="1"/>
        <v/>
      </c>
      <c r="R33" s="97" t="str">
        <f t="shared" si="0"/>
        <v>S-S-S-S-</v>
      </c>
      <c r="S33" s="79"/>
      <c r="T33" s="79"/>
      <c r="U33" s="79"/>
    </row>
    <row r="34" spans="1:21" ht="24" customHeight="1">
      <c r="A34" s="155" t="s">
        <v>120</v>
      </c>
      <c r="B34" s="156" t="s">
        <v>121</v>
      </c>
      <c r="C34" s="151" t="s">
        <v>52</v>
      </c>
      <c r="D34" s="203" t="s">
        <v>30</v>
      </c>
      <c r="E34" s="102" t="s">
        <v>53</v>
      </c>
      <c r="F34" s="157" t="s">
        <v>53</v>
      </c>
      <c r="G34" s="214" t="s">
        <v>53</v>
      </c>
      <c r="H34" s="215"/>
      <c r="I34" s="157" t="s">
        <v>53</v>
      </c>
      <c r="J34" s="157" t="s">
        <v>53</v>
      </c>
      <c r="K34" s="157" t="s">
        <v>53</v>
      </c>
      <c r="L34" s="157"/>
      <c r="M34" s="157" t="s">
        <v>53</v>
      </c>
      <c r="N34" s="102" t="s">
        <v>53</v>
      </c>
      <c r="O34" s="119"/>
      <c r="P34" s="145"/>
      <c r="Q34" s="96" t="str">
        <f t="shared" si="1"/>
        <v/>
      </c>
      <c r="R34" s="97" t="str">
        <f t="shared" si="0"/>
        <v>H-H-H-H-</v>
      </c>
      <c r="S34" s="79"/>
      <c r="T34" s="79"/>
      <c r="U34" s="79"/>
    </row>
    <row r="35" spans="1:21" ht="24" customHeight="1">
      <c r="A35" s="164" t="s">
        <v>122</v>
      </c>
      <c r="B35" s="159" t="s">
        <v>123</v>
      </c>
      <c r="C35" s="165" t="s">
        <v>56</v>
      </c>
      <c r="D35" s="205" t="s">
        <v>124</v>
      </c>
      <c r="E35" s="100"/>
      <c r="F35" s="166"/>
      <c r="G35" s="217"/>
      <c r="H35" s="206"/>
      <c r="I35" s="162" t="s">
        <v>30</v>
      </c>
      <c r="J35" s="162"/>
      <c r="K35" s="163"/>
      <c r="L35" s="163"/>
      <c r="M35" s="160"/>
      <c r="N35" s="100" t="s">
        <v>80</v>
      </c>
      <c r="O35" s="118" t="s">
        <v>81</v>
      </c>
      <c r="P35" s="145" t="s">
        <v>125</v>
      </c>
      <c r="Q35" s="96" t="str">
        <f t="shared" si="1"/>
        <v>N</v>
      </c>
      <c r="R35" s="97" t="str">
        <f t="shared" si="0"/>
        <v>-E---N</v>
      </c>
      <c r="S35" s="79"/>
      <c r="T35" s="79"/>
      <c r="U35" s="79"/>
    </row>
    <row r="36" spans="1:21" ht="24" customHeight="1">
      <c r="A36" s="164" t="s">
        <v>126</v>
      </c>
      <c r="B36" s="159" t="s">
        <v>127</v>
      </c>
      <c r="C36" s="165" t="s">
        <v>56</v>
      </c>
      <c r="D36" s="205" t="s">
        <v>124</v>
      </c>
      <c r="E36" s="100"/>
      <c r="F36" s="166"/>
      <c r="G36" s="217"/>
      <c r="H36" s="206"/>
      <c r="I36" s="162" t="s">
        <v>30</v>
      </c>
      <c r="J36" s="162"/>
      <c r="K36" s="163"/>
      <c r="L36" s="163"/>
      <c r="M36" s="160"/>
      <c r="N36" s="100" t="s">
        <v>80</v>
      </c>
      <c r="O36" s="118" t="s">
        <v>81</v>
      </c>
      <c r="P36" s="145"/>
      <c r="Q36" s="96" t="str">
        <f t="shared" si="1"/>
        <v/>
      </c>
      <c r="R36" s="97" t="str">
        <f t="shared" si="0"/>
        <v>-E---</v>
      </c>
      <c r="S36" s="79"/>
      <c r="T36" s="79"/>
      <c r="U36" s="79"/>
    </row>
    <row r="37" spans="1:21" ht="36" hidden="1">
      <c r="A37" s="164" t="s">
        <v>128</v>
      </c>
      <c r="B37" s="159" t="s">
        <v>129</v>
      </c>
      <c r="C37" s="165" t="s">
        <v>56</v>
      </c>
      <c r="D37" s="205" t="s">
        <v>124</v>
      </c>
      <c r="E37" s="100"/>
      <c r="F37" s="166"/>
      <c r="G37" s="217" t="s">
        <v>84</v>
      </c>
      <c r="H37" s="204" t="s">
        <v>130</v>
      </c>
      <c r="I37" s="162" t="s">
        <v>30</v>
      </c>
      <c r="J37" s="162"/>
      <c r="K37" s="163"/>
      <c r="L37" s="163"/>
      <c r="M37" s="160"/>
      <c r="N37" s="100" t="s">
        <v>80</v>
      </c>
      <c r="O37" s="118" t="s">
        <v>81</v>
      </c>
      <c r="P37" s="145" t="s">
        <v>131</v>
      </c>
      <c r="Q37" s="96" t="str">
        <f t="shared" si="1"/>
        <v>C</v>
      </c>
      <c r="R37" s="97" t="str">
        <f t="shared" si="0"/>
        <v>-E-TAE--C</v>
      </c>
      <c r="S37" s="79"/>
      <c r="T37" s="79"/>
      <c r="U37" s="79"/>
    </row>
    <row r="38" spans="1:21" ht="24" customHeight="1">
      <c r="A38" s="164" t="s">
        <v>132</v>
      </c>
      <c r="B38" s="159" t="s">
        <v>133</v>
      </c>
      <c r="C38" s="165" t="s">
        <v>56</v>
      </c>
      <c r="D38" s="205" t="s">
        <v>124</v>
      </c>
      <c r="E38" s="109" t="s">
        <v>66</v>
      </c>
      <c r="F38" s="162" t="s">
        <v>134</v>
      </c>
      <c r="G38" s="217" t="s">
        <v>84</v>
      </c>
      <c r="H38" s="204" t="s">
        <v>135</v>
      </c>
      <c r="I38" s="162" t="s">
        <v>30</v>
      </c>
      <c r="J38" s="163"/>
      <c r="K38" s="163"/>
      <c r="L38" s="163"/>
      <c r="M38" s="170"/>
      <c r="N38" s="100"/>
      <c r="O38" s="117"/>
      <c r="P38" s="145" t="s">
        <v>136</v>
      </c>
      <c r="Q38" s="96" t="str">
        <f t="shared" si="1"/>
        <v>P</v>
      </c>
      <c r="R38" s="97" t="str">
        <f t="shared" si="0"/>
        <v>PO--TAE--P</v>
      </c>
      <c r="S38" s="79"/>
      <c r="T38" s="79"/>
      <c r="U38" s="2"/>
    </row>
    <row r="39" spans="1:21" ht="24" customHeight="1">
      <c r="A39" s="164">
        <v>613140</v>
      </c>
      <c r="B39" s="159" t="s">
        <v>137</v>
      </c>
      <c r="C39" s="165" t="s">
        <v>56</v>
      </c>
      <c r="D39" s="205" t="s">
        <v>124</v>
      </c>
      <c r="E39" s="109" t="s">
        <v>66</v>
      </c>
      <c r="F39" s="166" t="str">
        <f>VLOOKUP(A39,'Posting-Config_Master Data'!$A$164:$D$312,4,FALSE)</f>
        <v>COMPWELLNESS</v>
      </c>
      <c r="G39" s="217" t="s">
        <v>84</v>
      </c>
      <c r="H39" s="204" t="s">
        <v>138</v>
      </c>
      <c r="I39" s="162" t="s">
        <v>30</v>
      </c>
      <c r="J39" s="163"/>
      <c r="K39" s="163"/>
      <c r="L39" s="163"/>
      <c r="M39" s="170"/>
      <c r="N39" s="104" t="s">
        <v>80</v>
      </c>
      <c r="O39" s="118" t="s">
        <v>81</v>
      </c>
      <c r="P39" s="145"/>
      <c r="Q39" s="96" t="str">
        <f t="shared" si="1"/>
        <v/>
      </c>
      <c r="R39" s="97" t="str">
        <f t="shared" si="0"/>
        <v>PO-E-TAE--</v>
      </c>
      <c r="S39" s="79"/>
      <c r="T39" s="79"/>
      <c r="U39" s="2"/>
    </row>
    <row r="40" spans="1:21" ht="24" customHeight="1">
      <c r="A40" s="164" t="s">
        <v>139</v>
      </c>
      <c r="B40" s="159" t="s">
        <v>140</v>
      </c>
      <c r="C40" s="165" t="s">
        <v>56</v>
      </c>
      <c r="D40" s="205" t="s">
        <v>141</v>
      </c>
      <c r="E40" s="109"/>
      <c r="F40" s="166"/>
      <c r="G40" s="217" t="s">
        <v>84</v>
      </c>
      <c r="H40" s="204" t="s">
        <v>142</v>
      </c>
      <c r="I40" s="162" t="s">
        <v>30</v>
      </c>
      <c r="J40" s="163"/>
      <c r="K40" s="163"/>
      <c r="L40" s="163"/>
      <c r="M40" s="100" t="s">
        <v>93</v>
      </c>
      <c r="N40" s="100"/>
      <c r="O40" s="118" t="s">
        <v>81</v>
      </c>
      <c r="P40" s="145" t="s">
        <v>143</v>
      </c>
      <c r="Q40" s="96" t="str">
        <f t="shared" si="1"/>
        <v>D</v>
      </c>
      <c r="R40" s="97" t="str">
        <f t="shared" si="0"/>
        <v>--TAE-T-D</v>
      </c>
      <c r="S40" s="79"/>
      <c r="T40" s="79"/>
      <c r="U40" s="2"/>
    </row>
    <row r="41" spans="1:21" ht="24" customHeight="1">
      <c r="A41" s="164" t="s">
        <v>144</v>
      </c>
      <c r="B41" s="159" t="s">
        <v>145</v>
      </c>
      <c r="C41" s="165" t="s">
        <v>56</v>
      </c>
      <c r="D41" s="205" t="s">
        <v>141</v>
      </c>
      <c r="E41" s="109"/>
      <c r="F41" s="166"/>
      <c r="G41" s="217" t="s">
        <v>84</v>
      </c>
      <c r="H41" s="204" t="s">
        <v>146</v>
      </c>
      <c r="I41" s="162" t="s">
        <v>30</v>
      </c>
      <c r="J41" s="163"/>
      <c r="K41" s="163"/>
      <c r="L41" s="163"/>
      <c r="M41" s="100" t="s">
        <v>93</v>
      </c>
      <c r="N41" s="100"/>
      <c r="O41" s="118" t="s">
        <v>81</v>
      </c>
      <c r="P41" s="145" t="s">
        <v>147</v>
      </c>
      <c r="Q41" s="96" t="str">
        <f t="shared" si="1"/>
        <v>I</v>
      </c>
      <c r="R41" s="97" t="str">
        <f t="shared" si="0"/>
        <v>--TAE-T-I</v>
      </c>
      <c r="S41" s="79"/>
      <c r="T41" s="79"/>
      <c r="U41" s="79"/>
    </row>
    <row r="42" spans="1:21" ht="24" customHeight="1">
      <c r="A42" s="164">
        <v>613170</v>
      </c>
      <c r="B42" s="159" t="s">
        <v>148</v>
      </c>
      <c r="C42" s="165" t="s">
        <v>56</v>
      </c>
      <c r="D42" s="205" t="s">
        <v>124</v>
      </c>
      <c r="E42" s="172" t="s">
        <v>66</v>
      </c>
      <c r="F42" s="166" t="str">
        <f>VLOOKUP(A42,'Posting-Config_Master Data'!$A$164:$D$312,4,FALSE)</f>
        <v>HSINITIATIVE</v>
      </c>
      <c r="G42" s="218"/>
      <c r="H42" s="219"/>
      <c r="I42" s="162" t="s">
        <v>30</v>
      </c>
      <c r="J42" s="163"/>
      <c r="K42" s="163"/>
      <c r="L42" s="163"/>
      <c r="M42" s="170"/>
      <c r="N42" s="104"/>
      <c r="O42" s="120"/>
      <c r="P42" s="145"/>
      <c r="Q42" s="96" t="str">
        <f t="shared" si="1"/>
        <v/>
      </c>
      <c r="R42" s="97" t="str">
        <f t="shared" si="0"/>
        <v>PO----</v>
      </c>
      <c r="S42" s="79"/>
      <c r="T42" s="79"/>
      <c r="U42" s="79"/>
    </row>
    <row r="43" spans="1:21" ht="24" customHeight="1">
      <c r="A43" s="164">
        <v>613180</v>
      </c>
      <c r="B43" s="159" t="s">
        <v>149</v>
      </c>
      <c r="C43" s="165" t="s">
        <v>56</v>
      </c>
      <c r="D43" s="205" t="s">
        <v>57</v>
      </c>
      <c r="E43" s="109" t="s">
        <v>66</v>
      </c>
      <c r="F43" s="166" t="str">
        <f>VLOOKUP(A43,'Posting-Config_Master Data'!$A$164:$D$312,4,FALSE)</f>
        <v>TIMEHS</v>
      </c>
      <c r="G43" s="217"/>
      <c r="H43" s="206"/>
      <c r="I43" s="162" t="s">
        <v>58</v>
      </c>
      <c r="J43" s="163"/>
      <c r="K43" s="163"/>
      <c r="L43" s="163"/>
      <c r="M43" s="170"/>
      <c r="N43" s="100"/>
      <c r="O43" s="117"/>
      <c r="P43" s="145"/>
      <c r="Q43" s="96" t="str">
        <f t="shared" si="1"/>
        <v/>
      </c>
      <c r="R43" s="97" t="str">
        <f t="shared" si="0"/>
        <v>PO----</v>
      </c>
      <c r="S43" s="79"/>
      <c r="T43" s="79"/>
      <c r="U43" s="79"/>
    </row>
    <row r="44" spans="1:21" s="1" customFormat="1" ht="24" customHeight="1">
      <c r="A44" s="164"/>
      <c r="B44" s="159"/>
      <c r="C44" s="165"/>
      <c r="D44" s="205"/>
      <c r="E44" s="102" t="s">
        <v>119</v>
      </c>
      <c r="F44" s="157" t="s">
        <v>119</v>
      </c>
      <c r="G44" s="214" t="s">
        <v>119</v>
      </c>
      <c r="H44" s="215"/>
      <c r="I44" s="157" t="s">
        <v>119</v>
      </c>
      <c r="J44" s="157" t="s">
        <v>119</v>
      </c>
      <c r="K44" s="157" t="s">
        <v>119</v>
      </c>
      <c r="L44" s="157"/>
      <c r="M44" s="157" t="s">
        <v>119</v>
      </c>
      <c r="N44" s="102" t="s">
        <v>119</v>
      </c>
      <c r="O44" s="119"/>
      <c r="P44" s="145"/>
      <c r="Q44" s="96" t="str">
        <f t="shared" si="1"/>
        <v/>
      </c>
      <c r="R44" s="97" t="str">
        <f t="shared" si="0"/>
        <v>S-S-S-S-</v>
      </c>
      <c r="S44" s="79"/>
      <c r="T44" s="79"/>
      <c r="U44" s="79"/>
    </row>
    <row r="45" spans="1:21" ht="24" customHeight="1">
      <c r="A45" s="155" t="s">
        <v>150</v>
      </c>
      <c r="B45" s="156" t="s">
        <v>151</v>
      </c>
      <c r="C45" s="151" t="s">
        <v>52</v>
      </c>
      <c r="D45" s="203" t="s">
        <v>30</v>
      </c>
      <c r="E45" s="102" t="s">
        <v>53</v>
      </c>
      <c r="F45" s="157" t="s">
        <v>53</v>
      </c>
      <c r="G45" s="214" t="s">
        <v>53</v>
      </c>
      <c r="H45" s="215"/>
      <c r="I45" s="157" t="s">
        <v>53</v>
      </c>
      <c r="J45" s="157" t="s">
        <v>53</v>
      </c>
      <c r="K45" s="157" t="s">
        <v>53</v>
      </c>
      <c r="L45" s="157"/>
      <c r="M45" s="157" t="s">
        <v>53</v>
      </c>
      <c r="N45" s="102" t="s">
        <v>53</v>
      </c>
      <c r="O45" s="119"/>
      <c r="P45" s="145"/>
      <c r="Q45" s="96" t="str">
        <f t="shared" si="1"/>
        <v/>
      </c>
      <c r="R45" s="97" t="str">
        <f t="shared" si="0"/>
        <v>H-H-H-H-</v>
      </c>
      <c r="S45" s="79"/>
      <c r="T45" s="79"/>
      <c r="U45" s="79"/>
    </row>
    <row r="46" spans="1:21" ht="24" customHeight="1">
      <c r="A46" s="164">
        <v>616110</v>
      </c>
      <c r="B46" s="159" t="s">
        <v>152</v>
      </c>
      <c r="C46" s="165" t="s">
        <v>56</v>
      </c>
      <c r="D46" s="205" t="s">
        <v>77</v>
      </c>
      <c r="E46" s="109" t="s">
        <v>66</v>
      </c>
      <c r="F46" s="166" t="str">
        <f>VLOOKUP(A46,'Posting-Config_Master Data'!$A$164:$D$312,4,FALSE)</f>
        <v>TRAININGEXT</v>
      </c>
      <c r="G46" s="217" t="s">
        <v>84</v>
      </c>
      <c r="H46" s="204" t="s">
        <v>153</v>
      </c>
      <c r="I46" s="162" t="s">
        <v>30</v>
      </c>
      <c r="J46" s="163"/>
      <c r="K46" s="163"/>
      <c r="L46" s="163"/>
      <c r="M46" s="170"/>
      <c r="N46" s="100"/>
      <c r="O46" s="117"/>
      <c r="P46" s="145" t="s">
        <v>154</v>
      </c>
      <c r="Q46" s="96" t="str">
        <f t="shared" si="1"/>
        <v>T</v>
      </c>
      <c r="R46" s="97" t="str">
        <f t="shared" si="0"/>
        <v>PO--TAE--T</v>
      </c>
      <c r="S46" s="79"/>
      <c r="T46" s="79"/>
      <c r="U46" s="2"/>
    </row>
    <row r="47" spans="1:21" ht="24" customHeight="1">
      <c r="A47" s="174" t="s">
        <v>155</v>
      </c>
      <c r="B47" s="159" t="s">
        <v>156</v>
      </c>
      <c r="C47" s="165" t="s">
        <v>56</v>
      </c>
      <c r="D47" s="205" t="s">
        <v>77</v>
      </c>
      <c r="E47" s="109" t="s">
        <v>66</v>
      </c>
      <c r="F47" s="162" t="s">
        <v>157</v>
      </c>
      <c r="G47" s="217"/>
      <c r="H47" s="206"/>
      <c r="I47" s="162" t="s">
        <v>30</v>
      </c>
      <c r="J47" s="163"/>
      <c r="K47" s="163"/>
      <c r="L47" s="163"/>
      <c r="M47" s="170"/>
      <c r="N47" s="100"/>
      <c r="O47" s="117"/>
      <c r="P47" s="145" t="s">
        <v>158</v>
      </c>
      <c r="Q47" s="96" t="str">
        <f t="shared" si="1"/>
        <v>C</v>
      </c>
      <c r="R47" s="97" t="str">
        <f t="shared" si="0"/>
        <v>PO----C</v>
      </c>
      <c r="S47" s="79"/>
      <c r="T47" s="79"/>
      <c r="U47" s="2"/>
    </row>
    <row r="48" spans="1:21" ht="24" customHeight="1">
      <c r="A48" s="164">
        <v>616114</v>
      </c>
      <c r="B48" s="159" t="s">
        <v>159</v>
      </c>
      <c r="C48" s="165" t="s">
        <v>56</v>
      </c>
      <c r="D48" s="205" t="s">
        <v>77</v>
      </c>
      <c r="E48" s="109" t="s">
        <v>66</v>
      </c>
      <c r="F48" s="166" t="str">
        <f>VLOOKUP(A48,'Posting-Config_Master Data'!$A$164:$D$312,4,FALSE)</f>
        <v>TRAININGMAT</v>
      </c>
      <c r="G48" s="217"/>
      <c r="H48" s="206"/>
      <c r="I48" s="162" t="s">
        <v>30</v>
      </c>
      <c r="J48" s="163"/>
      <c r="K48" s="163"/>
      <c r="L48" s="163"/>
      <c r="M48" s="170"/>
      <c r="N48" s="100"/>
      <c r="O48" s="117"/>
      <c r="P48" s="145" t="s">
        <v>160</v>
      </c>
      <c r="Q48" s="96" t="str">
        <f t="shared" si="1"/>
        <v>T</v>
      </c>
      <c r="R48" s="97" t="str">
        <f t="shared" si="0"/>
        <v>PO----T</v>
      </c>
      <c r="S48" s="79"/>
      <c r="T48" s="79"/>
      <c r="U48" s="2"/>
    </row>
    <row r="49" spans="1:21" ht="24" customHeight="1">
      <c r="A49" s="164" t="s">
        <v>161</v>
      </c>
      <c r="B49" s="159" t="s">
        <v>162</v>
      </c>
      <c r="C49" s="165" t="s">
        <v>56</v>
      </c>
      <c r="D49" s="205" t="s">
        <v>141</v>
      </c>
      <c r="E49" s="100"/>
      <c r="F49" s="166"/>
      <c r="G49" s="217" t="s">
        <v>84</v>
      </c>
      <c r="H49" s="204" t="s">
        <v>163</v>
      </c>
      <c r="I49" s="162" t="s">
        <v>30</v>
      </c>
      <c r="J49" s="163"/>
      <c r="K49" s="163"/>
      <c r="L49" s="163"/>
      <c r="M49" s="100" t="s">
        <v>93</v>
      </c>
      <c r="N49" s="100"/>
      <c r="O49" s="118" t="s">
        <v>81</v>
      </c>
      <c r="P49" s="145" t="s">
        <v>164</v>
      </c>
      <c r="Q49" s="96" t="str">
        <f t="shared" si="1"/>
        <v>D</v>
      </c>
      <c r="R49" s="97" t="str">
        <f t="shared" si="0"/>
        <v>--TAE-T-D</v>
      </c>
      <c r="S49" s="79"/>
      <c r="T49" s="79"/>
      <c r="U49" s="79"/>
    </row>
    <row r="50" spans="1:21" ht="24" customHeight="1">
      <c r="A50" s="164" t="s">
        <v>165</v>
      </c>
      <c r="B50" s="159" t="s">
        <v>166</v>
      </c>
      <c r="C50" s="165" t="s">
        <v>56</v>
      </c>
      <c r="D50" s="205" t="s">
        <v>141</v>
      </c>
      <c r="E50" s="100"/>
      <c r="F50" s="166"/>
      <c r="G50" s="217" t="s">
        <v>84</v>
      </c>
      <c r="H50" s="204" t="s">
        <v>167</v>
      </c>
      <c r="I50" s="162" t="s">
        <v>30</v>
      </c>
      <c r="J50" s="163"/>
      <c r="K50" s="163"/>
      <c r="L50" s="163"/>
      <c r="M50" s="100" t="s">
        <v>93</v>
      </c>
      <c r="N50" s="100"/>
      <c r="O50" s="118" t="s">
        <v>81</v>
      </c>
      <c r="P50" s="145" t="s">
        <v>168</v>
      </c>
      <c r="Q50" s="96" t="str">
        <f t="shared" si="1"/>
        <v>I</v>
      </c>
      <c r="R50" s="97" t="str">
        <f t="shared" si="0"/>
        <v>--TAE-T-I</v>
      </c>
      <c r="S50" s="79"/>
      <c r="T50" s="79"/>
      <c r="U50" s="79"/>
    </row>
    <row r="51" spans="1:21" ht="24" customHeight="1">
      <c r="A51" s="164">
        <v>616310</v>
      </c>
      <c r="B51" s="159" t="s">
        <v>169</v>
      </c>
      <c r="C51" s="165" t="s">
        <v>56</v>
      </c>
      <c r="D51" s="205" t="s">
        <v>57</v>
      </c>
      <c r="E51" s="109" t="s">
        <v>66</v>
      </c>
      <c r="F51" s="166" t="str">
        <f>VLOOKUP(A51,'Posting-Config_Master Data'!$A$164:$D$312,4,FALSE)</f>
        <v>TIMEFORMTRAIN</v>
      </c>
      <c r="G51" s="217"/>
      <c r="H51" s="206"/>
      <c r="I51" s="162" t="s">
        <v>58</v>
      </c>
      <c r="J51" s="163"/>
      <c r="K51" s="163"/>
      <c r="L51" s="163"/>
      <c r="M51" s="170"/>
      <c r="N51" s="100"/>
      <c r="O51" s="117"/>
      <c r="P51" s="145"/>
      <c r="Q51" s="96" t="str">
        <f t="shared" si="1"/>
        <v/>
      </c>
      <c r="R51" s="97" t="str">
        <f t="shared" si="0"/>
        <v>PO----</v>
      </c>
      <c r="S51" s="79"/>
      <c r="T51" s="79"/>
      <c r="U51" s="79"/>
    </row>
    <row r="52" spans="1:21" ht="22.5" hidden="1" customHeight="1">
      <c r="A52" s="158" t="s">
        <v>170</v>
      </c>
      <c r="B52" s="159" t="s">
        <v>171</v>
      </c>
      <c r="C52" s="159" t="s">
        <v>56</v>
      </c>
      <c r="D52" s="204" t="s">
        <v>57</v>
      </c>
      <c r="E52" s="160"/>
      <c r="F52" s="166"/>
      <c r="G52" s="216"/>
      <c r="H52" s="206"/>
      <c r="I52" s="162" t="s">
        <v>58</v>
      </c>
      <c r="J52" s="163"/>
      <c r="K52" s="163"/>
      <c r="L52" s="163"/>
      <c r="M52" s="163"/>
      <c r="N52" s="160"/>
      <c r="O52" s="156"/>
      <c r="P52" s="146"/>
      <c r="Q52" s="99" t="str">
        <f t="shared" si="1"/>
        <v/>
      </c>
      <c r="R52" s="97" t="str">
        <f t="shared" si="0"/>
        <v>----</v>
      </c>
      <c r="S52" s="79"/>
      <c r="T52" s="79"/>
      <c r="U52" s="79"/>
    </row>
    <row r="53" spans="1:21" ht="22.5" hidden="1" customHeight="1">
      <c r="A53" s="158" t="s">
        <v>172</v>
      </c>
      <c r="B53" s="159" t="s">
        <v>173</v>
      </c>
      <c r="C53" s="159" t="s">
        <v>56</v>
      </c>
      <c r="D53" s="204" t="s">
        <v>57</v>
      </c>
      <c r="E53" s="160"/>
      <c r="F53" s="166"/>
      <c r="G53" s="216"/>
      <c r="H53" s="206"/>
      <c r="I53" s="162" t="s">
        <v>58</v>
      </c>
      <c r="J53" s="163"/>
      <c r="K53" s="163"/>
      <c r="L53" s="163"/>
      <c r="M53" s="163"/>
      <c r="N53" s="160"/>
      <c r="O53" s="156"/>
      <c r="P53" s="146"/>
      <c r="Q53" s="99" t="str">
        <f t="shared" si="1"/>
        <v/>
      </c>
      <c r="R53" s="97" t="str">
        <f t="shared" si="0"/>
        <v>----</v>
      </c>
      <c r="S53" s="79"/>
      <c r="T53" s="79"/>
      <c r="U53" s="79"/>
    </row>
    <row r="54" spans="1:21" ht="22.5" hidden="1" customHeight="1">
      <c r="A54" s="158" t="s">
        <v>174</v>
      </c>
      <c r="B54" s="159" t="s">
        <v>175</v>
      </c>
      <c r="C54" s="159" t="s">
        <v>56</v>
      </c>
      <c r="D54" s="204" t="s">
        <v>57</v>
      </c>
      <c r="E54" s="160"/>
      <c r="F54" s="166"/>
      <c r="G54" s="216"/>
      <c r="H54" s="206"/>
      <c r="I54" s="162" t="s">
        <v>58</v>
      </c>
      <c r="J54" s="163"/>
      <c r="K54" s="163"/>
      <c r="L54" s="163"/>
      <c r="M54" s="163"/>
      <c r="N54" s="160"/>
      <c r="O54" s="156"/>
      <c r="P54" s="146"/>
      <c r="Q54" s="99" t="str">
        <f t="shared" si="1"/>
        <v/>
      </c>
      <c r="R54" s="97" t="str">
        <f t="shared" si="0"/>
        <v>----</v>
      </c>
      <c r="S54" s="79"/>
      <c r="T54" s="79"/>
      <c r="U54" s="79"/>
    </row>
    <row r="55" spans="1:21" s="1" customFormat="1" ht="24" customHeight="1">
      <c r="A55" s="164"/>
      <c r="B55" s="159"/>
      <c r="C55" s="165"/>
      <c r="D55" s="205"/>
      <c r="E55" s="102" t="s">
        <v>119</v>
      </c>
      <c r="F55" s="157" t="s">
        <v>119</v>
      </c>
      <c r="G55" s="214" t="s">
        <v>119</v>
      </c>
      <c r="H55" s="215"/>
      <c r="I55" s="157" t="s">
        <v>119</v>
      </c>
      <c r="J55" s="157" t="s">
        <v>119</v>
      </c>
      <c r="K55" s="157" t="s">
        <v>119</v>
      </c>
      <c r="L55" s="157"/>
      <c r="M55" s="157" t="s">
        <v>119</v>
      </c>
      <c r="N55" s="102" t="s">
        <v>119</v>
      </c>
      <c r="O55" s="119"/>
      <c r="P55" s="145"/>
      <c r="Q55" s="96" t="str">
        <f t="shared" si="1"/>
        <v/>
      </c>
      <c r="R55" s="97" t="str">
        <f t="shared" si="0"/>
        <v>S-S-S-S-</v>
      </c>
      <c r="S55" s="79"/>
      <c r="T55" s="79"/>
      <c r="U55" s="79"/>
    </row>
    <row r="56" spans="1:21" ht="24" customHeight="1">
      <c r="A56" s="155" t="s">
        <v>176</v>
      </c>
      <c r="B56" s="156" t="s">
        <v>177</v>
      </c>
      <c r="C56" s="151" t="s">
        <v>52</v>
      </c>
      <c r="D56" s="203" t="s">
        <v>30</v>
      </c>
      <c r="E56" s="102" t="s">
        <v>53</v>
      </c>
      <c r="F56" s="157" t="s">
        <v>53</v>
      </c>
      <c r="G56" s="214" t="s">
        <v>53</v>
      </c>
      <c r="H56" s="215"/>
      <c r="I56" s="157" t="s">
        <v>53</v>
      </c>
      <c r="J56" s="157" t="s">
        <v>53</v>
      </c>
      <c r="K56" s="157" t="s">
        <v>53</v>
      </c>
      <c r="L56" s="157"/>
      <c r="M56" s="157" t="s">
        <v>53</v>
      </c>
      <c r="N56" s="102" t="s">
        <v>53</v>
      </c>
      <c r="O56" s="119"/>
      <c r="P56" s="145"/>
      <c r="Q56" s="96" t="str">
        <f t="shared" si="1"/>
        <v/>
      </c>
      <c r="R56" s="97" t="str">
        <f t="shared" si="0"/>
        <v>H-H-H-H-</v>
      </c>
      <c r="S56" s="79"/>
      <c r="T56" s="79"/>
      <c r="U56" s="2"/>
    </row>
    <row r="57" spans="1:21" ht="24" customHeight="1">
      <c r="A57" s="164">
        <v>619110</v>
      </c>
      <c r="B57" s="159" t="s">
        <v>178</v>
      </c>
      <c r="C57" s="165" t="s">
        <v>56</v>
      </c>
      <c r="D57" s="205" t="s">
        <v>141</v>
      </c>
      <c r="E57" s="100" t="s">
        <v>66</v>
      </c>
      <c r="F57" s="166" t="str">
        <f>VLOOKUP(A57,'Posting-Config_Master Data'!$A$164:$D$312,4,FALSE)</f>
        <v>TRAVELDOM</v>
      </c>
      <c r="G57" s="217" t="s">
        <v>84</v>
      </c>
      <c r="H57" s="204" t="s">
        <v>179</v>
      </c>
      <c r="I57" s="162" t="s">
        <v>30</v>
      </c>
      <c r="J57" s="163"/>
      <c r="K57" s="163"/>
      <c r="L57" s="163"/>
      <c r="M57" s="100" t="s">
        <v>93</v>
      </c>
      <c r="N57" s="100"/>
      <c r="O57" s="121" t="s">
        <v>180</v>
      </c>
      <c r="P57" s="145" t="s">
        <v>181</v>
      </c>
      <c r="Q57" s="96" t="str">
        <f t="shared" si="1"/>
        <v>D</v>
      </c>
      <c r="R57" s="97" t="str">
        <f t="shared" si="0"/>
        <v>PO--TAE-T-D</v>
      </c>
      <c r="S57" s="79"/>
      <c r="T57" s="79"/>
      <c r="U57" s="2"/>
    </row>
    <row r="58" spans="1:21" ht="22.5" hidden="1" customHeight="1">
      <c r="A58" s="158" t="s">
        <v>182</v>
      </c>
      <c r="B58" s="175" t="s">
        <v>183</v>
      </c>
      <c r="C58" s="159" t="s">
        <v>56</v>
      </c>
      <c r="D58" s="204" t="s">
        <v>141</v>
      </c>
      <c r="E58" s="160"/>
      <c r="F58" s="166"/>
      <c r="G58" s="220"/>
      <c r="H58" s="221"/>
      <c r="I58" s="162"/>
      <c r="J58" s="163" t="s">
        <v>184</v>
      </c>
      <c r="K58" s="163"/>
      <c r="L58" s="163"/>
      <c r="M58" s="100"/>
      <c r="N58" s="160"/>
      <c r="O58" s="156"/>
      <c r="P58" s="146"/>
      <c r="Q58" s="99" t="str">
        <f t="shared" si="1"/>
        <v/>
      </c>
      <c r="R58" s="97" t="str">
        <f t="shared" si="0"/>
        <v>----</v>
      </c>
      <c r="S58" s="79"/>
      <c r="T58" s="66"/>
      <c r="U58" s="2"/>
    </row>
    <row r="59" spans="1:21" ht="24" customHeight="1">
      <c r="A59" s="164" t="s">
        <v>185</v>
      </c>
      <c r="B59" s="159" t="s">
        <v>186</v>
      </c>
      <c r="C59" s="165" t="s">
        <v>56</v>
      </c>
      <c r="D59" s="205" t="s">
        <v>141</v>
      </c>
      <c r="E59" s="100"/>
      <c r="F59" s="166"/>
      <c r="G59" s="217" t="s">
        <v>84</v>
      </c>
      <c r="H59" s="204" t="s">
        <v>187</v>
      </c>
      <c r="I59" s="162" t="s">
        <v>30</v>
      </c>
      <c r="J59" s="163"/>
      <c r="K59" s="163"/>
      <c r="L59" s="163"/>
      <c r="M59" s="100" t="s">
        <v>93</v>
      </c>
      <c r="N59" s="100"/>
      <c r="O59" s="118" t="s">
        <v>81</v>
      </c>
      <c r="P59" s="145" t="s">
        <v>188</v>
      </c>
      <c r="Q59" s="96" t="str">
        <f t="shared" si="1"/>
        <v>I</v>
      </c>
      <c r="R59" s="97" t="str">
        <f t="shared" si="0"/>
        <v>--TAE-T-I</v>
      </c>
      <c r="S59" s="79"/>
      <c r="T59" s="79"/>
      <c r="U59" s="2"/>
    </row>
    <row r="60" spans="1:21" ht="24" hidden="1" customHeight="1">
      <c r="A60" s="164" t="s">
        <v>189</v>
      </c>
      <c r="B60" s="159" t="s">
        <v>190</v>
      </c>
      <c r="C60" s="165" t="s">
        <v>56</v>
      </c>
      <c r="D60" s="205" t="s">
        <v>141</v>
      </c>
      <c r="E60" s="100"/>
      <c r="F60" s="166"/>
      <c r="G60" s="243" t="s">
        <v>191</v>
      </c>
      <c r="H60" s="244"/>
      <c r="I60" s="162" t="s">
        <v>58</v>
      </c>
      <c r="J60" s="163"/>
      <c r="K60" s="163"/>
      <c r="L60" s="163"/>
      <c r="M60" s="170"/>
      <c r="N60" s="100"/>
      <c r="O60" s="117"/>
      <c r="P60" s="145" t="s">
        <v>192</v>
      </c>
      <c r="Q60" s="96" t="str">
        <f t="shared" si="1"/>
        <v>P</v>
      </c>
      <c r="R60" s="97" t="str">
        <f t="shared" si="0"/>
        <v>--Milage Claim Form 
ex intranet - submit to payroll--P</v>
      </c>
      <c r="S60" s="79"/>
      <c r="T60" s="79"/>
      <c r="U60" s="2"/>
    </row>
    <row r="61" spans="1:21" ht="24" customHeight="1">
      <c r="A61" s="164" t="s">
        <v>193</v>
      </c>
      <c r="B61" s="159" t="s">
        <v>194</v>
      </c>
      <c r="C61" s="165" t="s">
        <v>56</v>
      </c>
      <c r="D61" s="205" t="s">
        <v>141</v>
      </c>
      <c r="E61" s="100"/>
      <c r="F61" s="166"/>
      <c r="G61" s="217" t="s">
        <v>84</v>
      </c>
      <c r="H61" s="204" t="s">
        <v>195</v>
      </c>
      <c r="I61" s="162" t="s">
        <v>30</v>
      </c>
      <c r="J61" s="163"/>
      <c r="K61" s="163"/>
      <c r="L61" s="163"/>
      <c r="M61" s="100" t="s">
        <v>93</v>
      </c>
      <c r="N61" s="100"/>
      <c r="O61" s="118" t="s">
        <v>81</v>
      </c>
      <c r="P61" s="145"/>
      <c r="Q61" s="96" t="str">
        <f t="shared" si="1"/>
        <v/>
      </c>
      <c r="R61" s="97" t="str">
        <f t="shared" si="0"/>
        <v>--TAE-T-</v>
      </c>
      <c r="S61" s="79"/>
      <c r="T61" s="79"/>
      <c r="U61" s="2"/>
    </row>
    <row r="62" spans="1:21" ht="24" customHeight="1">
      <c r="A62" s="164" t="s">
        <v>196</v>
      </c>
      <c r="B62" s="159" t="s">
        <v>197</v>
      </c>
      <c r="C62" s="165" t="s">
        <v>56</v>
      </c>
      <c r="D62" s="205" t="s">
        <v>141</v>
      </c>
      <c r="E62" s="100"/>
      <c r="F62" s="166"/>
      <c r="G62" s="217" t="s">
        <v>84</v>
      </c>
      <c r="H62" s="204" t="s">
        <v>198</v>
      </c>
      <c r="I62" s="162" t="s">
        <v>30</v>
      </c>
      <c r="J62" s="163"/>
      <c r="K62" s="163"/>
      <c r="L62" s="163"/>
      <c r="M62" s="100" t="s">
        <v>93</v>
      </c>
      <c r="N62" s="100"/>
      <c r="O62" s="118" t="s">
        <v>81</v>
      </c>
      <c r="P62" s="145"/>
      <c r="Q62" s="96" t="str">
        <f t="shared" si="1"/>
        <v/>
      </c>
      <c r="R62" s="97" t="str">
        <f t="shared" si="0"/>
        <v>--TAE-T-</v>
      </c>
      <c r="S62" s="79"/>
      <c r="T62" s="79"/>
      <c r="U62" s="2"/>
    </row>
    <row r="63" spans="1:21" ht="24" customHeight="1">
      <c r="A63" s="164">
        <v>619130</v>
      </c>
      <c r="B63" s="159" t="s">
        <v>199</v>
      </c>
      <c r="C63" s="165" t="s">
        <v>56</v>
      </c>
      <c r="D63" s="205" t="s">
        <v>141</v>
      </c>
      <c r="E63" s="100" t="s">
        <v>66</v>
      </c>
      <c r="F63" s="166" t="str">
        <f>VLOOKUP(A63,'Posting-Config_Master Data'!$A$164:$D$312,4,FALSE)</f>
        <v>TRAVELONLOAN</v>
      </c>
      <c r="G63" s="217" t="s">
        <v>84</v>
      </c>
      <c r="H63" s="204" t="s">
        <v>200</v>
      </c>
      <c r="I63" s="162" t="s">
        <v>30</v>
      </c>
      <c r="J63" s="163"/>
      <c r="K63" s="163"/>
      <c r="L63" s="163"/>
      <c r="M63" s="100" t="s">
        <v>93</v>
      </c>
      <c r="N63" s="100"/>
      <c r="O63" s="121" t="s">
        <v>180</v>
      </c>
      <c r="P63" s="145" t="s">
        <v>201</v>
      </c>
      <c r="Q63" s="96" t="str">
        <f t="shared" si="1"/>
        <v>C</v>
      </c>
      <c r="R63" s="97" t="str">
        <f t="shared" si="0"/>
        <v>PO--TAE-T-C</v>
      </c>
      <c r="S63" s="79"/>
      <c r="T63" s="79"/>
      <c r="U63" s="2"/>
    </row>
    <row r="64" spans="1:21" ht="24" customHeight="1">
      <c r="A64" s="164">
        <v>619140</v>
      </c>
      <c r="B64" s="159" t="s">
        <v>202</v>
      </c>
      <c r="C64" s="165" t="s">
        <v>56</v>
      </c>
      <c r="D64" s="205" t="s">
        <v>141</v>
      </c>
      <c r="E64" s="100" t="s">
        <v>66</v>
      </c>
      <c r="F64" s="166" t="str">
        <f>VLOOKUP(A64,'Posting-Config_Master Data'!$A$164:$D$312,4,FALSE)</f>
        <v>SALESCONF</v>
      </c>
      <c r="G64" s="217" t="s">
        <v>84</v>
      </c>
      <c r="H64" s="204" t="s">
        <v>203</v>
      </c>
      <c r="I64" s="162" t="s">
        <v>30</v>
      </c>
      <c r="J64" s="163"/>
      <c r="K64" s="163"/>
      <c r="L64" s="163"/>
      <c r="M64" s="100" t="s">
        <v>93</v>
      </c>
      <c r="N64" s="100"/>
      <c r="O64" s="121" t="s">
        <v>180</v>
      </c>
      <c r="P64" s="145" t="s">
        <v>204</v>
      </c>
      <c r="Q64" s="96" t="str">
        <f t="shared" si="1"/>
        <v>C</v>
      </c>
      <c r="R64" s="97" t="str">
        <f t="shared" si="0"/>
        <v>PO--TAE-T-C</v>
      </c>
      <c r="S64" s="79"/>
      <c r="T64" s="79"/>
      <c r="U64" s="2"/>
    </row>
    <row r="65" spans="1:21" ht="24" customHeight="1">
      <c r="A65" s="164">
        <v>619510</v>
      </c>
      <c r="B65" s="159" t="s">
        <v>205</v>
      </c>
      <c r="C65" s="165" t="s">
        <v>56</v>
      </c>
      <c r="D65" s="205" t="s">
        <v>141</v>
      </c>
      <c r="E65" s="100" t="s">
        <v>66</v>
      </c>
      <c r="F65" s="166" t="str">
        <f>VLOOKUP(A65,'Posting-Config_Master Data'!$A$164:$D$312,4,FALSE)</f>
        <v>ENTERTAIN</v>
      </c>
      <c r="G65" s="217" t="s">
        <v>84</v>
      </c>
      <c r="H65" s="204" t="s">
        <v>206</v>
      </c>
      <c r="I65" s="162" t="s">
        <v>30</v>
      </c>
      <c r="J65" s="163"/>
      <c r="K65" s="163"/>
      <c r="L65" s="163"/>
      <c r="M65" s="170"/>
      <c r="N65" s="100"/>
      <c r="O65" s="117"/>
      <c r="P65" s="145" t="s">
        <v>207</v>
      </c>
      <c r="Q65" s="96" t="str">
        <f t="shared" si="1"/>
        <v>D</v>
      </c>
      <c r="R65" s="97" t="str">
        <f t="shared" si="0"/>
        <v>PO--TAE--D</v>
      </c>
      <c r="S65" s="79"/>
      <c r="T65" s="79"/>
      <c r="U65" s="2"/>
    </row>
    <row r="66" spans="1:21" ht="24" customHeight="1">
      <c r="A66" s="164" t="s">
        <v>208</v>
      </c>
      <c r="B66" s="159" t="s">
        <v>209</v>
      </c>
      <c r="C66" s="165" t="s">
        <v>56</v>
      </c>
      <c r="D66" s="205" t="s">
        <v>141</v>
      </c>
      <c r="E66" s="100"/>
      <c r="F66" s="166"/>
      <c r="G66" s="217" t="s">
        <v>84</v>
      </c>
      <c r="H66" s="204" t="s">
        <v>210</v>
      </c>
      <c r="I66" s="162" t="s">
        <v>30</v>
      </c>
      <c r="J66" s="163"/>
      <c r="K66" s="163"/>
      <c r="L66" s="163"/>
      <c r="M66" s="170"/>
      <c r="N66" s="100"/>
      <c r="O66" s="117"/>
      <c r="P66" s="145" t="s">
        <v>211</v>
      </c>
      <c r="Q66" s="96" t="str">
        <f t="shared" si="1"/>
        <v>O</v>
      </c>
      <c r="R66" s="97" t="str">
        <f t="shared" si="0"/>
        <v>--TAE--O</v>
      </c>
      <c r="S66" s="79"/>
      <c r="T66" s="79"/>
      <c r="U66" s="79"/>
    </row>
    <row r="67" spans="1:21" ht="24" hidden="1" customHeight="1">
      <c r="A67" s="164" t="s">
        <v>212</v>
      </c>
      <c r="B67" s="159" t="s">
        <v>213</v>
      </c>
      <c r="C67" s="165" t="s">
        <v>56</v>
      </c>
      <c r="D67" s="205" t="s">
        <v>141</v>
      </c>
      <c r="E67" s="100"/>
      <c r="F67" s="166"/>
      <c r="G67" s="217"/>
      <c r="H67" s="204"/>
      <c r="I67" s="162" t="s">
        <v>30</v>
      </c>
      <c r="J67" s="163"/>
      <c r="K67" s="163" t="s">
        <v>214</v>
      </c>
      <c r="L67" s="163"/>
      <c r="M67" s="163"/>
      <c r="N67" s="100"/>
      <c r="O67" s="117"/>
      <c r="P67" s="145"/>
      <c r="Q67" s="96" t="str">
        <f t="shared" si="1"/>
        <v/>
      </c>
      <c r="R67" s="97" t="str">
        <f t="shared" si="0"/>
        <v>----</v>
      </c>
      <c r="S67" s="79"/>
      <c r="T67" s="79"/>
      <c r="U67" s="79"/>
    </row>
    <row r="68" spans="1:21" ht="24" customHeight="1">
      <c r="A68" s="164" t="s">
        <v>215</v>
      </c>
      <c r="B68" s="159" t="s">
        <v>216</v>
      </c>
      <c r="C68" s="165" t="s">
        <v>56</v>
      </c>
      <c r="D68" s="205" t="s">
        <v>141</v>
      </c>
      <c r="E68" s="100"/>
      <c r="F68" s="166"/>
      <c r="G68" s="217" t="s">
        <v>84</v>
      </c>
      <c r="H68" s="204" t="s">
        <v>217</v>
      </c>
      <c r="I68" s="162" t="s">
        <v>30</v>
      </c>
      <c r="J68" s="163"/>
      <c r="K68" s="163"/>
      <c r="L68" s="163"/>
      <c r="M68" s="170"/>
      <c r="N68" s="100"/>
      <c r="O68" s="117"/>
      <c r="P68" s="145" t="s">
        <v>218</v>
      </c>
      <c r="Q68" s="96" t="str">
        <f t="shared" si="1"/>
        <v>U</v>
      </c>
      <c r="R68" s="97" t="str">
        <f t="shared" si="0"/>
        <v>--TAE--U</v>
      </c>
      <c r="S68" s="79"/>
      <c r="T68" s="79"/>
      <c r="U68" s="79"/>
    </row>
    <row r="69" spans="1:21" ht="24" customHeight="1">
      <c r="A69" s="164" t="s">
        <v>219</v>
      </c>
      <c r="B69" s="159" t="s">
        <v>220</v>
      </c>
      <c r="C69" s="165" t="s">
        <v>56</v>
      </c>
      <c r="D69" s="205" t="s">
        <v>141</v>
      </c>
      <c r="E69" s="100"/>
      <c r="F69" s="166"/>
      <c r="G69" s="217" t="s">
        <v>84</v>
      </c>
      <c r="H69" s="204" t="s">
        <v>221</v>
      </c>
      <c r="I69" s="162" t="s">
        <v>30</v>
      </c>
      <c r="J69" s="163"/>
      <c r="K69" s="163"/>
      <c r="L69" s="163"/>
      <c r="M69" s="100" t="s">
        <v>93</v>
      </c>
      <c r="N69" s="100"/>
      <c r="O69" s="118" t="s">
        <v>81</v>
      </c>
      <c r="P69" s="145" t="s">
        <v>222</v>
      </c>
      <c r="Q69" s="96" t="str">
        <f t="shared" si="1"/>
        <v>T</v>
      </c>
      <c r="R69" s="97" t="str">
        <f t="shared" ref="R69:R132" si="2">E69&amp;"-"&amp;N69&amp;"-"&amp;G69&amp;"-"&amp;M69&amp;"-"&amp;Q69</f>
        <v>--TAE-T-T</v>
      </c>
      <c r="S69" s="79"/>
      <c r="T69" s="79"/>
      <c r="U69" s="79"/>
    </row>
    <row r="70" spans="1:21" s="1" customFormat="1" ht="24" customHeight="1">
      <c r="A70" s="164"/>
      <c r="B70" s="159"/>
      <c r="C70" s="165"/>
      <c r="D70" s="205"/>
      <c r="E70" s="102" t="s">
        <v>119</v>
      </c>
      <c r="F70" s="157" t="s">
        <v>119</v>
      </c>
      <c r="G70" s="214" t="s">
        <v>119</v>
      </c>
      <c r="H70" s="215"/>
      <c r="I70" s="157" t="s">
        <v>119</v>
      </c>
      <c r="J70" s="157" t="s">
        <v>119</v>
      </c>
      <c r="K70" s="157" t="s">
        <v>119</v>
      </c>
      <c r="L70" s="157"/>
      <c r="M70" s="157" t="s">
        <v>119</v>
      </c>
      <c r="N70" s="102" t="s">
        <v>119</v>
      </c>
      <c r="O70" s="119"/>
      <c r="P70" s="145"/>
      <c r="Q70" s="96" t="str">
        <f t="shared" ref="Q70:Q136" si="3">LEFT(P70,1)</f>
        <v/>
      </c>
      <c r="R70" s="97" t="str">
        <f t="shared" si="2"/>
        <v>S-S-S-S-</v>
      </c>
      <c r="S70" s="79"/>
      <c r="T70" s="79"/>
      <c r="U70" s="79"/>
    </row>
    <row r="71" spans="1:21" ht="24" customHeight="1">
      <c r="A71" s="155" t="s">
        <v>223</v>
      </c>
      <c r="B71" s="156" t="s">
        <v>224</v>
      </c>
      <c r="C71" s="151" t="s">
        <v>52</v>
      </c>
      <c r="D71" s="203" t="s">
        <v>30</v>
      </c>
      <c r="E71" s="102" t="s">
        <v>53</v>
      </c>
      <c r="F71" s="157" t="s">
        <v>53</v>
      </c>
      <c r="G71" s="214" t="s">
        <v>53</v>
      </c>
      <c r="H71" s="215"/>
      <c r="I71" s="157" t="s">
        <v>53</v>
      </c>
      <c r="J71" s="157" t="s">
        <v>53</v>
      </c>
      <c r="K71" s="157" t="s">
        <v>53</v>
      </c>
      <c r="L71" s="157"/>
      <c r="M71" s="157" t="s">
        <v>53</v>
      </c>
      <c r="N71" s="102" t="s">
        <v>53</v>
      </c>
      <c r="O71" s="119"/>
      <c r="P71" s="145"/>
      <c r="Q71" s="96" t="str">
        <f t="shared" si="3"/>
        <v/>
      </c>
      <c r="R71" s="97" t="str">
        <f t="shared" si="2"/>
        <v>H-H-H-H-</v>
      </c>
      <c r="S71" s="79"/>
      <c r="T71" s="79"/>
      <c r="U71" s="79"/>
    </row>
    <row r="72" spans="1:21" s="1" customFormat="1" ht="22.5" hidden="1" customHeight="1">
      <c r="A72" s="176"/>
      <c r="B72" s="111" t="s">
        <v>225</v>
      </c>
      <c r="C72" s="156"/>
      <c r="D72" s="206"/>
      <c r="E72" s="160"/>
      <c r="F72" s="166"/>
      <c r="G72" s="216"/>
      <c r="H72" s="206"/>
      <c r="I72" s="160"/>
      <c r="J72" s="163"/>
      <c r="K72" s="163"/>
      <c r="L72" s="163"/>
      <c r="M72" s="163"/>
      <c r="N72" s="160"/>
      <c r="O72" s="156"/>
      <c r="P72" s="146"/>
      <c r="Q72" s="99" t="str">
        <f t="shared" si="3"/>
        <v/>
      </c>
      <c r="R72" s="97" t="str">
        <f t="shared" si="2"/>
        <v>----</v>
      </c>
      <c r="S72" s="79"/>
      <c r="T72" s="79"/>
      <c r="U72" s="79"/>
    </row>
    <row r="73" spans="1:21" ht="24" customHeight="1">
      <c r="A73" s="164" t="s">
        <v>226</v>
      </c>
      <c r="B73" s="159" t="s">
        <v>227</v>
      </c>
      <c r="C73" s="165" t="s">
        <v>56</v>
      </c>
      <c r="D73" s="205" t="s">
        <v>228</v>
      </c>
      <c r="E73" s="100"/>
      <c r="F73" s="166"/>
      <c r="G73" s="217"/>
      <c r="H73" s="206"/>
      <c r="I73" s="162" t="s">
        <v>30</v>
      </c>
      <c r="J73" s="163"/>
      <c r="K73" s="163"/>
      <c r="L73" s="163"/>
      <c r="M73" s="170"/>
      <c r="N73" s="100" t="s">
        <v>80</v>
      </c>
      <c r="O73" s="118" t="s">
        <v>81</v>
      </c>
      <c r="P73" s="145" t="s">
        <v>229</v>
      </c>
      <c r="Q73" s="96" t="str">
        <f t="shared" si="3"/>
        <v>R</v>
      </c>
      <c r="R73" s="97" t="str">
        <f t="shared" si="2"/>
        <v>-E---R</v>
      </c>
      <c r="S73" s="79"/>
      <c r="T73" s="79"/>
      <c r="U73" s="2"/>
    </row>
    <row r="74" spans="1:21" ht="24" customHeight="1">
      <c r="A74" s="164" t="s">
        <v>230</v>
      </c>
      <c r="B74" s="159" t="s">
        <v>231</v>
      </c>
      <c r="C74" s="165" t="s">
        <v>56</v>
      </c>
      <c r="D74" s="205" t="s">
        <v>228</v>
      </c>
      <c r="E74" s="100"/>
      <c r="F74" s="166"/>
      <c r="G74" s="217" t="s">
        <v>84</v>
      </c>
      <c r="H74" s="204" t="s">
        <v>232</v>
      </c>
      <c r="I74" s="162" t="s">
        <v>30</v>
      </c>
      <c r="J74" s="163"/>
      <c r="K74" s="163"/>
      <c r="L74" s="163"/>
      <c r="M74" s="170"/>
      <c r="N74" s="100" t="s">
        <v>80</v>
      </c>
      <c r="O74" s="118" t="s">
        <v>81</v>
      </c>
      <c r="P74" s="145" t="s">
        <v>233</v>
      </c>
      <c r="Q74" s="96" t="str">
        <f t="shared" si="3"/>
        <v>R</v>
      </c>
      <c r="R74" s="97" t="str">
        <f t="shared" si="2"/>
        <v>-E-TAE--R</v>
      </c>
      <c r="S74" s="79"/>
      <c r="T74" s="79"/>
      <c r="U74" s="2"/>
    </row>
    <row r="75" spans="1:21" ht="24" customHeight="1">
      <c r="A75" s="164" t="s">
        <v>234</v>
      </c>
      <c r="B75" s="159" t="s">
        <v>235</v>
      </c>
      <c r="C75" s="165" t="s">
        <v>56</v>
      </c>
      <c r="D75" s="205" t="s">
        <v>228</v>
      </c>
      <c r="E75" s="104"/>
      <c r="F75" s="171"/>
      <c r="G75" s="218"/>
      <c r="H75" s="219"/>
      <c r="I75" s="162" t="s">
        <v>30</v>
      </c>
      <c r="J75" s="163"/>
      <c r="K75" s="163"/>
      <c r="L75" s="163"/>
      <c r="M75" s="170"/>
      <c r="N75" s="104" t="s">
        <v>80</v>
      </c>
      <c r="O75" s="118" t="s">
        <v>81</v>
      </c>
      <c r="P75" s="145" t="s">
        <v>236</v>
      </c>
      <c r="Q75" s="96" t="str">
        <f t="shared" si="3"/>
        <v>R</v>
      </c>
      <c r="R75" s="97" t="str">
        <f t="shared" si="2"/>
        <v>-E---R</v>
      </c>
      <c r="S75" s="79"/>
      <c r="T75" s="79"/>
      <c r="U75" s="2"/>
    </row>
    <row r="76" spans="1:21" ht="24" customHeight="1">
      <c r="A76" s="164">
        <v>622124</v>
      </c>
      <c r="B76" s="159" t="s">
        <v>237</v>
      </c>
      <c r="C76" s="165" t="s">
        <v>56</v>
      </c>
      <c r="D76" s="205" t="s">
        <v>228</v>
      </c>
      <c r="E76" s="100" t="s">
        <v>66</v>
      </c>
      <c r="F76" s="166" t="str">
        <f>VLOOKUP(A76,'Posting-Config_Master Data'!$A$164:$D$312,4,FALSE)</f>
        <v>MVREVREPAIR</v>
      </c>
      <c r="G76" s="217" t="s">
        <v>84</v>
      </c>
      <c r="H76" s="204" t="s">
        <v>238</v>
      </c>
      <c r="I76" s="162" t="s">
        <v>30</v>
      </c>
      <c r="J76" s="163"/>
      <c r="K76" s="168"/>
      <c r="L76" s="168"/>
      <c r="M76" s="170"/>
      <c r="N76" s="100" t="s">
        <v>80</v>
      </c>
      <c r="O76" s="121" t="s">
        <v>239</v>
      </c>
      <c r="P76" s="145" t="s">
        <v>240</v>
      </c>
      <c r="Q76" s="96" t="str">
        <f t="shared" si="3"/>
        <v>R</v>
      </c>
      <c r="R76" s="97" t="str">
        <f t="shared" si="2"/>
        <v>PO-E-TAE--R</v>
      </c>
      <c r="S76" s="79"/>
      <c r="T76" s="79"/>
      <c r="U76" s="2"/>
    </row>
    <row r="77" spans="1:21" ht="22.5" hidden="1" customHeight="1">
      <c r="A77" s="158" t="s">
        <v>241</v>
      </c>
      <c r="B77" s="175" t="s">
        <v>242</v>
      </c>
      <c r="C77" s="159" t="s">
        <v>56</v>
      </c>
      <c r="D77" s="204" t="s">
        <v>228</v>
      </c>
      <c r="E77" s="160"/>
      <c r="F77" s="166"/>
      <c r="G77" s="216"/>
      <c r="H77" s="206"/>
      <c r="I77" s="162" t="s">
        <v>30</v>
      </c>
      <c r="J77" s="163" t="s">
        <v>184</v>
      </c>
      <c r="K77" s="168"/>
      <c r="L77" s="168"/>
      <c r="M77" s="163"/>
      <c r="N77" s="160"/>
      <c r="O77" s="156"/>
      <c r="P77" s="146"/>
      <c r="Q77" s="99" t="str">
        <f t="shared" si="3"/>
        <v/>
      </c>
      <c r="R77" s="97" t="str">
        <f t="shared" si="2"/>
        <v>----</v>
      </c>
      <c r="S77" s="79"/>
      <c r="T77" s="79"/>
      <c r="U77" s="79"/>
    </row>
    <row r="78" spans="1:21" s="1" customFormat="1" ht="24" customHeight="1">
      <c r="A78" s="164"/>
      <c r="B78" s="175"/>
      <c r="C78" s="165"/>
      <c r="D78" s="205"/>
      <c r="E78" s="102" t="s">
        <v>119</v>
      </c>
      <c r="F78" s="157" t="s">
        <v>119</v>
      </c>
      <c r="G78" s="214" t="s">
        <v>119</v>
      </c>
      <c r="H78" s="215"/>
      <c r="I78" s="157" t="s">
        <v>119</v>
      </c>
      <c r="J78" s="157" t="s">
        <v>119</v>
      </c>
      <c r="K78" s="157" t="s">
        <v>119</v>
      </c>
      <c r="L78" s="157"/>
      <c r="M78" s="157" t="s">
        <v>119</v>
      </c>
      <c r="N78" s="102" t="s">
        <v>119</v>
      </c>
      <c r="O78" s="119"/>
      <c r="P78" s="145"/>
      <c r="Q78" s="96" t="str">
        <f t="shared" si="3"/>
        <v/>
      </c>
      <c r="R78" s="97" t="str">
        <f t="shared" si="2"/>
        <v>S-S-S-S-</v>
      </c>
      <c r="S78" s="79"/>
      <c r="T78" s="79"/>
      <c r="U78" s="79"/>
    </row>
    <row r="79" spans="1:21" s="1" customFormat="1" ht="22.5" hidden="1" customHeight="1">
      <c r="A79" s="158"/>
      <c r="B79" s="111" t="s">
        <v>243</v>
      </c>
      <c r="C79" s="159"/>
      <c r="D79" s="204"/>
      <c r="E79" s="160"/>
      <c r="F79" s="166"/>
      <c r="G79" s="216"/>
      <c r="H79" s="206"/>
      <c r="I79" s="162"/>
      <c r="J79" s="163"/>
      <c r="K79" s="163"/>
      <c r="L79" s="163"/>
      <c r="M79" s="163"/>
      <c r="N79" s="160"/>
      <c r="O79" s="156"/>
      <c r="P79" s="146"/>
      <c r="Q79" s="99" t="str">
        <f t="shared" si="3"/>
        <v/>
      </c>
      <c r="R79" s="97" t="str">
        <f t="shared" si="2"/>
        <v>----</v>
      </c>
      <c r="S79" s="79"/>
      <c r="T79" s="79"/>
      <c r="U79" s="79"/>
    </row>
    <row r="80" spans="1:21" ht="24" customHeight="1">
      <c r="A80" s="164" t="s">
        <v>244</v>
      </c>
      <c r="B80" s="159" t="s">
        <v>245</v>
      </c>
      <c r="C80" s="165" t="s">
        <v>56</v>
      </c>
      <c r="D80" s="205" t="s">
        <v>124</v>
      </c>
      <c r="E80" s="100"/>
      <c r="F80" s="166"/>
      <c r="G80" s="217"/>
      <c r="H80" s="206"/>
      <c r="I80" s="162" t="s">
        <v>30</v>
      </c>
      <c r="J80" s="163"/>
      <c r="K80" s="163"/>
      <c r="L80" s="163"/>
      <c r="M80" s="170"/>
      <c r="N80" s="100" t="s">
        <v>80</v>
      </c>
      <c r="O80" s="118" t="s">
        <v>81</v>
      </c>
      <c r="P80" s="145" t="s">
        <v>246</v>
      </c>
      <c r="Q80" s="96" t="str">
        <f t="shared" si="3"/>
        <v>S</v>
      </c>
      <c r="R80" s="97" t="str">
        <f t="shared" si="2"/>
        <v>-E---S</v>
      </c>
      <c r="S80" s="79"/>
      <c r="T80" s="79"/>
      <c r="U80" s="79"/>
    </row>
    <row r="81" spans="1:20" ht="24" customHeight="1">
      <c r="A81" s="164" t="s">
        <v>247</v>
      </c>
      <c r="B81" s="159" t="s">
        <v>248</v>
      </c>
      <c r="C81" s="165" t="s">
        <v>56</v>
      </c>
      <c r="D81" s="205" t="s">
        <v>124</v>
      </c>
      <c r="E81" s="100"/>
      <c r="F81" s="166"/>
      <c r="G81" s="217" t="s">
        <v>84</v>
      </c>
      <c r="H81" s="204" t="s">
        <v>249</v>
      </c>
      <c r="I81" s="162" t="s">
        <v>30</v>
      </c>
      <c r="J81" s="163"/>
      <c r="K81" s="163"/>
      <c r="L81" s="163"/>
      <c r="M81" s="170"/>
      <c r="N81" s="100" t="s">
        <v>80</v>
      </c>
      <c r="O81" s="118" t="s">
        <v>81</v>
      </c>
      <c r="P81" s="145" t="s">
        <v>250</v>
      </c>
      <c r="Q81" s="96" t="str">
        <f t="shared" si="3"/>
        <v>S</v>
      </c>
      <c r="R81" s="97" t="str">
        <f t="shared" si="2"/>
        <v>-E-TAE--S</v>
      </c>
      <c r="S81" s="79"/>
      <c r="T81" s="79"/>
    </row>
    <row r="82" spans="1:20" ht="24" customHeight="1">
      <c r="A82" s="164" t="s">
        <v>251</v>
      </c>
      <c r="B82" s="159" t="s">
        <v>252</v>
      </c>
      <c r="C82" s="165" t="s">
        <v>56</v>
      </c>
      <c r="D82" s="205" t="s">
        <v>124</v>
      </c>
      <c r="E82" s="104"/>
      <c r="F82" s="171"/>
      <c r="G82" s="218"/>
      <c r="H82" s="219"/>
      <c r="I82" s="162" t="s">
        <v>30</v>
      </c>
      <c r="J82" s="163"/>
      <c r="K82" s="163"/>
      <c r="L82" s="163"/>
      <c r="M82" s="170"/>
      <c r="N82" s="104" t="s">
        <v>80</v>
      </c>
      <c r="O82" s="118" t="s">
        <v>81</v>
      </c>
      <c r="P82" s="145" t="s">
        <v>253</v>
      </c>
      <c r="Q82" s="96" t="str">
        <f t="shared" si="3"/>
        <v>S</v>
      </c>
      <c r="R82" s="97" t="str">
        <f t="shared" si="2"/>
        <v>-E---S</v>
      </c>
      <c r="S82" s="79"/>
      <c r="T82" s="79"/>
    </row>
    <row r="83" spans="1:20" ht="24" customHeight="1">
      <c r="A83" s="164">
        <v>622324</v>
      </c>
      <c r="B83" s="159" t="s">
        <v>254</v>
      </c>
      <c r="C83" s="165" t="s">
        <v>56</v>
      </c>
      <c r="D83" s="205" t="s">
        <v>124</v>
      </c>
      <c r="E83" s="100" t="s">
        <v>66</v>
      </c>
      <c r="F83" s="166" t="str">
        <f>VLOOKUP(A83,'Posting-Config_Master Data'!$A$164:$D$312,4,FALSE)</f>
        <v>MVNONREVREPAIR</v>
      </c>
      <c r="G83" s="217" t="s">
        <v>84</v>
      </c>
      <c r="H83" s="204" t="s">
        <v>255</v>
      </c>
      <c r="I83" s="162" t="s">
        <v>30</v>
      </c>
      <c r="J83" s="163"/>
      <c r="K83" s="163"/>
      <c r="L83" s="163"/>
      <c r="M83" s="170"/>
      <c r="N83" s="100" t="s">
        <v>80</v>
      </c>
      <c r="O83" s="118" t="s">
        <v>81</v>
      </c>
      <c r="P83" s="145" t="s">
        <v>256</v>
      </c>
      <c r="Q83" s="96" t="str">
        <f t="shared" si="3"/>
        <v>S</v>
      </c>
      <c r="R83" s="97" t="str">
        <f t="shared" si="2"/>
        <v>PO-E-TAE--S</v>
      </c>
      <c r="S83" s="79"/>
      <c r="T83" s="79"/>
    </row>
    <row r="84" spans="1:20" s="1" customFormat="1" ht="24" customHeight="1">
      <c r="A84" s="164"/>
      <c r="B84" s="159"/>
      <c r="C84" s="165"/>
      <c r="D84" s="205"/>
      <c r="E84" s="102" t="s">
        <v>119</v>
      </c>
      <c r="F84" s="157" t="s">
        <v>119</v>
      </c>
      <c r="G84" s="214" t="s">
        <v>119</v>
      </c>
      <c r="H84" s="215"/>
      <c r="I84" s="157" t="s">
        <v>119</v>
      </c>
      <c r="J84" s="157" t="s">
        <v>119</v>
      </c>
      <c r="K84" s="157" t="s">
        <v>119</v>
      </c>
      <c r="L84" s="157"/>
      <c r="M84" s="157" t="s">
        <v>119</v>
      </c>
      <c r="N84" s="102" t="s">
        <v>119</v>
      </c>
      <c r="O84" s="119"/>
      <c r="P84" s="145"/>
      <c r="Q84" s="96" t="str">
        <f t="shared" si="3"/>
        <v/>
      </c>
      <c r="R84" s="97" t="str">
        <f t="shared" si="2"/>
        <v>S-S-S-S-</v>
      </c>
      <c r="S84" s="79"/>
      <c r="T84" s="79"/>
    </row>
    <row r="85" spans="1:20" ht="24" customHeight="1">
      <c r="A85" s="155" t="s">
        <v>257</v>
      </c>
      <c r="B85" s="156" t="s">
        <v>258</v>
      </c>
      <c r="C85" s="151" t="s">
        <v>52</v>
      </c>
      <c r="D85" s="203" t="s">
        <v>30</v>
      </c>
      <c r="E85" s="102" t="s">
        <v>53</v>
      </c>
      <c r="F85" s="157" t="s">
        <v>53</v>
      </c>
      <c r="G85" s="214" t="s">
        <v>53</v>
      </c>
      <c r="H85" s="215"/>
      <c r="I85" s="157" t="s">
        <v>53</v>
      </c>
      <c r="J85" s="157" t="s">
        <v>53</v>
      </c>
      <c r="K85" s="157" t="s">
        <v>53</v>
      </c>
      <c r="L85" s="157"/>
      <c r="M85" s="157" t="s">
        <v>53</v>
      </c>
      <c r="N85" s="102" t="s">
        <v>53</v>
      </c>
      <c r="O85" s="119"/>
      <c r="P85" s="145"/>
      <c r="Q85" s="96" t="str">
        <f t="shared" si="3"/>
        <v/>
      </c>
      <c r="R85" s="97" t="str">
        <f t="shared" si="2"/>
        <v>H-H-H-H-</v>
      </c>
      <c r="S85" s="79"/>
      <c r="T85" s="79"/>
    </row>
    <row r="86" spans="1:20" ht="24" customHeight="1">
      <c r="A86" s="164">
        <v>623110</v>
      </c>
      <c r="B86" s="159" t="s">
        <v>259</v>
      </c>
      <c r="C86" s="165" t="s">
        <v>56</v>
      </c>
      <c r="D86" s="205" t="s">
        <v>228</v>
      </c>
      <c r="E86" s="100" t="s">
        <v>66</v>
      </c>
      <c r="F86" s="166" t="str">
        <f>VLOOKUP(A86,'Posting-Config_Master Data'!$A$164:$D$312,4,FALSE)</f>
        <v>COMMERCIAL</v>
      </c>
      <c r="G86" s="217"/>
      <c r="H86" s="206"/>
      <c r="I86" s="162" t="s">
        <v>30</v>
      </c>
      <c r="J86" s="163"/>
      <c r="K86" s="163"/>
      <c r="L86" s="163"/>
      <c r="M86" s="170"/>
      <c r="N86" s="100"/>
      <c r="O86" s="117"/>
      <c r="P86" s="145" t="s">
        <v>260</v>
      </c>
      <c r="Q86" s="96" t="str">
        <f t="shared" si="3"/>
        <v>W</v>
      </c>
      <c r="R86" s="97" t="str">
        <f t="shared" si="2"/>
        <v>PO----W</v>
      </c>
      <c r="S86" s="79"/>
      <c r="T86" s="79"/>
    </row>
    <row r="87" spans="1:20" ht="24" customHeight="1">
      <c r="A87" s="164">
        <v>623120</v>
      </c>
      <c r="B87" s="159" t="s">
        <v>261</v>
      </c>
      <c r="C87" s="165" t="s">
        <v>56</v>
      </c>
      <c r="D87" s="205" t="s">
        <v>228</v>
      </c>
      <c r="E87" s="100" t="s">
        <v>66</v>
      </c>
      <c r="F87" s="166" t="str">
        <f>VLOOKUP(A87,'Posting-Config_Master Data'!$A$164:$D$312,4,FALSE)</f>
        <v>CAT POLICY</v>
      </c>
      <c r="G87" s="217"/>
      <c r="H87" s="206"/>
      <c r="I87" s="162" t="s">
        <v>30</v>
      </c>
      <c r="J87" s="163"/>
      <c r="K87" s="163"/>
      <c r="L87" s="163"/>
      <c r="M87" s="170"/>
      <c r="N87" s="100"/>
      <c r="O87" s="117"/>
      <c r="P87" s="145"/>
      <c r="Q87" s="96" t="str">
        <f t="shared" si="3"/>
        <v/>
      </c>
      <c r="R87" s="97" t="str">
        <f t="shared" si="2"/>
        <v>PO----</v>
      </c>
      <c r="S87" s="79"/>
      <c r="T87" s="79"/>
    </row>
    <row r="88" spans="1:20" ht="24" customHeight="1">
      <c r="A88" s="164" t="s">
        <v>262</v>
      </c>
      <c r="B88" s="159" t="s">
        <v>263</v>
      </c>
      <c r="C88" s="165" t="s">
        <v>56</v>
      </c>
      <c r="D88" s="205" t="s">
        <v>228</v>
      </c>
      <c r="E88" s="100" t="s">
        <v>66</v>
      </c>
      <c r="F88" s="166" t="s">
        <v>264</v>
      </c>
      <c r="G88" s="217"/>
      <c r="H88" s="206"/>
      <c r="I88" s="162" t="s">
        <v>30</v>
      </c>
      <c r="J88" s="163"/>
      <c r="K88" s="163" t="s">
        <v>214</v>
      </c>
      <c r="L88" s="163"/>
      <c r="M88" s="163"/>
      <c r="N88" s="100"/>
      <c r="O88" s="117"/>
      <c r="P88" s="145" t="s">
        <v>265</v>
      </c>
      <c r="Q88" s="96" t="str">
        <f t="shared" si="3"/>
        <v>W</v>
      </c>
      <c r="R88" s="97" t="str">
        <f t="shared" si="2"/>
        <v>PO----W</v>
      </c>
      <c r="S88" s="79"/>
      <c r="T88" s="79"/>
    </row>
    <row r="89" spans="1:20" ht="22.5" hidden="1" customHeight="1">
      <c r="A89" s="158" t="s">
        <v>266</v>
      </c>
      <c r="B89" s="159" t="s">
        <v>267</v>
      </c>
      <c r="C89" s="159" t="s">
        <v>56</v>
      </c>
      <c r="D89" s="204" t="s">
        <v>228</v>
      </c>
      <c r="E89" s="160"/>
      <c r="F89" s="166"/>
      <c r="G89" s="216"/>
      <c r="H89" s="206"/>
      <c r="I89" s="162" t="s">
        <v>30</v>
      </c>
      <c r="J89" s="163"/>
      <c r="K89" s="163" t="s">
        <v>214</v>
      </c>
      <c r="L89" s="163"/>
      <c r="M89" s="163"/>
      <c r="N89" s="160"/>
      <c r="O89" s="156"/>
      <c r="P89" s="146"/>
      <c r="Q89" s="99" t="str">
        <f t="shared" si="3"/>
        <v/>
      </c>
      <c r="R89" s="97" t="str">
        <f t="shared" si="2"/>
        <v>----</v>
      </c>
      <c r="S89" s="79"/>
      <c r="T89" s="79"/>
    </row>
    <row r="90" spans="1:20" s="1" customFormat="1" ht="24" hidden="1" customHeight="1">
      <c r="A90" s="158"/>
      <c r="B90" s="159"/>
      <c r="C90" s="159"/>
      <c r="D90" s="204"/>
      <c r="E90" s="100"/>
      <c r="F90" s="166"/>
      <c r="G90" s="217"/>
      <c r="H90" s="206"/>
      <c r="I90" s="162"/>
      <c r="J90" s="163"/>
      <c r="K90" s="163"/>
      <c r="L90" s="163"/>
      <c r="M90" s="163"/>
      <c r="N90" s="100"/>
      <c r="O90" s="117"/>
      <c r="P90" s="145"/>
      <c r="Q90" s="99" t="str">
        <f t="shared" si="3"/>
        <v/>
      </c>
      <c r="R90" s="97" t="str">
        <f t="shared" si="2"/>
        <v>----</v>
      </c>
      <c r="S90" s="79"/>
      <c r="T90" s="79"/>
    </row>
    <row r="91" spans="1:20" s="1" customFormat="1" ht="24" customHeight="1">
      <c r="A91" s="164"/>
      <c r="B91" s="159"/>
      <c r="C91" s="165"/>
      <c r="D91" s="205"/>
      <c r="E91" s="102" t="s">
        <v>119</v>
      </c>
      <c r="F91" s="157" t="s">
        <v>119</v>
      </c>
      <c r="G91" s="214" t="s">
        <v>119</v>
      </c>
      <c r="H91" s="215"/>
      <c r="I91" s="157" t="s">
        <v>119</v>
      </c>
      <c r="J91" s="157" t="s">
        <v>119</v>
      </c>
      <c r="K91" s="157" t="s">
        <v>119</v>
      </c>
      <c r="L91" s="157"/>
      <c r="M91" s="157" t="s">
        <v>119</v>
      </c>
      <c r="N91" s="102" t="s">
        <v>119</v>
      </c>
      <c r="O91" s="119"/>
      <c r="P91" s="145"/>
      <c r="Q91" s="96" t="str">
        <f t="shared" si="3"/>
        <v/>
      </c>
      <c r="R91" s="97" t="str">
        <f t="shared" si="2"/>
        <v>S-S-S-S-</v>
      </c>
      <c r="S91" s="79"/>
      <c r="T91" s="79"/>
    </row>
    <row r="92" spans="1:20" ht="24" customHeight="1">
      <c r="A92" s="155" t="s">
        <v>268</v>
      </c>
      <c r="B92" s="156" t="s">
        <v>269</v>
      </c>
      <c r="C92" s="151" t="s">
        <v>52</v>
      </c>
      <c r="D92" s="203" t="s">
        <v>30</v>
      </c>
      <c r="E92" s="102" t="s">
        <v>53</v>
      </c>
      <c r="F92" s="157" t="s">
        <v>53</v>
      </c>
      <c r="G92" s="214" t="s">
        <v>53</v>
      </c>
      <c r="H92" s="215"/>
      <c r="I92" s="157" t="s">
        <v>53</v>
      </c>
      <c r="J92" s="157" t="s">
        <v>53</v>
      </c>
      <c r="K92" s="157" t="s">
        <v>53</v>
      </c>
      <c r="L92" s="157"/>
      <c r="M92" s="157" t="s">
        <v>53</v>
      </c>
      <c r="N92" s="102" t="s">
        <v>53</v>
      </c>
      <c r="O92" s="119"/>
      <c r="P92" s="145"/>
      <c r="Q92" s="96" t="str">
        <f t="shared" si="3"/>
        <v/>
      </c>
      <c r="R92" s="97" t="str">
        <f t="shared" si="2"/>
        <v>H-H-H-H-</v>
      </c>
      <c r="S92" s="79"/>
      <c r="T92" s="79"/>
    </row>
    <row r="93" spans="1:20" ht="24" customHeight="1">
      <c r="A93" s="164">
        <v>626110</v>
      </c>
      <c r="B93" s="159" t="s">
        <v>270</v>
      </c>
      <c r="C93" s="165" t="s">
        <v>56</v>
      </c>
      <c r="D93" s="205" t="s">
        <v>228</v>
      </c>
      <c r="E93" s="100" t="s">
        <v>66</v>
      </c>
      <c r="F93" s="166" t="str">
        <f>VLOOKUP(A93,'Posting-Config_Master Data'!$A$164:$D$312,4,FALSE)</f>
        <v>FREIGHTOUT</v>
      </c>
      <c r="G93" s="218"/>
      <c r="H93" s="219"/>
      <c r="I93" s="162" t="s">
        <v>30</v>
      </c>
      <c r="J93" s="163"/>
      <c r="K93" s="163"/>
      <c r="L93" s="163"/>
      <c r="M93" s="170"/>
      <c r="N93" s="104" t="s">
        <v>80</v>
      </c>
      <c r="O93" s="118" t="s">
        <v>81</v>
      </c>
      <c r="P93" s="145" t="s">
        <v>271</v>
      </c>
      <c r="Q93" s="96" t="str">
        <f t="shared" si="3"/>
        <v>F</v>
      </c>
      <c r="R93" s="97" t="str">
        <f t="shared" si="2"/>
        <v>PO-E---F</v>
      </c>
      <c r="S93" s="79"/>
      <c r="T93" s="79"/>
    </row>
    <row r="94" spans="1:20" ht="22.5" hidden="1" customHeight="1">
      <c r="A94" s="158" t="s">
        <v>272</v>
      </c>
      <c r="B94" s="159" t="s">
        <v>273</v>
      </c>
      <c r="C94" s="159" t="s">
        <v>56</v>
      </c>
      <c r="D94" s="204" t="s">
        <v>228</v>
      </c>
      <c r="E94" s="160"/>
      <c r="F94" s="166"/>
      <c r="G94" s="222"/>
      <c r="H94" s="219"/>
      <c r="I94" s="162" t="s">
        <v>30</v>
      </c>
      <c r="J94" s="163" t="s">
        <v>184</v>
      </c>
      <c r="K94" s="163"/>
      <c r="L94" s="163"/>
      <c r="M94" s="163"/>
      <c r="N94" s="177"/>
      <c r="O94" s="173"/>
      <c r="P94" s="146"/>
      <c r="Q94" s="99" t="str">
        <f t="shared" si="3"/>
        <v/>
      </c>
      <c r="R94" s="97" t="str">
        <f t="shared" si="2"/>
        <v>----</v>
      </c>
      <c r="S94" s="79"/>
      <c r="T94" s="79"/>
    </row>
    <row r="95" spans="1:20" ht="24" customHeight="1">
      <c r="A95" s="164">
        <v>626120</v>
      </c>
      <c r="B95" s="159" t="s">
        <v>274</v>
      </c>
      <c r="C95" s="165" t="s">
        <v>56</v>
      </c>
      <c r="D95" s="205" t="s">
        <v>228</v>
      </c>
      <c r="E95" s="100" t="s">
        <v>66</v>
      </c>
      <c r="F95" s="166" t="str">
        <f>VLOOKUP(A95,'Posting-Config_Master Data'!$A$164:$D$312,4,FALSE)</f>
        <v>FREIGHTEMERG</v>
      </c>
      <c r="G95" s="218"/>
      <c r="H95" s="219"/>
      <c r="I95" s="162" t="s">
        <v>30</v>
      </c>
      <c r="J95" s="163"/>
      <c r="K95" s="163"/>
      <c r="L95" s="163"/>
      <c r="M95" s="170"/>
      <c r="N95" s="104" t="s">
        <v>80</v>
      </c>
      <c r="O95" s="118" t="s">
        <v>81</v>
      </c>
      <c r="P95" s="145"/>
      <c r="Q95" s="96" t="str">
        <f t="shared" si="3"/>
        <v/>
      </c>
      <c r="R95" s="97" t="str">
        <f t="shared" si="2"/>
        <v>PO-E---</v>
      </c>
      <c r="S95" s="79"/>
      <c r="T95" s="79"/>
    </row>
    <row r="96" spans="1:20" ht="24" customHeight="1">
      <c r="A96" s="164" t="s">
        <v>275</v>
      </c>
      <c r="B96" s="159" t="s">
        <v>276</v>
      </c>
      <c r="C96" s="165" t="s">
        <v>56</v>
      </c>
      <c r="D96" s="205" t="s">
        <v>228</v>
      </c>
      <c r="E96" s="100" t="s">
        <v>66</v>
      </c>
      <c r="F96" s="166" t="s">
        <v>277</v>
      </c>
      <c r="G96" s="218"/>
      <c r="H96" s="219"/>
      <c r="I96" s="162" t="s">
        <v>30</v>
      </c>
      <c r="J96" s="163"/>
      <c r="K96" s="163"/>
      <c r="L96" s="163"/>
      <c r="M96" s="170"/>
      <c r="N96" s="104" t="s">
        <v>80</v>
      </c>
      <c r="O96" s="118" t="s">
        <v>81</v>
      </c>
      <c r="P96" s="145"/>
      <c r="Q96" s="96" t="str">
        <f t="shared" si="3"/>
        <v/>
      </c>
      <c r="R96" s="97" t="str">
        <f t="shared" si="2"/>
        <v>PO-E---</v>
      </c>
      <c r="S96" s="79"/>
      <c r="T96" s="79"/>
    </row>
    <row r="97" spans="1:23 16367:16377" ht="24" customHeight="1">
      <c r="A97" s="164" t="s">
        <v>278</v>
      </c>
      <c r="B97" s="159" t="s">
        <v>279</v>
      </c>
      <c r="C97" s="165" t="s">
        <v>56</v>
      </c>
      <c r="D97" s="205" t="s">
        <v>228</v>
      </c>
      <c r="E97" s="100"/>
      <c r="F97" s="166"/>
      <c r="G97" s="218"/>
      <c r="H97" s="219"/>
      <c r="I97" s="162" t="s">
        <v>30</v>
      </c>
      <c r="J97" s="163"/>
      <c r="K97" s="163"/>
      <c r="L97" s="163"/>
      <c r="M97" s="170"/>
      <c r="N97" s="104" t="s">
        <v>80</v>
      </c>
      <c r="O97" s="121" t="s">
        <v>239</v>
      </c>
      <c r="P97" s="145"/>
      <c r="Q97" s="96" t="str">
        <f t="shared" si="3"/>
        <v/>
      </c>
      <c r="R97" s="97" t="str">
        <f t="shared" si="2"/>
        <v>-E---</v>
      </c>
      <c r="S97" s="79"/>
      <c r="T97" s="79"/>
      <c r="U97" s="79"/>
      <c r="V97" s="79"/>
      <c r="W97" s="79"/>
      <c r="XEM97" s="79"/>
      <c r="XEN97" s="79"/>
      <c r="XEO97" s="79"/>
      <c r="XEP97" s="79"/>
      <c r="XEQ97" s="79"/>
      <c r="XER97" s="79"/>
      <c r="XES97" s="79"/>
      <c r="XET97" s="79"/>
      <c r="XEU97" s="79"/>
      <c r="XEV97" s="79"/>
      <c r="XEW97" s="79"/>
    </row>
    <row r="98" spans="1:23 16367:16377" ht="24" customHeight="1">
      <c r="A98" s="164" t="s">
        <v>280</v>
      </c>
      <c r="B98" s="159" t="s">
        <v>281</v>
      </c>
      <c r="C98" s="165" t="s">
        <v>56</v>
      </c>
      <c r="D98" s="205" t="s">
        <v>228</v>
      </c>
      <c r="E98" s="100"/>
      <c r="F98" s="166"/>
      <c r="G98" s="218"/>
      <c r="H98" s="219"/>
      <c r="I98" s="162" t="s">
        <v>30</v>
      </c>
      <c r="J98" s="163"/>
      <c r="K98" s="163"/>
      <c r="L98" s="163"/>
      <c r="M98" s="170"/>
      <c r="N98" s="104" t="s">
        <v>80</v>
      </c>
      <c r="O98" s="121" t="s">
        <v>239</v>
      </c>
      <c r="P98" s="145"/>
      <c r="Q98" s="96" t="str">
        <f t="shared" si="3"/>
        <v/>
      </c>
      <c r="R98" s="97" t="str">
        <f t="shared" si="2"/>
        <v>-E---</v>
      </c>
      <c r="S98" s="79"/>
      <c r="T98" s="79"/>
      <c r="U98" s="79"/>
      <c r="V98" s="79"/>
      <c r="W98" s="79"/>
      <c r="XEM98" s="79"/>
      <c r="XEN98" s="79"/>
      <c r="XEO98" s="79"/>
      <c r="XEP98" s="79"/>
      <c r="XEQ98" s="79"/>
      <c r="XER98" s="79"/>
      <c r="XES98" s="79"/>
      <c r="XET98" s="79"/>
      <c r="XEU98" s="79"/>
      <c r="XEV98" s="79"/>
      <c r="XEW98" s="79"/>
    </row>
    <row r="99" spans="1:23 16367:16377" ht="24" customHeight="1">
      <c r="A99" s="164">
        <v>626310</v>
      </c>
      <c r="B99" s="159" t="s">
        <v>282</v>
      </c>
      <c r="C99" s="165" t="s">
        <v>56</v>
      </c>
      <c r="D99" s="205" t="s">
        <v>228</v>
      </c>
      <c r="E99" s="100" t="s">
        <v>66</v>
      </c>
      <c r="F99" s="166" t="str">
        <f>VLOOKUP(A99,'Posting-Config_Master Data'!$A$164:$D$312,4,FALSE)</f>
        <v>FREIGHTPACK</v>
      </c>
      <c r="G99" s="218"/>
      <c r="H99" s="219"/>
      <c r="I99" s="162" t="s">
        <v>30</v>
      </c>
      <c r="J99" s="163"/>
      <c r="K99" s="163"/>
      <c r="L99" s="163"/>
      <c r="M99" s="170"/>
      <c r="N99" s="104" t="s">
        <v>80</v>
      </c>
      <c r="O99" s="118" t="s">
        <v>81</v>
      </c>
      <c r="P99" s="145" t="s">
        <v>283</v>
      </c>
      <c r="Q99" s="96" t="str">
        <f t="shared" si="3"/>
        <v>A</v>
      </c>
      <c r="R99" s="97" t="str">
        <f t="shared" si="2"/>
        <v>PO-E---A</v>
      </c>
      <c r="S99" s="79"/>
      <c r="T99" s="79"/>
      <c r="U99" s="79"/>
      <c r="V99" s="79"/>
      <c r="W99" s="79"/>
      <c r="XEM99" s="79"/>
      <c r="XEN99" s="79"/>
      <c r="XEO99" s="79"/>
      <c r="XEP99" s="79"/>
      <c r="XEQ99" s="79"/>
      <c r="XER99" s="79"/>
      <c r="XES99" s="79"/>
      <c r="XET99" s="79"/>
      <c r="XEU99" s="79"/>
      <c r="XEV99" s="79"/>
      <c r="XEW99" s="79"/>
    </row>
    <row r="100" spans="1:23 16367:16377" s="1" customFormat="1" ht="24" customHeight="1">
      <c r="A100" s="164"/>
      <c r="B100" s="178" t="s">
        <v>284</v>
      </c>
      <c r="C100" s="151" t="s">
        <v>52</v>
      </c>
      <c r="D100" s="203" t="s">
        <v>30</v>
      </c>
      <c r="E100" s="102" t="s">
        <v>53</v>
      </c>
      <c r="F100" s="157" t="s">
        <v>53</v>
      </c>
      <c r="G100" s="214" t="s">
        <v>53</v>
      </c>
      <c r="H100" s="215"/>
      <c r="I100" s="157" t="s">
        <v>53</v>
      </c>
      <c r="J100" s="157" t="s">
        <v>53</v>
      </c>
      <c r="K100" s="157" t="s">
        <v>53</v>
      </c>
      <c r="L100" s="157"/>
      <c r="M100" s="157" t="s">
        <v>53</v>
      </c>
      <c r="N100" s="102" t="s">
        <v>53</v>
      </c>
      <c r="O100" s="119"/>
      <c r="P100" s="145"/>
      <c r="Q100" s="96" t="str">
        <f t="shared" ref="Q100" si="4">LEFT(P100,1)</f>
        <v/>
      </c>
      <c r="R100" s="97" t="str">
        <f t="shared" si="2"/>
        <v>H-H-H-H-</v>
      </c>
      <c r="S100" s="79"/>
      <c r="T100" s="79"/>
      <c r="U100" s="79"/>
      <c r="V100" s="79"/>
      <c r="W100" s="79"/>
      <c r="XEM100" s="79"/>
      <c r="XEN100" s="79"/>
      <c r="XEO100" s="79"/>
      <c r="XEP100" s="79"/>
      <c r="XEQ100" s="79"/>
      <c r="XER100" s="79"/>
      <c r="XES100" s="79"/>
      <c r="XET100" s="79"/>
      <c r="XEU100" s="79"/>
      <c r="XEV100" s="79"/>
      <c r="XEW100" s="79"/>
    </row>
    <row r="101" spans="1:23 16367:16377" s="1" customFormat="1" ht="24" customHeight="1">
      <c r="A101" s="164" t="s">
        <v>285</v>
      </c>
      <c r="B101" s="159" t="s">
        <v>286</v>
      </c>
      <c r="C101" s="165" t="s">
        <v>287</v>
      </c>
      <c r="D101" s="203"/>
      <c r="E101" s="100" t="s">
        <v>66</v>
      </c>
      <c r="F101" s="170"/>
      <c r="G101" s="223"/>
      <c r="H101" s="224"/>
      <c r="I101" s="107"/>
      <c r="J101" s="107"/>
      <c r="K101" s="107"/>
      <c r="L101" s="107"/>
      <c r="M101" s="107"/>
      <c r="N101" s="105"/>
      <c r="O101" s="121"/>
      <c r="P101" s="147" t="s">
        <v>288</v>
      </c>
      <c r="Q101" s="106"/>
      <c r="R101" s="97" t="str">
        <f t="shared" si="2"/>
        <v>PO----</v>
      </c>
      <c r="S101" s="79"/>
      <c r="T101" s="79"/>
      <c r="U101" s="79"/>
      <c r="V101" s="79"/>
      <c r="W101" s="79"/>
      <c r="XEM101" s="79"/>
      <c r="XEN101" s="79"/>
      <c r="XEO101" s="79"/>
      <c r="XEP101" s="79"/>
      <c r="XEQ101" s="79"/>
      <c r="XER101" s="79"/>
      <c r="XES101" s="79"/>
      <c r="XET101" s="79"/>
      <c r="XEU101" s="55"/>
      <c r="XEV101" s="68"/>
      <c r="XEW101" s="2"/>
    </row>
    <row r="102" spans="1:23 16367:16377" s="1" customFormat="1" ht="24" customHeight="1">
      <c r="A102" s="164" t="s">
        <v>289</v>
      </c>
      <c r="B102" s="159" t="s">
        <v>290</v>
      </c>
      <c r="C102" s="165" t="s">
        <v>287</v>
      </c>
      <c r="D102" s="207"/>
      <c r="E102" s="100" t="s">
        <v>66</v>
      </c>
      <c r="F102" s="107"/>
      <c r="G102" s="225"/>
      <c r="H102" s="209"/>
      <c r="I102" s="107"/>
      <c r="J102" s="107"/>
      <c r="K102" s="107"/>
      <c r="L102" s="107"/>
      <c r="M102" s="107"/>
      <c r="N102" s="107"/>
      <c r="O102" s="122"/>
      <c r="P102" s="147"/>
      <c r="Q102" s="106"/>
      <c r="R102" s="97" t="str">
        <f t="shared" si="2"/>
        <v>PO----</v>
      </c>
      <c r="S102" s="79"/>
      <c r="T102" s="79"/>
      <c r="U102" s="79"/>
      <c r="V102" s="79"/>
      <c r="W102" s="79"/>
      <c r="XEM102" s="55"/>
      <c r="XEN102" s="68"/>
      <c r="XEO102" s="2"/>
      <c r="XEP102" s="79"/>
      <c r="XEQ102" s="79"/>
      <c r="XER102" s="79"/>
      <c r="XES102" s="79"/>
      <c r="XET102" s="79"/>
      <c r="XEU102" s="55"/>
      <c r="XEV102" s="68"/>
      <c r="XEW102" s="2"/>
    </row>
    <row r="103" spans="1:23 16367:16377" s="1" customFormat="1" ht="24" customHeight="1">
      <c r="A103" s="164"/>
      <c r="B103" s="159"/>
      <c r="C103" s="165"/>
      <c r="D103" s="205"/>
      <c r="E103" s="102" t="s">
        <v>119</v>
      </c>
      <c r="F103" s="157" t="s">
        <v>119</v>
      </c>
      <c r="G103" s="214" t="s">
        <v>119</v>
      </c>
      <c r="H103" s="215"/>
      <c r="I103" s="157" t="s">
        <v>119</v>
      </c>
      <c r="J103" s="157" t="s">
        <v>119</v>
      </c>
      <c r="K103" s="157" t="s">
        <v>119</v>
      </c>
      <c r="L103" s="157"/>
      <c r="M103" s="157" t="s">
        <v>119</v>
      </c>
      <c r="N103" s="102" t="s">
        <v>119</v>
      </c>
      <c r="O103" s="119"/>
      <c r="P103" s="145"/>
      <c r="Q103" s="96" t="str">
        <f t="shared" si="3"/>
        <v/>
      </c>
      <c r="R103" s="97" t="str">
        <f t="shared" si="2"/>
        <v>S-S-S-S-</v>
      </c>
      <c r="S103" s="79"/>
      <c r="T103" s="79"/>
      <c r="U103" s="79"/>
      <c r="V103" s="79"/>
      <c r="W103" s="79"/>
      <c r="XEM103" s="79"/>
      <c r="XEN103" s="79"/>
      <c r="XEO103" s="79"/>
      <c r="XEP103" s="79"/>
      <c r="XEQ103" s="79"/>
      <c r="XER103" s="79"/>
      <c r="XES103" s="79"/>
      <c r="XET103" s="79"/>
      <c r="XEU103" s="79"/>
      <c r="XEV103" s="79"/>
      <c r="XEW103" s="79"/>
    </row>
    <row r="104" spans="1:23 16367:16377" ht="24" customHeight="1">
      <c r="A104" s="155" t="s">
        <v>291</v>
      </c>
      <c r="B104" s="156" t="s">
        <v>292</v>
      </c>
      <c r="C104" s="151" t="s">
        <v>52</v>
      </c>
      <c r="D104" s="203" t="s">
        <v>30</v>
      </c>
      <c r="E104" s="102" t="s">
        <v>53</v>
      </c>
      <c r="F104" s="157" t="s">
        <v>53</v>
      </c>
      <c r="G104" s="214" t="s">
        <v>53</v>
      </c>
      <c r="H104" s="215"/>
      <c r="I104" s="157" t="s">
        <v>53</v>
      </c>
      <c r="J104" s="157" t="s">
        <v>53</v>
      </c>
      <c r="K104" s="157" t="s">
        <v>53</v>
      </c>
      <c r="L104" s="157"/>
      <c r="M104" s="157" t="s">
        <v>53</v>
      </c>
      <c r="N104" s="102" t="s">
        <v>53</v>
      </c>
      <c r="O104" s="119"/>
      <c r="P104" s="145"/>
      <c r="Q104" s="96" t="str">
        <f t="shared" si="3"/>
        <v/>
      </c>
      <c r="R104" s="97" t="str">
        <f t="shared" si="2"/>
        <v>H-H-H-H-</v>
      </c>
      <c r="S104" s="79"/>
      <c r="T104" s="79"/>
      <c r="U104" s="2"/>
      <c r="V104" s="79"/>
      <c r="W104" s="79"/>
      <c r="XEM104" s="79"/>
      <c r="XEN104" s="79"/>
      <c r="XEO104" s="79"/>
      <c r="XEP104" s="79"/>
      <c r="XEQ104" s="79"/>
      <c r="XER104" s="79"/>
      <c r="XES104" s="79"/>
      <c r="XET104" s="79"/>
      <c r="XEU104" s="79"/>
      <c r="XEV104" s="79"/>
      <c r="XEW104" s="79"/>
    </row>
    <row r="105" spans="1:23 16367:16377" ht="24" customHeight="1">
      <c r="A105" s="164">
        <v>629110</v>
      </c>
      <c r="B105" s="159" t="s">
        <v>293</v>
      </c>
      <c r="C105" s="165" t="s">
        <v>56</v>
      </c>
      <c r="D105" s="205" t="s">
        <v>228</v>
      </c>
      <c r="E105" s="100" t="s">
        <v>66</v>
      </c>
      <c r="F105" s="166" t="str">
        <f>VLOOKUP(A105,'Posting-Config_Master Data'!$A$164:$D$312,4,FALSE)</f>
        <v>MRKTGSUPPCONTR</v>
      </c>
      <c r="G105" s="217"/>
      <c r="H105" s="206"/>
      <c r="I105" s="162" t="s">
        <v>30</v>
      </c>
      <c r="J105" s="163"/>
      <c r="K105" s="163"/>
      <c r="L105" s="163"/>
      <c r="M105" s="170"/>
      <c r="N105" s="100"/>
      <c r="O105" s="117"/>
      <c r="P105" s="145"/>
      <c r="Q105" s="96" t="str">
        <f t="shared" si="3"/>
        <v/>
      </c>
      <c r="R105" s="97" t="str">
        <f t="shared" si="2"/>
        <v>PO----</v>
      </c>
      <c r="S105" s="79"/>
      <c r="T105" s="79"/>
      <c r="U105" s="2"/>
      <c r="V105" s="79"/>
      <c r="W105" s="79"/>
      <c r="XEM105" s="79"/>
      <c r="XEN105" s="79"/>
      <c r="XEO105" s="79"/>
      <c r="XEP105" s="79"/>
      <c r="XEQ105" s="79"/>
      <c r="XER105" s="79"/>
      <c r="XES105" s="79"/>
      <c r="XET105" s="79"/>
      <c r="XEU105" s="79"/>
      <c r="XEV105" s="79"/>
      <c r="XEW105" s="79"/>
    </row>
    <row r="106" spans="1:23 16367:16377" ht="24" customHeight="1">
      <c r="A106" s="164">
        <v>629112</v>
      </c>
      <c r="B106" s="159" t="s">
        <v>294</v>
      </c>
      <c r="C106" s="165" t="s">
        <v>56</v>
      </c>
      <c r="D106" s="205" t="s">
        <v>228</v>
      </c>
      <c r="E106" s="100" t="s">
        <v>66</v>
      </c>
      <c r="F106" s="166" t="str">
        <f>VLOOKUP(A106,'Posting-Config_Master Data'!$A$164:$D$312,4,FALSE)</f>
        <v>MRKTGTRADEFLYER</v>
      </c>
      <c r="G106" s="217"/>
      <c r="H106" s="206"/>
      <c r="I106" s="162" t="s">
        <v>30</v>
      </c>
      <c r="J106" s="163"/>
      <c r="K106" s="163"/>
      <c r="L106" s="163"/>
      <c r="M106" s="170"/>
      <c r="N106" s="100"/>
      <c r="O106" s="117"/>
      <c r="P106" s="145"/>
      <c r="Q106" s="96" t="str">
        <f t="shared" si="3"/>
        <v/>
      </c>
      <c r="R106" s="97" t="str">
        <f t="shared" si="2"/>
        <v>PO----</v>
      </c>
      <c r="S106" s="79"/>
      <c r="T106" s="79"/>
      <c r="U106" s="2"/>
      <c r="V106" s="79"/>
      <c r="W106" s="79"/>
      <c r="XEM106" s="79"/>
      <c r="XEN106" s="79"/>
      <c r="XEO106" s="79"/>
      <c r="XEP106" s="79"/>
      <c r="XEQ106" s="79"/>
      <c r="XER106" s="79"/>
      <c r="XES106" s="79"/>
      <c r="XET106" s="79"/>
      <c r="XEU106" s="79"/>
      <c r="XEV106" s="79"/>
      <c r="XEW106" s="79"/>
    </row>
    <row r="107" spans="1:23 16367:16377" ht="24" customHeight="1">
      <c r="A107" s="164">
        <v>629114</v>
      </c>
      <c r="B107" s="159" t="s">
        <v>295</v>
      </c>
      <c r="C107" s="165" t="s">
        <v>56</v>
      </c>
      <c r="D107" s="205" t="s">
        <v>228</v>
      </c>
      <c r="E107" s="100" t="s">
        <v>66</v>
      </c>
      <c r="F107" s="166" t="str">
        <f>VLOOKUP(A107,'Posting-Config_Master Data'!$A$164:$D$312,4,FALSE)</f>
        <v>MRKTGDIGITAL</v>
      </c>
      <c r="G107" s="217"/>
      <c r="H107" s="206"/>
      <c r="I107" s="162" t="s">
        <v>30</v>
      </c>
      <c r="J107" s="163"/>
      <c r="K107" s="163"/>
      <c r="L107" s="163"/>
      <c r="M107" s="170"/>
      <c r="N107" s="100"/>
      <c r="O107" s="117"/>
      <c r="P107" s="145"/>
      <c r="Q107" s="96" t="str">
        <f t="shared" si="3"/>
        <v/>
      </c>
      <c r="R107" s="97" t="str">
        <f t="shared" si="2"/>
        <v>PO----</v>
      </c>
      <c r="S107" s="79"/>
      <c r="T107" s="79"/>
      <c r="U107" s="79"/>
      <c r="V107" s="79"/>
      <c r="W107" s="79"/>
      <c r="XEM107" s="79"/>
      <c r="XEN107" s="79"/>
      <c r="XEO107" s="79"/>
      <c r="XEP107" s="79"/>
      <c r="XEQ107" s="79"/>
      <c r="XER107" s="79"/>
      <c r="XES107" s="79"/>
      <c r="XET107" s="79"/>
      <c r="XEU107" s="79"/>
      <c r="XEV107" s="79"/>
      <c r="XEW107" s="79"/>
    </row>
    <row r="108" spans="1:23 16367:16377" ht="24" customHeight="1">
      <c r="A108" s="164">
        <v>629116</v>
      </c>
      <c r="B108" s="159" t="s">
        <v>296</v>
      </c>
      <c r="C108" s="165" t="s">
        <v>56</v>
      </c>
      <c r="D108" s="205" t="s">
        <v>228</v>
      </c>
      <c r="E108" s="100" t="s">
        <v>66</v>
      </c>
      <c r="F108" s="166" t="str">
        <f>VLOOKUP(A108,'Posting-Config_Master Data'!$A$164:$D$312,4,FALSE)</f>
        <v>MRKTGPRNTADVTMEDIA</v>
      </c>
      <c r="G108" s="217"/>
      <c r="H108" s="206"/>
      <c r="I108" s="162" t="s">
        <v>30</v>
      </c>
      <c r="J108" s="163"/>
      <c r="K108" s="163"/>
      <c r="L108" s="163"/>
      <c r="M108" s="170"/>
      <c r="N108" s="100"/>
      <c r="O108" s="117"/>
      <c r="P108" s="145"/>
      <c r="Q108" s="96" t="str">
        <f t="shared" si="3"/>
        <v/>
      </c>
      <c r="R108" s="97" t="str">
        <f t="shared" si="2"/>
        <v>PO----</v>
      </c>
      <c r="S108" s="79"/>
      <c r="T108" s="79"/>
      <c r="U108" s="79"/>
      <c r="V108" s="79"/>
      <c r="W108" s="79"/>
      <c r="XEM108" s="79"/>
      <c r="XEN108" s="79"/>
      <c r="XEO108" s="79"/>
      <c r="XEP108" s="79"/>
      <c r="XEQ108" s="79"/>
      <c r="XER108" s="79"/>
      <c r="XES108" s="79"/>
      <c r="XET108" s="79"/>
      <c r="XEU108" s="79"/>
      <c r="XEV108" s="79"/>
      <c r="XEW108" s="79"/>
    </row>
    <row r="109" spans="1:23 16367:16377" ht="24" customHeight="1">
      <c r="A109" s="164">
        <v>629118</v>
      </c>
      <c r="B109" s="159" t="s">
        <v>297</v>
      </c>
      <c r="C109" s="165" t="s">
        <v>56</v>
      </c>
      <c r="D109" s="205" t="s">
        <v>228</v>
      </c>
      <c r="E109" s="100" t="s">
        <v>66</v>
      </c>
      <c r="F109" s="166" t="str">
        <f>VLOOKUP(A109,'Posting-Config_Master Data'!$A$164:$D$312,4,FALSE)</f>
        <v>MRKTGCATALOGBROCH</v>
      </c>
      <c r="G109" s="217"/>
      <c r="H109" s="206"/>
      <c r="I109" s="162" t="s">
        <v>30</v>
      </c>
      <c r="J109" s="163"/>
      <c r="K109" s="163"/>
      <c r="L109" s="163"/>
      <c r="M109" s="170"/>
      <c r="N109" s="100"/>
      <c r="O109" s="117"/>
      <c r="P109" s="145"/>
      <c r="Q109" s="96" t="str">
        <f t="shared" si="3"/>
        <v/>
      </c>
      <c r="R109" s="97" t="str">
        <f t="shared" si="2"/>
        <v>PO----</v>
      </c>
      <c r="S109" s="79"/>
      <c r="T109" s="79"/>
      <c r="U109" s="79"/>
      <c r="V109" s="79"/>
      <c r="W109" s="79"/>
      <c r="XEM109" s="79"/>
      <c r="XEN109" s="79"/>
      <c r="XEO109" s="79"/>
      <c r="XEP109" s="79"/>
      <c r="XEQ109" s="79"/>
      <c r="XER109" s="79"/>
      <c r="XES109" s="79"/>
      <c r="XET109" s="79"/>
      <c r="XEU109" s="79"/>
      <c r="XEV109" s="79"/>
      <c r="XEW109" s="79"/>
    </row>
    <row r="110" spans="1:23 16367:16377" ht="24" customHeight="1">
      <c r="A110" s="164">
        <v>629120</v>
      </c>
      <c r="B110" s="159" t="s">
        <v>298</v>
      </c>
      <c r="C110" s="165" t="s">
        <v>56</v>
      </c>
      <c r="D110" s="205" t="s">
        <v>228</v>
      </c>
      <c r="E110" s="100" t="s">
        <v>66</v>
      </c>
      <c r="F110" s="166" t="str">
        <f>VLOOKUP(A110,'Posting-Config_Master Data'!$A$164:$D$312,4,FALSE)</f>
        <v>MRKTGRADIOTV</v>
      </c>
      <c r="G110" s="217"/>
      <c r="H110" s="206"/>
      <c r="I110" s="162" t="s">
        <v>30</v>
      </c>
      <c r="J110" s="163"/>
      <c r="K110" s="163"/>
      <c r="L110" s="163"/>
      <c r="M110" s="170"/>
      <c r="N110" s="100"/>
      <c r="O110" s="117"/>
      <c r="P110" s="145"/>
      <c r="Q110" s="96" t="str">
        <f t="shared" si="3"/>
        <v/>
      </c>
      <c r="R110" s="97" t="str">
        <f t="shared" si="2"/>
        <v>PO----</v>
      </c>
      <c r="S110" s="79"/>
      <c r="T110" s="79"/>
      <c r="U110" s="79"/>
      <c r="V110" s="79"/>
      <c r="W110" s="79"/>
      <c r="XEM110" s="79"/>
      <c r="XEN110" s="79"/>
      <c r="XEO110" s="79"/>
      <c r="XEP110" s="79"/>
      <c r="XEQ110" s="79"/>
      <c r="XER110" s="79"/>
      <c r="XES110" s="79"/>
      <c r="XET110" s="79"/>
      <c r="XEU110" s="79"/>
      <c r="XEV110" s="79"/>
      <c r="XEW110" s="79"/>
    </row>
    <row r="111" spans="1:23 16367:16377" ht="24" customHeight="1">
      <c r="A111" s="164">
        <v>629122</v>
      </c>
      <c r="B111" s="159" t="s">
        <v>299</v>
      </c>
      <c r="C111" s="165" t="s">
        <v>56</v>
      </c>
      <c r="D111" s="205" t="s">
        <v>228</v>
      </c>
      <c r="E111" s="100" t="s">
        <v>66</v>
      </c>
      <c r="F111" s="166" t="str">
        <f>VLOOKUP(A111,'Posting-Config_Master Data'!$A$164:$D$312,4,FALSE)</f>
        <v>MRKTGDIRECTORY</v>
      </c>
      <c r="G111" s="217"/>
      <c r="H111" s="206"/>
      <c r="I111" s="162" t="s">
        <v>30</v>
      </c>
      <c r="J111" s="163"/>
      <c r="K111" s="163"/>
      <c r="L111" s="163"/>
      <c r="M111" s="170"/>
      <c r="N111" s="100"/>
      <c r="O111" s="117"/>
      <c r="P111" s="145"/>
      <c r="Q111" s="96" t="str">
        <f t="shared" si="3"/>
        <v/>
      </c>
      <c r="R111" s="97" t="str">
        <f t="shared" si="2"/>
        <v>PO----</v>
      </c>
      <c r="S111" s="79"/>
      <c r="T111" s="79"/>
      <c r="U111" s="79"/>
      <c r="V111" s="79"/>
      <c r="W111" s="79"/>
      <c r="XEM111" s="79"/>
      <c r="XEN111" s="79"/>
      <c r="XEO111" s="79"/>
      <c r="XEP111" s="79"/>
      <c r="XEQ111" s="79"/>
      <c r="XER111" s="79"/>
      <c r="XES111" s="79"/>
      <c r="XET111" s="79"/>
      <c r="XEU111" s="79"/>
      <c r="XEV111" s="79"/>
      <c r="XEW111" s="79"/>
    </row>
    <row r="112" spans="1:23 16367:16377" ht="24" customHeight="1">
      <c r="A112" s="164">
        <v>629124</v>
      </c>
      <c r="B112" s="159" t="s">
        <v>300</v>
      </c>
      <c r="C112" s="165" t="s">
        <v>56</v>
      </c>
      <c r="D112" s="205" t="s">
        <v>228</v>
      </c>
      <c r="E112" s="100" t="s">
        <v>66</v>
      </c>
      <c r="F112" s="166" t="str">
        <f>VLOOKUP(A112,'Posting-Config_Master Data'!$A$164:$D$312,4,FALSE)</f>
        <v>MRKTGMERCHSIGN</v>
      </c>
      <c r="G112" s="217"/>
      <c r="H112" s="206"/>
      <c r="I112" s="162" t="s">
        <v>30</v>
      </c>
      <c r="J112" s="163"/>
      <c r="K112" s="163"/>
      <c r="L112" s="163"/>
      <c r="M112" s="170"/>
      <c r="N112" s="100"/>
      <c r="O112" s="117"/>
      <c r="P112" s="145"/>
      <c r="Q112" s="96" t="str">
        <f t="shared" si="3"/>
        <v/>
      </c>
      <c r="R112" s="97" t="str">
        <f t="shared" si="2"/>
        <v>PO----</v>
      </c>
      <c r="S112" s="79"/>
      <c r="T112" s="79"/>
      <c r="U112" s="79"/>
      <c r="V112" s="79"/>
      <c r="W112" s="79"/>
      <c r="XEM112" s="79"/>
      <c r="XEN112" s="79"/>
      <c r="XEO112" s="79"/>
      <c r="XEP112" s="79"/>
      <c r="XEQ112" s="79"/>
      <c r="XER112" s="79"/>
      <c r="XES112" s="79"/>
      <c r="XET112" s="79"/>
      <c r="XEU112" s="79"/>
      <c r="XEV112" s="79"/>
      <c r="XEW112" s="79"/>
    </row>
    <row r="113" spans="1:21" ht="24" customHeight="1">
      <c r="A113" s="164">
        <v>629126</v>
      </c>
      <c r="B113" s="159" t="s">
        <v>301</v>
      </c>
      <c r="C113" s="165" t="s">
        <v>56</v>
      </c>
      <c r="D113" s="205" t="s">
        <v>228</v>
      </c>
      <c r="E113" s="100" t="s">
        <v>66</v>
      </c>
      <c r="F113" s="166" t="str">
        <f>VLOOKUP(A113,'Posting-Config_Master Data'!$A$164:$D$312,4,FALSE)</f>
        <v>MRKTGAUDIOVISUAL</v>
      </c>
      <c r="G113" s="217"/>
      <c r="H113" s="206"/>
      <c r="I113" s="162" t="s">
        <v>30</v>
      </c>
      <c r="J113" s="163"/>
      <c r="K113" s="163"/>
      <c r="L113" s="163"/>
      <c r="M113" s="170"/>
      <c r="N113" s="100"/>
      <c r="O113" s="117"/>
      <c r="P113" s="145"/>
      <c r="Q113" s="96" t="str">
        <f t="shared" si="3"/>
        <v/>
      </c>
      <c r="R113" s="97" t="str">
        <f t="shared" si="2"/>
        <v>PO----</v>
      </c>
      <c r="S113" s="79"/>
      <c r="T113" s="79"/>
      <c r="U113" s="79"/>
    </row>
    <row r="114" spans="1:21" ht="24" customHeight="1">
      <c r="A114" s="164">
        <v>629128</v>
      </c>
      <c r="B114" s="159" t="s">
        <v>302</v>
      </c>
      <c r="C114" s="165" t="s">
        <v>56</v>
      </c>
      <c r="D114" s="205" t="s">
        <v>228</v>
      </c>
      <c r="E114" s="100" t="s">
        <v>66</v>
      </c>
      <c r="F114" s="166" t="str">
        <f>VLOOKUP(A114,'Posting-Config_Master Data'!$A$164:$D$312,4,FALSE)</f>
        <v>MRKTGEVENTS</v>
      </c>
      <c r="G114" s="217" t="s">
        <v>84</v>
      </c>
      <c r="H114" s="204" t="s">
        <v>303</v>
      </c>
      <c r="I114" s="162" t="s">
        <v>30</v>
      </c>
      <c r="J114" s="163"/>
      <c r="K114" s="163"/>
      <c r="L114" s="163"/>
      <c r="M114" s="170"/>
      <c r="N114" s="100"/>
      <c r="O114" s="117"/>
      <c r="P114" s="145"/>
      <c r="Q114" s="96" t="str">
        <f t="shared" si="3"/>
        <v/>
      </c>
      <c r="R114" s="97" t="str">
        <f t="shared" si="2"/>
        <v>PO--TAE--</v>
      </c>
      <c r="S114" s="79"/>
      <c r="T114" s="79"/>
      <c r="U114" s="79"/>
    </row>
    <row r="115" spans="1:21" ht="24" customHeight="1">
      <c r="A115" s="164">
        <v>629129</v>
      </c>
      <c r="B115" s="159" t="s">
        <v>304</v>
      </c>
      <c r="C115" s="165" t="s">
        <v>56</v>
      </c>
      <c r="D115" s="205" t="s">
        <v>228</v>
      </c>
      <c r="E115" s="100" t="s">
        <v>66</v>
      </c>
      <c r="F115" s="166" t="str">
        <f>VLOOKUP(A115,'Posting-Config_Master Data'!$A$164:$D$312,4,FALSE)</f>
        <v>MRKTGDEMO</v>
      </c>
      <c r="G115" s="217"/>
      <c r="H115" s="204"/>
      <c r="I115" s="162" t="s">
        <v>30</v>
      </c>
      <c r="J115" s="163"/>
      <c r="K115" s="163"/>
      <c r="L115" s="163"/>
      <c r="M115" s="170"/>
      <c r="N115" s="100"/>
      <c r="O115" s="117"/>
      <c r="P115" s="145"/>
      <c r="Q115" s="96" t="str">
        <f t="shared" si="3"/>
        <v/>
      </c>
      <c r="R115" s="97" t="str">
        <f t="shared" si="2"/>
        <v>PO----</v>
      </c>
      <c r="S115" s="79"/>
      <c r="T115" s="79"/>
      <c r="U115" s="79"/>
    </row>
    <row r="116" spans="1:21" ht="24" customHeight="1">
      <c r="A116" s="164">
        <v>629130</v>
      </c>
      <c r="B116" s="159" t="s">
        <v>305</v>
      </c>
      <c r="C116" s="165" t="s">
        <v>56</v>
      </c>
      <c r="D116" s="205" t="s">
        <v>228</v>
      </c>
      <c r="E116" s="100" t="s">
        <v>66</v>
      </c>
      <c r="F116" s="166" t="str">
        <f>VLOOKUP(A116,'Posting-Config_Master Data'!$A$164:$D$312,4,FALSE)</f>
        <v>MRKTGLOYALTY</v>
      </c>
      <c r="G116" s="217" t="s">
        <v>84</v>
      </c>
      <c r="H116" s="204" t="s">
        <v>306</v>
      </c>
      <c r="I116" s="162" t="s">
        <v>30</v>
      </c>
      <c r="J116" s="163"/>
      <c r="K116" s="163"/>
      <c r="L116" s="163"/>
      <c r="M116" s="170"/>
      <c r="N116" s="100"/>
      <c r="O116" s="117"/>
      <c r="P116" s="145"/>
      <c r="Q116" s="96" t="str">
        <f t="shared" si="3"/>
        <v/>
      </c>
      <c r="R116" s="97" t="str">
        <f t="shared" si="2"/>
        <v>PO--TAE--</v>
      </c>
      <c r="S116" s="79"/>
      <c r="T116" s="79"/>
      <c r="U116" s="79"/>
    </row>
    <row r="117" spans="1:21" ht="24" customHeight="1">
      <c r="A117" s="164">
        <v>629132</v>
      </c>
      <c r="B117" s="159" t="s">
        <v>307</v>
      </c>
      <c r="C117" s="165" t="s">
        <v>56</v>
      </c>
      <c r="D117" s="205" t="s">
        <v>228</v>
      </c>
      <c r="E117" s="100" t="s">
        <v>66</v>
      </c>
      <c r="F117" s="166" t="str">
        <f>VLOOKUP(A117,'Posting-Config_Master Data'!$A$164:$D$312,4,FALSE)</f>
        <v>MRKTGGIFTS</v>
      </c>
      <c r="G117" s="217"/>
      <c r="H117" s="206"/>
      <c r="I117" s="162" t="s">
        <v>30</v>
      </c>
      <c r="J117" s="163"/>
      <c r="K117" s="163"/>
      <c r="L117" s="163"/>
      <c r="M117" s="170"/>
      <c r="N117" s="100"/>
      <c r="O117" s="117"/>
      <c r="P117" s="145"/>
      <c r="Q117" s="96" t="str">
        <f t="shared" si="3"/>
        <v/>
      </c>
      <c r="R117" s="97" t="str">
        <f t="shared" si="2"/>
        <v>PO----</v>
      </c>
      <c r="S117" s="79"/>
      <c r="T117" s="79"/>
      <c r="U117" s="79"/>
    </row>
    <row r="118" spans="1:21" ht="24" customHeight="1">
      <c r="A118" s="164">
        <v>629134</v>
      </c>
      <c r="B118" s="159" t="s">
        <v>308</v>
      </c>
      <c r="C118" s="165" t="s">
        <v>56</v>
      </c>
      <c r="D118" s="205" t="s">
        <v>228</v>
      </c>
      <c r="E118" s="100" t="s">
        <v>66</v>
      </c>
      <c r="F118" s="166" t="str">
        <f>VLOOKUP(A118,'Posting-Config_Master Data'!$A$164:$D$312,4,FALSE)</f>
        <v>MRKTGSPONSOR</v>
      </c>
      <c r="G118" s="217"/>
      <c r="H118" s="206"/>
      <c r="I118" s="162" t="s">
        <v>30</v>
      </c>
      <c r="J118" s="163"/>
      <c r="K118" s="163"/>
      <c r="L118" s="163"/>
      <c r="M118" s="170"/>
      <c r="N118" s="100"/>
      <c r="O118" s="117"/>
      <c r="P118" s="145" t="s">
        <v>309</v>
      </c>
      <c r="Q118" s="96" t="str">
        <f t="shared" si="3"/>
        <v>S</v>
      </c>
      <c r="R118" s="97" t="str">
        <f t="shared" si="2"/>
        <v>PO----S</v>
      </c>
      <c r="S118" s="79"/>
      <c r="T118" s="79"/>
      <c r="U118" s="79"/>
    </row>
    <row r="119" spans="1:21" ht="24" customHeight="1">
      <c r="A119" s="164">
        <v>629136</v>
      </c>
      <c r="B119" s="159" t="s">
        <v>310</v>
      </c>
      <c r="C119" s="165" t="s">
        <v>56</v>
      </c>
      <c r="D119" s="205" t="s">
        <v>228</v>
      </c>
      <c r="E119" s="100" t="s">
        <v>66</v>
      </c>
      <c r="F119" s="166" t="str">
        <f>VLOOKUP(A119,'Posting-Config_Master Data'!$A$164:$D$312,4,FALSE)</f>
        <v>MRKTGCOOPBUYGRP</v>
      </c>
      <c r="G119" s="217"/>
      <c r="H119" s="206"/>
      <c r="I119" s="162" t="s">
        <v>30</v>
      </c>
      <c r="J119" s="163"/>
      <c r="K119" s="163"/>
      <c r="L119" s="163"/>
      <c r="M119" s="170"/>
      <c r="N119" s="100"/>
      <c r="O119" s="117"/>
      <c r="P119" s="145"/>
      <c r="Q119" s="96" t="str">
        <f t="shared" si="3"/>
        <v/>
      </c>
      <c r="R119" s="97" t="str">
        <f t="shared" si="2"/>
        <v>PO----</v>
      </c>
      <c r="S119" s="79"/>
      <c r="T119" s="79"/>
      <c r="U119" s="79"/>
    </row>
    <row r="120" spans="1:21" ht="24" customHeight="1">
      <c r="A120" s="164">
        <v>629138</v>
      </c>
      <c r="B120" s="159" t="s">
        <v>311</v>
      </c>
      <c r="C120" s="165" t="s">
        <v>56</v>
      </c>
      <c r="D120" s="205" t="s">
        <v>228</v>
      </c>
      <c r="E120" s="100" t="s">
        <v>66</v>
      </c>
      <c r="F120" s="166" t="str">
        <f>VLOOKUP(A120,'Posting-Config_Master Data'!$A$164:$D$312,4,FALSE)</f>
        <v>MRKTGRESEARCH</v>
      </c>
      <c r="G120" s="217"/>
      <c r="H120" s="206"/>
      <c r="I120" s="162" t="s">
        <v>30</v>
      </c>
      <c r="J120" s="163"/>
      <c r="K120" s="163"/>
      <c r="L120" s="163"/>
      <c r="M120" s="170"/>
      <c r="N120" s="100"/>
      <c r="O120" s="117"/>
      <c r="P120" s="145"/>
      <c r="Q120" s="96" t="str">
        <f t="shared" si="3"/>
        <v/>
      </c>
      <c r="R120" s="97" t="str">
        <f t="shared" si="2"/>
        <v>PO----</v>
      </c>
      <c r="S120" s="79"/>
      <c r="T120" s="79"/>
      <c r="U120" s="79"/>
    </row>
    <row r="121" spans="1:21" ht="24" customHeight="1">
      <c r="A121" s="164">
        <v>629140</v>
      </c>
      <c r="B121" s="159" t="s">
        <v>312</v>
      </c>
      <c r="C121" s="165" t="s">
        <v>56</v>
      </c>
      <c r="D121" s="205" t="s">
        <v>228</v>
      </c>
      <c r="E121" s="100" t="s">
        <v>66</v>
      </c>
      <c r="F121" s="166" t="str">
        <f>VLOOKUP(A121,'Posting-Config_Master Data'!$A$164:$D$312,4,FALSE)</f>
        <v>MRKTGCORP</v>
      </c>
      <c r="G121" s="217"/>
      <c r="H121" s="206"/>
      <c r="I121" s="162" t="s">
        <v>30</v>
      </c>
      <c r="J121" s="163"/>
      <c r="K121" s="163"/>
      <c r="L121" s="163"/>
      <c r="M121" s="170"/>
      <c r="N121" s="100"/>
      <c r="O121" s="117"/>
      <c r="P121" s="145"/>
      <c r="Q121" s="96" t="str">
        <f t="shared" si="3"/>
        <v/>
      </c>
      <c r="R121" s="97" t="str">
        <f t="shared" si="2"/>
        <v>PO----</v>
      </c>
      <c r="S121" s="79"/>
      <c r="T121" s="79"/>
      <c r="U121" s="79"/>
    </row>
    <row r="122" spans="1:21" ht="24" customHeight="1">
      <c r="A122" s="164">
        <v>629142</v>
      </c>
      <c r="B122" s="159" t="s">
        <v>313</v>
      </c>
      <c r="C122" s="165" t="s">
        <v>56</v>
      </c>
      <c r="D122" s="205" t="s">
        <v>228</v>
      </c>
      <c r="E122" s="100" t="s">
        <v>66</v>
      </c>
      <c r="F122" s="170"/>
      <c r="G122" s="217"/>
      <c r="H122" s="204"/>
      <c r="I122" s="162" t="s">
        <v>30</v>
      </c>
      <c r="J122" s="163"/>
      <c r="K122" s="163"/>
      <c r="L122" s="163"/>
      <c r="M122" s="170"/>
      <c r="N122" s="100"/>
      <c r="O122" s="117"/>
      <c r="P122" s="145"/>
      <c r="Q122" s="96" t="str">
        <f t="shared" si="3"/>
        <v/>
      </c>
      <c r="R122" s="97" t="str">
        <f t="shared" si="2"/>
        <v>PO----</v>
      </c>
      <c r="S122" s="79"/>
      <c r="T122" s="79"/>
      <c r="U122" s="79"/>
    </row>
    <row r="123" spans="1:21" ht="24" customHeight="1">
      <c r="A123" s="164">
        <v>629148</v>
      </c>
      <c r="B123" s="159" t="s">
        <v>314</v>
      </c>
      <c r="C123" s="165" t="s">
        <v>56</v>
      </c>
      <c r="D123" s="205" t="s">
        <v>228</v>
      </c>
      <c r="E123" s="100" t="s">
        <v>66</v>
      </c>
      <c r="F123" s="166" t="str">
        <f>VLOOKUP(A122,'Posting-Config_Master Data'!$A$164:$D$312,4,FALSE)</f>
        <v>MRKTGMISC</v>
      </c>
      <c r="G123" s="217" t="s">
        <v>84</v>
      </c>
      <c r="H123" s="204" t="s">
        <v>315</v>
      </c>
      <c r="I123" s="162" t="s">
        <v>30</v>
      </c>
      <c r="J123" s="163"/>
      <c r="K123" s="163"/>
      <c r="L123" s="163"/>
      <c r="M123" s="170"/>
      <c r="N123" s="100"/>
      <c r="O123" s="117"/>
      <c r="P123" s="145"/>
      <c r="Q123" s="96" t="str">
        <f t="shared" si="3"/>
        <v/>
      </c>
      <c r="R123" s="97" t="str">
        <f t="shared" si="2"/>
        <v>PO--TAE--</v>
      </c>
      <c r="S123" s="79"/>
      <c r="T123" s="79"/>
      <c r="U123" s="79"/>
    </row>
    <row r="124" spans="1:21" s="1" customFormat="1" ht="24" customHeight="1">
      <c r="A124" s="164"/>
      <c r="B124" s="159"/>
      <c r="C124" s="165"/>
      <c r="D124" s="205"/>
      <c r="E124" s="102" t="s">
        <v>119</v>
      </c>
      <c r="F124" s="157" t="s">
        <v>119</v>
      </c>
      <c r="G124" s="214" t="s">
        <v>119</v>
      </c>
      <c r="H124" s="215"/>
      <c r="I124" s="157" t="s">
        <v>119</v>
      </c>
      <c r="J124" s="157" t="s">
        <v>119</v>
      </c>
      <c r="K124" s="157" t="s">
        <v>119</v>
      </c>
      <c r="L124" s="157"/>
      <c r="M124" s="157" t="s">
        <v>119</v>
      </c>
      <c r="N124" s="102" t="s">
        <v>119</v>
      </c>
      <c r="O124" s="119"/>
      <c r="P124" s="145"/>
      <c r="Q124" s="96" t="str">
        <f t="shared" si="3"/>
        <v/>
      </c>
      <c r="R124" s="97" t="str">
        <f t="shared" si="2"/>
        <v>S-S-S-S-</v>
      </c>
      <c r="S124" s="79"/>
      <c r="T124" s="79"/>
      <c r="U124" s="79"/>
    </row>
    <row r="125" spans="1:21" ht="24" customHeight="1">
      <c r="A125" s="155" t="s">
        <v>316</v>
      </c>
      <c r="B125" s="156" t="s">
        <v>317</v>
      </c>
      <c r="C125" s="151" t="s">
        <v>52</v>
      </c>
      <c r="D125" s="203" t="s">
        <v>30</v>
      </c>
      <c r="E125" s="102" t="s">
        <v>53</v>
      </c>
      <c r="F125" s="157" t="s">
        <v>53</v>
      </c>
      <c r="G125" s="214" t="s">
        <v>53</v>
      </c>
      <c r="H125" s="215"/>
      <c r="I125" s="157" t="s">
        <v>53</v>
      </c>
      <c r="J125" s="157" t="s">
        <v>53</v>
      </c>
      <c r="K125" s="157" t="s">
        <v>53</v>
      </c>
      <c r="L125" s="157"/>
      <c r="M125" s="157" t="s">
        <v>53</v>
      </c>
      <c r="N125" s="102" t="s">
        <v>53</v>
      </c>
      <c r="O125" s="119"/>
      <c r="P125" s="145"/>
      <c r="Q125" s="96" t="str">
        <f t="shared" si="3"/>
        <v/>
      </c>
      <c r="R125" s="97" t="str">
        <f t="shared" si="2"/>
        <v>H-H-H-H-</v>
      </c>
      <c r="S125" s="79"/>
      <c r="T125" s="79"/>
      <c r="U125" s="79"/>
    </row>
    <row r="126" spans="1:21" s="1" customFormat="1" ht="24" customHeight="1">
      <c r="A126" s="155"/>
      <c r="B126" s="111" t="s">
        <v>318</v>
      </c>
      <c r="C126" s="179" t="s">
        <v>53</v>
      </c>
      <c r="D126" s="203"/>
      <c r="E126" s="108" t="s">
        <v>53</v>
      </c>
      <c r="F126" s="180" t="s">
        <v>53</v>
      </c>
      <c r="G126" s="226" t="s">
        <v>53</v>
      </c>
      <c r="H126" s="215"/>
      <c r="I126" s="180" t="s">
        <v>53</v>
      </c>
      <c r="J126" s="180" t="s">
        <v>53</v>
      </c>
      <c r="K126" s="180" t="s">
        <v>53</v>
      </c>
      <c r="L126" s="180"/>
      <c r="M126" s="180" t="s">
        <v>53</v>
      </c>
      <c r="N126" s="108" t="s">
        <v>53</v>
      </c>
      <c r="O126" s="119"/>
      <c r="P126" s="145"/>
      <c r="Q126" s="96" t="str">
        <f t="shared" si="3"/>
        <v/>
      </c>
      <c r="R126" s="97" t="str">
        <f t="shared" si="2"/>
        <v>H-H-H-H-</v>
      </c>
      <c r="S126" s="79"/>
      <c r="T126" s="79"/>
      <c r="U126" s="79"/>
    </row>
    <row r="127" spans="1:21" ht="24" customHeight="1">
      <c r="A127" s="164">
        <v>632110</v>
      </c>
      <c r="B127" s="159" t="s">
        <v>319</v>
      </c>
      <c r="C127" s="165" t="s">
        <v>56</v>
      </c>
      <c r="D127" s="205" t="s">
        <v>228</v>
      </c>
      <c r="E127" s="100" t="s">
        <v>66</v>
      </c>
      <c r="F127" s="166" t="str">
        <f>VLOOKUP(A127,'Posting-Config_Master Data'!$A$164:$D$312,4,FALSE)</f>
        <v>REPAIRSMALLTOOL</v>
      </c>
      <c r="G127" s="217" t="s">
        <v>84</v>
      </c>
      <c r="H127" s="204" t="s">
        <v>320</v>
      </c>
      <c r="I127" s="162" t="s">
        <v>30</v>
      </c>
      <c r="J127" s="163"/>
      <c r="K127" s="163"/>
      <c r="L127" s="163"/>
      <c r="M127" s="170"/>
      <c r="N127" s="100"/>
      <c r="O127" s="117"/>
      <c r="P127" s="145"/>
      <c r="Q127" s="96" t="str">
        <f t="shared" si="3"/>
        <v/>
      </c>
      <c r="R127" s="97" t="str">
        <f t="shared" si="2"/>
        <v>PO--TAE--</v>
      </c>
      <c r="S127" s="79"/>
      <c r="T127" s="79"/>
      <c r="U127" s="2"/>
    </row>
    <row r="128" spans="1:21" ht="22.5" hidden="1" customHeight="1">
      <c r="A128" s="158" t="s">
        <v>321</v>
      </c>
      <c r="B128" s="175" t="s">
        <v>322</v>
      </c>
      <c r="C128" s="159" t="s">
        <v>56</v>
      </c>
      <c r="D128" s="204" t="s">
        <v>228</v>
      </c>
      <c r="E128" s="160"/>
      <c r="F128" s="166"/>
      <c r="G128" s="216"/>
      <c r="H128" s="206"/>
      <c r="I128" s="162" t="s">
        <v>30</v>
      </c>
      <c r="J128" s="163" t="s">
        <v>184</v>
      </c>
      <c r="K128" s="163"/>
      <c r="L128" s="163"/>
      <c r="M128" s="163"/>
      <c r="N128" s="160"/>
      <c r="O128" s="156"/>
      <c r="P128" s="146"/>
      <c r="Q128" s="99" t="str">
        <f t="shared" si="3"/>
        <v/>
      </c>
      <c r="R128" s="97" t="str">
        <f t="shared" si="2"/>
        <v>----</v>
      </c>
      <c r="S128" s="79"/>
      <c r="T128" s="66"/>
      <c r="U128" s="2"/>
    </row>
    <row r="129" spans="1:21" ht="24" customHeight="1">
      <c r="A129" s="164">
        <v>632120</v>
      </c>
      <c r="B129" s="159" t="s">
        <v>323</v>
      </c>
      <c r="C129" s="165" t="s">
        <v>56</v>
      </c>
      <c r="D129" s="205" t="s">
        <v>228</v>
      </c>
      <c r="E129" s="100" t="s">
        <v>66</v>
      </c>
      <c r="F129" s="166" t="str">
        <f>VLOOKUP(A129,'Posting-Config_Master Data'!$A$164:$D$312,4,FALSE)</f>
        <v>REPAIRWELDERS</v>
      </c>
      <c r="G129" s="217" t="s">
        <v>84</v>
      </c>
      <c r="H129" s="204" t="s">
        <v>324</v>
      </c>
      <c r="I129" s="162" t="s">
        <v>30</v>
      </c>
      <c r="J129" s="163"/>
      <c r="K129" s="163"/>
      <c r="L129" s="163"/>
      <c r="M129" s="170"/>
      <c r="N129" s="100"/>
      <c r="O129" s="117"/>
      <c r="P129" s="145"/>
      <c r="Q129" s="96" t="str">
        <f t="shared" si="3"/>
        <v/>
      </c>
      <c r="R129" s="97" t="str">
        <f t="shared" si="2"/>
        <v>PO--TAE--</v>
      </c>
      <c r="S129" s="79"/>
      <c r="T129" s="79"/>
      <c r="U129" s="2"/>
    </row>
    <row r="130" spans="1:21" ht="22.5" hidden="1" customHeight="1">
      <c r="A130" s="158" t="s">
        <v>325</v>
      </c>
      <c r="B130" s="175" t="s">
        <v>326</v>
      </c>
      <c r="C130" s="159" t="s">
        <v>56</v>
      </c>
      <c r="D130" s="204" t="s">
        <v>228</v>
      </c>
      <c r="E130" s="160"/>
      <c r="F130" s="166"/>
      <c r="G130" s="216"/>
      <c r="H130" s="206"/>
      <c r="I130" s="162" t="s">
        <v>30</v>
      </c>
      <c r="J130" s="163" t="s">
        <v>184</v>
      </c>
      <c r="K130" s="163"/>
      <c r="L130" s="163"/>
      <c r="M130" s="163"/>
      <c r="N130" s="160"/>
      <c r="O130" s="156"/>
      <c r="P130" s="146"/>
      <c r="Q130" s="99" t="str">
        <f t="shared" si="3"/>
        <v/>
      </c>
      <c r="R130" s="97" t="str">
        <f t="shared" si="2"/>
        <v>----</v>
      </c>
      <c r="S130" s="79"/>
      <c r="T130" s="66"/>
      <c r="U130" s="2"/>
    </row>
    <row r="131" spans="1:21" ht="24" customHeight="1">
      <c r="A131" s="164">
        <v>632130</v>
      </c>
      <c r="B131" s="159" t="s">
        <v>327</v>
      </c>
      <c r="C131" s="165" t="s">
        <v>56</v>
      </c>
      <c r="D131" s="205" t="s">
        <v>228</v>
      </c>
      <c r="E131" s="100" t="s">
        <v>66</v>
      </c>
      <c r="F131" s="166" t="str">
        <f>VLOOKUP(A131,'Posting-Config_Master Data'!$A$164:$D$312,4,FALSE)</f>
        <v>REPAIRTRACKPRESS</v>
      </c>
      <c r="G131" s="217"/>
      <c r="H131" s="204"/>
      <c r="I131" s="162" t="s">
        <v>30</v>
      </c>
      <c r="J131" s="163"/>
      <c r="K131" s="163"/>
      <c r="L131" s="163"/>
      <c r="M131" s="170"/>
      <c r="N131" s="100"/>
      <c r="O131" s="117"/>
      <c r="P131" s="145"/>
      <c r="Q131" s="96" t="str">
        <f t="shared" si="3"/>
        <v/>
      </c>
      <c r="R131" s="97" t="str">
        <f t="shared" si="2"/>
        <v>PO----</v>
      </c>
      <c r="S131" s="79"/>
      <c r="T131" s="79"/>
      <c r="U131" s="79"/>
    </row>
    <row r="132" spans="1:21" ht="22.5" hidden="1" customHeight="1">
      <c r="A132" s="158" t="s">
        <v>328</v>
      </c>
      <c r="B132" s="175" t="s">
        <v>329</v>
      </c>
      <c r="C132" s="159" t="s">
        <v>56</v>
      </c>
      <c r="D132" s="204" t="s">
        <v>228</v>
      </c>
      <c r="E132" s="160"/>
      <c r="F132" s="166"/>
      <c r="G132" s="216"/>
      <c r="H132" s="206"/>
      <c r="I132" s="162" t="s">
        <v>30</v>
      </c>
      <c r="J132" s="163" t="s">
        <v>184</v>
      </c>
      <c r="K132" s="163"/>
      <c r="L132" s="163"/>
      <c r="M132" s="163"/>
      <c r="N132" s="160"/>
      <c r="O132" s="156"/>
      <c r="P132" s="146"/>
      <c r="Q132" s="99" t="str">
        <f t="shared" si="3"/>
        <v/>
      </c>
      <c r="R132" s="97" t="str">
        <f t="shared" si="2"/>
        <v>----</v>
      </c>
      <c r="S132" s="79"/>
      <c r="T132" s="79"/>
      <c r="U132" s="79"/>
    </row>
    <row r="133" spans="1:21" ht="24" customHeight="1">
      <c r="A133" s="164">
        <v>632140</v>
      </c>
      <c r="B133" s="159" t="s">
        <v>330</v>
      </c>
      <c r="C133" s="165" t="s">
        <v>56</v>
      </c>
      <c r="D133" s="205" t="s">
        <v>228</v>
      </c>
      <c r="E133" s="100" t="s">
        <v>66</v>
      </c>
      <c r="F133" s="166" t="str">
        <f>VLOOKUP(A133,'Posting-Config_Master Data'!$A$164:$D$312,4,FALSE)</f>
        <v>REPAIRPROFILE</v>
      </c>
      <c r="G133" s="217"/>
      <c r="H133" s="206"/>
      <c r="I133" s="162" t="s">
        <v>30</v>
      </c>
      <c r="J133" s="163"/>
      <c r="K133" s="163"/>
      <c r="L133" s="163"/>
      <c r="M133" s="170"/>
      <c r="N133" s="100"/>
      <c r="O133" s="117"/>
      <c r="P133" s="145"/>
      <c r="Q133" s="96" t="str">
        <f t="shared" si="3"/>
        <v/>
      </c>
      <c r="R133" s="97" t="str">
        <f t="shared" ref="R133:R196" si="5">E133&amp;"-"&amp;N133&amp;"-"&amp;G133&amp;"-"&amp;M133&amp;"-"&amp;Q133</f>
        <v>PO----</v>
      </c>
      <c r="S133" s="79"/>
      <c r="T133" s="79"/>
      <c r="U133" s="79"/>
    </row>
    <row r="134" spans="1:21" ht="22.5" hidden="1" customHeight="1">
      <c r="A134" s="158" t="s">
        <v>331</v>
      </c>
      <c r="B134" s="175" t="s">
        <v>332</v>
      </c>
      <c r="C134" s="159" t="s">
        <v>56</v>
      </c>
      <c r="D134" s="204" t="s">
        <v>228</v>
      </c>
      <c r="E134" s="160"/>
      <c r="F134" s="166"/>
      <c r="G134" s="216"/>
      <c r="H134" s="206"/>
      <c r="I134" s="162" t="s">
        <v>30</v>
      </c>
      <c r="J134" s="163" t="s">
        <v>184</v>
      </c>
      <c r="K134" s="163"/>
      <c r="L134" s="163"/>
      <c r="M134" s="163"/>
      <c r="N134" s="160"/>
      <c r="O134" s="156"/>
      <c r="P134" s="146"/>
      <c r="Q134" s="99" t="str">
        <f t="shared" si="3"/>
        <v/>
      </c>
      <c r="R134" s="97" t="str">
        <f t="shared" si="5"/>
        <v>----</v>
      </c>
      <c r="S134" s="79"/>
      <c r="T134" s="79"/>
      <c r="U134" s="79"/>
    </row>
    <row r="135" spans="1:21" ht="24" customHeight="1">
      <c r="A135" s="164">
        <v>632150</v>
      </c>
      <c r="B135" s="159" t="s">
        <v>333</v>
      </c>
      <c r="C135" s="165" t="s">
        <v>56</v>
      </c>
      <c r="D135" s="205" t="s">
        <v>228</v>
      </c>
      <c r="E135" s="100" t="s">
        <v>66</v>
      </c>
      <c r="F135" s="162" t="s">
        <v>334</v>
      </c>
      <c r="G135" s="217" t="s">
        <v>84</v>
      </c>
      <c r="H135" s="204" t="s">
        <v>335</v>
      </c>
      <c r="I135" s="162" t="s">
        <v>30</v>
      </c>
      <c r="J135" s="163"/>
      <c r="K135" s="163"/>
      <c r="L135" s="163"/>
      <c r="M135" s="170"/>
      <c r="N135" s="100"/>
      <c r="O135" s="117"/>
      <c r="P135" s="145"/>
      <c r="Q135" s="96" t="str">
        <f t="shared" si="3"/>
        <v/>
      </c>
      <c r="R135" s="97" t="str">
        <f t="shared" si="5"/>
        <v>PO--TAE--</v>
      </c>
      <c r="S135" s="79"/>
      <c r="T135" s="79"/>
      <c r="U135" s="79"/>
    </row>
    <row r="136" spans="1:21" ht="22.5" hidden="1" customHeight="1">
      <c r="A136" s="158" t="s">
        <v>336</v>
      </c>
      <c r="B136" s="175" t="s">
        <v>337</v>
      </c>
      <c r="C136" s="159" t="s">
        <v>56</v>
      </c>
      <c r="D136" s="204" t="s">
        <v>228</v>
      </c>
      <c r="E136" s="160"/>
      <c r="F136" s="166"/>
      <c r="G136" s="216"/>
      <c r="H136" s="206"/>
      <c r="I136" s="162" t="s">
        <v>30</v>
      </c>
      <c r="J136" s="163" t="s">
        <v>184</v>
      </c>
      <c r="K136" s="163"/>
      <c r="L136" s="163"/>
      <c r="M136" s="163"/>
      <c r="N136" s="160"/>
      <c r="O136" s="156"/>
      <c r="P136" s="146"/>
      <c r="Q136" s="99" t="str">
        <f t="shared" si="3"/>
        <v/>
      </c>
      <c r="R136" s="97" t="str">
        <f t="shared" si="5"/>
        <v>----</v>
      </c>
      <c r="S136" s="79"/>
      <c r="T136" s="79"/>
      <c r="U136" s="79"/>
    </row>
    <row r="137" spans="1:21" ht="24" customHeight="1">
      <c r="A137" s="164">
        <v>632160</v>
      </c>
      <c r="B137" s="159" t="s">
        <v>338</v>
      </c>
      <c r="C137" s="165" t="s">
        <v>56</v>
      </c>
      <c r="D137" s="205" t="s">
        <v>228</v>
      </c>
      <c r="E137" s="100" t="s">
        <v>66</v>
      </c>
      <c r="F137" s="162" t="s">
        <v>339</v>
      </c>
      <c r="G137" s="217"/>
      <c r="H137" s="206"/>
      <c r="I137" s="162" t="s">
        <v>30</v>
      </c>
      <c r="J137" s="163"/>
      <c r="K137" s="163"/>
      <c r="L137" s="163"/>
      <c r="M137" s="170"/>
      <c r="N137" s="100"/>
      <c r="O137" s="117"/>
      <c r="P137" s="145"/>
      <c r="Q137" s="96" t="str">
        <f t="shared" ref="Q137:Q200" si="6">LEFT(P137,1)</f>
        <v/>
      </c>
      <c r="R137" s="97" t="str">
        <f t="shared" si="5"/>
        <v>PO----</v>
      </c>
      <c r="S137" s="79"/>
      <c r="T137" s="79"/>
      <c r="U137" s="79"/>
    </row>
    <row r="138" spans="1:21" ht="22.5" hidden="1" customHeight="1">
      <c r="A138" s="158" t="s">
        <v>340</v>
      </c>
      <c r="B138" s="175" t="s">
        <v>341</v>
      </c>
      <c r="C138" s="159" t="s">
        <v>56</v>
      </c>
      <c r="D138" s="204" t="s">
        <v>228</v>
      </c>
      <c r="E138" s="160"/>
      <c r="F138" s="166"/>
      <c r="G138" s="216"/>
      <c r="H138" s="206"/>
      <c r="I138" s="162" t="s">
        <v>30</v>
      </c>
      <c r="J138" s="163" t="s">
        <v>184</v>
      </c>
      <c r="K138" s="163"/>
      <c r="L138" s="163"/>
      <c r="M138" s="163"/>
      <c r="N138" s="160"/>
      <c r="O138" s="156"/>
      <c r="P138" s="146"/>
      <c r="Q138" s="99" t="str">
        <f t="shared" si="6"/>
        <v/>
      </c>
      <c r="R138" s="97" t="str">
        <f t="shared" si="5"/>
        <v>----</v>
      </c>
      <c r="S138" s="79"/>
      <c r="T138" s="79"/>
      <c r="U138" s="79"/>
    </row>
    <row r="139" spans="1:21" ht="24" customHeight="1">
      <c r="A139" s="164">
        <v>632170</v>
      </c>
      <c r="B139" s="159" t="s">
        <v>342</v>
      </c>
      <c r="C139" s="165" t="s">
        <v>56</v>
      </c>
      <c r="D139" s="205" t="s">
        <v>228</v>
      </c>
      <c r="E139" s="100" t="s">
        <v>66</v>
      </c>
      <c r="F139" s="166" t="str">
        <f>VLOOKUP(A139,'Posting-Config_Master Data'!$A$164:$D$312,4,FALSE)</f>
        <v>REPAIRBRAKEPRESS</v>
      </c>
      <c r="G139" s="217"/>
      <c r="H139" s="206"/>
      <c r="I139" s="162" t="s">
        <v>30</v>
      </c>
      <c r="J139" s="163"/>
      <c r="K139" s="163"/>
      <c r="L139" s="163"/>
      <c r="M139" s="170"/>
      <c r="N139" s="100"/>
      <c r="O139" s="117"/>
      <c r="P139" s="145"/>
      <c r="Q139" s="96" t="str">
        <f t="shared" si="6"/>
        <v/>
      </c>
      <c r="R139" s="97" t="str">
        <f t="shared" si="5"/>
        <v>PO----</v>
      </c>
      <c r="S139" s="79"/>
      <c r="T139" s="79"/>
      <c r="U139" s="79"/>
    </row>
    <row r="140" spans="1:21" ht="22.5" hidden="1" customHeight="1">
      <c r="A140" s="158" t="s">
        <v>343</v>
      </c>
      <c r="B140" s="175" t="s">
        <v>344</v>
      </c>
      <c r="C140" s="159" t="s">
        <v>56</v>
      </c>
      <c r="D140" s="204" t="s">
        <v>228</v>
      </c>
      <c r="E140" s="160"/>
      <c r="F140" s="166"/>
      <c r="G140" s="216"/>
      <c r="H140" s="206"/>
      <c r="I140" s="162" t="s">
        <v>30</v>
      </c>
      <c r="J140" s="163" t="s">
        <v>184</v>
      </c>
      <c r="K140" s="163"/>
      <c r="L140" s="163"/>
      <c r="M140" s="163"/>
      <c r="N140" s="160"/>
      <c r="O140" s="156"/>
      <c r="P140" s="146"/>
      <c r="Q140" s="99" t="str">
        <f t="shared" si="6"/>
        <v/>
      </c>
      <c r="R140" s="97" t="str">
        <f t="shared" si="5"/>
        <v>----</v>
      </c>
      <c r="S140" s="79"/>
      <c r="T140" s="79"/>
      <c r="U140" s="79"/>
    </row>
    <row r="141" spans="1:21" ht="24" customHeight="1">
      <c r="A141" s="164">
        <v>632180</v>
      </c>
      <c r="B141" s="159" t="s">
        <v>345</v>
      </c>
      <c r="C141" s="165" t="s">
        <v>56</v>
      </c>
      <c r="D141" s="205" t="s">
        <v>228</v>
      </c>
      <c r="E141" s="100" t="s">
        <v>66</v>
      </c>
      <c r="F141" s="166" t="str">
        <f>VLOOKUP(A141,'Posting-Config_Master Data'!$A$164:$D$312,4,FALSE)</f>
        <v>REPAIRLOADBANK</v>
      </c>
      <c r="G141" s="217"/>
      <c r="H141" s="206"/>
      <c r="I141" s="162" t="s">
        <v>30</v>
      </c>
      <c r="J141" s="163"/>
      <c r="K141" s="163"/>
      <c r="L141" s="163"/>
      <c r="M141" s="170"/>
      <c r="N141" s="100"/>
      <c r="O141" s="117"/>
      <c r="P141" s="145"/>
      <c r="Q141" s="96" t="str">
        <f t="shared" si="6"/>
        <v/>
      </c>
      <c r="R141" s="97" t="str">
        <f t="shared" si="5"/>
        <v>PO----</v>
      </c>
      <c r="S141" s="79"/>
      <c r="T141" s="79"/>
      <c r="U141" s="79"/>
    </row>
    <row r="142" spans="1:21" ht="22.5" hidden="1" customHeight="1">
      <c r="A142" s="158" t="s">
        <v>346</v>
      </c>
      <c r="B142" s="175" t="s">
        <v>347</v>
      </c>
      <c r="C142" s="159" t="s">
        <v>56</v>
      </c>
      <c r="D142" s="204" t="s">
        <v>228</v>
      </c>
      <c r="E142" s="160"/>
      <c r="F142" s="166"/>
      <c r="G142" s="216"/>
      <c r="H142" s="206"/>
      <c r="I142" s="162" t="s">
        <v>30</v>
      </c>
      <c r="J142" s="163" t="s">
        <v>184</v>
      </c>
      <c r="K142" s="163"/>
      <c r="L142" s="163"/>
      <c r="M142" s="163"/>
      <c r="N142" s="160"/>
      <c r="O142" s="156"/>
      <c r="P142" s="146"/>
      <c r="Q142" s="99" t="str">
        <f t="shared" si="6"/>
        <v/>
      </c>
      <c r="R142" s="97" t="str">
        <f t="shared" si="5"/>
        <v>----</v>
      </c>
      <c r="S142" s="79"/>
      <c r="T142" s="79"/>
      <c r="U142" s="79"/>
    </row>
    <row r="143" spans="1:21" ht="24" customHeight="1">
      <c r="A143" s="164">
        <v>632190</v>
      </c>
      <c r="B143" s="159" t="s">
        <v>348</v>
      </c>
      <c r="C143" s="165" t="s">
        <v>56</v>
      </c>
      <c r="D143" s="205" t="s">
        <v>228</v>
      </c>
      <c r="E143" s="100" t="s">
        <v>66</v>
      </c>
      <c r="F143" s="162" t="s">
        <v>349</v>
      </c>
      <c r="G143" s="217"/>
      <c r="H143" s="206"/>
      <c r="I143" s="162" t="s">
        <v>30</v>
      </c>
      <c r="J143" s="163"/>
      <c r="K143" s="163"/>
      <c r="L143" s="163"/>
      <c r="M143" s="170"/>
      <c r="N143" s="100"/>
      <c r="O143" s="117"/>
      <c r="P143" s="145"/>
      <c r="Q143" s="96" t="str">
        <f t="shared" si="6"/>
        <v/>
      </c>
      <c r="R143" s="97" t="str">
        <f t="shared" si="5"/>
        <v>PO----</v>
      </c>
      <c r="S143" s="79"/>
      <c r="T143" s="79"/>
      <c r="U143" s="79"/>
    </row>
    <row r="144" spans="1:21" ht="22.5" hidden="1" customHeight="1">
      <c r="A144" s="158" t="s">
        <v>350</v>
      </c>
      <c r="B144" s="175" t="s">
        <v>351</v>
      </c>
      <c r="C144" s="159" t="s">
        <v>56</v>
      </c>
      <c r="D144" s="204" t="s">
        <v>228</v>
      </c>
      <c r="E144" s="160"/>
      <c r="F144" s="166"/>
      <c r="G144" s="216"/>
      <c r="H144" s="206"/>
      <c r="I144" s="162" t="s">
        <v>30</v>
      </c>
      <c r="J144" s="163" t="s">
        <v>184</v>
      </c>
      <c r="K144" s="163"/>
      <c r="L144" s="163"/>
      <c r="M144" s="163"/>
      <c r="N144" s="160"/>
      <c r="O144" s="156"/>
      <c r="P144" s="146"/>
      <c r="Q144" s="99" t="str">
        <f t="shared" si="6"/>
        <v/>
      </c>
      <c r="R144" s="97" t="str">
        <f t="shared" si="5"/>
        <v>----</v>
      </c>
      <c r="S144" s="79"/>
      <c r="T144" s="79"/>
      <c r="U144" s="79"/>
    </row>
    <row r="145" spans="1:21" ht="24" customHeight="1">
      <c r="A145" s="164">
        <v>632210</v>
      </c>
      <c r="B145" s="159" t="s">
        <v>352</v>
      </c>
      <c r="C145" s="165" t="s">
        <v>56</v>
      </c>
      <c r="D145" s="205" t="s">
        <v>228</v>
      </c>
      <c r="E145" s="100" t="s">
        <v>66</v>
      </c>
      <c r="F145" s="166" t="str">
        <f>VLOOKUP(A145,'Posting-Config_Master Data'!$A$164:$D$312,4,FALSE)</f>
        <v>REPAIRDYNO</v>
      </c>
      <c r="G145" s="217"/>
      <c r="H145" s="206"/>
      <c r="I145" s="162" t="s">
        <v>30</v>
      </c>
      <c r="J145" s="163"/>
      <c r="K145" s="163"/>
      <c r="L145" s="163"/>
      <c r="M145" s="170"/>
      <c r="N145" s="100"/>
      <c r="O145" s="117"/>
      <c r="P145" s="145"/>
      <c r="Q145" s="96" t="str">
        <f t="shared" si="6"/>
        <v/>
      </c>
      <c r="R145" s="97" t="str">
        <f t="shared" si="5"/>
        <v>PO----</v>
      </c>
      <c r="S145" s="79"/>
      <c r="T145" s="79"/>
      <c r="U145" s="79"/>
    </row>
    <row r="146" spans="1:21" ht="22.5" hidden="1" customHeight="1">
      <c r="A146" s="158" t="s">
        <v>353</v>
      </c>
      <c r="B146" s="175" t="s">
        <v>354</v>
      </c>
      <c r="C146" s="159" t="s">
        <v>56</v>
      </c>
      <c r="D146" s="204" t="s">
        <v>228</v>
      </c>
      <c r="E146" s="160"/>
      <c r="F146" s="166"/>
      <c r="G146" s="216"/>
      <c r="H146" s="206"/>
      <c r="I146" s="162" t="s">
        <v>30</v>
      </c>
      <c r="J146" s="163" t="s">
        <v>184</v>
      </c>
      <c r="K146" s="163"/>
      <c r="L146" s="163"/>
      <c r="M146" s="163"/>
      <c r="N146" s="160"/>
      <c r="O146" s="156"/>
      <c r="P146" s="146"/>
      <c r="Q146" s="99" t="str">
        <f t="shared" si="6"/>
        <v/>
      </c>
      <c r="R146" s="97" t="str">
        <f t="shared" si="5"/>
        <v>----</v>
      </c>
      <c r="S146" s="79"/>
      <c r="T146" s="79"/>
      <c r="U146" s="79"/>
    </row>
    <row r="147" spans="1:21" ht="24" customHeight="1">
      <c r="A147" s="164">
        <v>632220</v>
      </c>
      <c r="B147" s="159" t="s">
        <v>355</v>
      </c>
      <c r="C147" s="165" t="s">
        <v>56</v>
      </c>
      <c r="D147" s="205" t="s">
        <v>228</v>
      </c>
      <c r="E147" s="100" t="s">
        <v>66</v>
      </c>
      <c r="F147" s="166" t="str">
        <f>VLOOKUP(A147,'Posting-Config_Master Data'!$A$164:$D$312,4,FALSE)</f>
        <v>REPAIRFUELINJ</v>
      </c>
      <c r="G147" s="217"/>
      <c r="H147" s="206"/>
      <c r="I147" s="162" t="s">
        <v>30</v>
      </c>
      <c r="J147" s="163"/>
      <c r="K147" s="163"/>
      <c r="L147" s="163"/>
      <c r="M147" s="170"/>
      <c r="N147" s="100"/>
      <c r="O147" s="117"/>
      <c r="P147" s="145"/>
      <c r="Q147" s="96" t="str">
        <f t="shared" si="6"/>
        <v/>
      </c>
      <c r="R147" s="97" t="str">
        <f t="shared" si="5"/>
        <v>PO----</v>
      </c>
      <c r="S147" s="79"/>
      <c r="T147" s="79"/>
      <c r="U147" s="79"/>
    </row>
    <row r="148" spans="1:21" ht="22.5" hidden="1" customHeight="1">
      <c r="A148" s="158" t="s">
        <v>356</v>
      </c>
      <c r="B148" s="175" t="s">
        <v>357</v>
      </c>
      <c r="C148" s="159" t="s">
        <v>56</v>
      </c>
      <c r="D148" s="204" t="s">
        <v>228</v>
      </c>
      <c r="E148" s="160"/>
      <c r="F148" s="166"/>
      <c r="G148" s="216"/>
      <c r="H148" s="206"/>
      <c r="I148" s="162" t="s">
        <v>30</v>
      </c>
      <c r="J148" s="163" t="s">
        <v>184</v>
      </c>
      <c r="K148" s="163"/>
      <c r="L148" s="163"/>
      <c r="M148" s="163"/>
      <c r="N148" s="160"/>
      <c r="O148" s="156"/>
      <c r="P148" s="146"/>
      <c r="Q148" s="99" t="str">
        <f t="shared" si="6"/>
        <v/>
      </c>
      <c r="R148" s="97" t="str">
        <f t="shared" si="5"/>
        <v>----</v>
      </c>
      <c r="S148" s="79"/>
      <c r="T148" s="79"/>
      <c r="U148" s="79"/>
    </row>
    <row r="149" spans="1:21" ht="24" customHeight="1">
      <c r="A149" s="164">
        <v>632230</v>
      </c>
      <c r="B149" s="159" t="s">
        <v>358</v>
      </c>
      <c r="C149" s="165" t="s">
        <v>56</v>
      </c>
      <c r="D149" s="205" t="s">
        <v>228</v>
      </c>
      <c r="E149" s="100" t="s">
        <v>66</v>
      </c>
      <c r="F149" s="166" t="str">
        <f>VLOOKUP(A149,'Posting-Config_Master Data'!$A$164:$D$312,4,FALSE)</f>
        <v>REPAIRSTEAMCLEANER</v>
      </c>
      <c r="G149" s="217" t="s">
        <v>84</v>
      </c>
      <c r="H149" s="204" t="s">
        <v>359</v>
      </c>
      <c r="I149" s="162" t="s">
        <v>30</v>
      </c>
      <c r="J149" s="163"/>
      <c r="K149" s="163"/>
      <c r="L149" s="163"/>
      <c r="M149" s="170"/>
      <c r="N149" s="100"/>
      <c r="O149" s="117"/>
      <c r="P149" s="145"/>
      <c r="Q149" s="96" t="str">
        <f t="shared" si="6"/>
        <v/>
      </c>
      <c r="R149" s="97" t="str">
        <f t="shared" si="5"/>
        <v>PO--TAE--</v>
      </c>
      <c r="S149" s="79"/>
      <c r="T149" s="79"/>
      <c r="U149" s="79"/>
    </row>
    <row r="150" spans="1:21" ht="22.5" hidden="1" customHeight="1">
      <c r="A150" s="158" t="s">
        <v>360</v>
      </c>
      <c r="B150" s="175" t="s">
        <v>361</v>
      </c>
      <c r="C150" s="159" t="s">
        <v>56</v>
      </c>
      <c r="D150" s="204" t="s">
        <v>228</v>
      </c>
      <c r="E150" s="160"/>
      <c r="F150" s="166"/>
      <c r="G150" s="216"/>
      <c r="H150" s="206"/>
      <c r="I150" s="162" t="s">
        <v>30</v>
      </c>
      <c r="J150" s="163" t="s">
        <v>184</v>
      </c>
      <c r="K150" s="163"/>
      <c r="L150" s="163"/>
      <c r="M150" s="163"/>
      <c r="N150" s="160"/>
      <c r="O150" s="156"/>
      <c r="P150" s="146"/>
      <c r="Q150" s="99" t="str">
        <f t="shared" si="6"/>
        <v/>
      </c>
      <c r="R150" s="97" t="str">
        <f t="shared" si="5"/>
        <v>----</v>
      </c>
      <c r="S150" s="79"/>
      <c r="T150" s="79"/>
      <c r="U150" s="79"/>
    </row>
    <row r="151" spans="1:21" ht="24" customHeight="1">
      <c r="A151" s="164">
        <v>632240</v>
      </c>
      <c r="B151" s="159" t="s">
        <v>362</v>
      </c>
      <c r="C151" s="165" t="s">
        <v>56</v>
      </c>
      <c r="D151" s="205" t="s">
        <v>228</v>
      </c>
      <c r="E151" s="100" t="s">
        <v>66</v>
      </c>
      <c r="F151" s="166" t="str">
        <f>VLOOKUP(A151,'Posting-Config_Master Data'!$A$164:$D$312,4,FALSE)</f>
        <v>REPAIRHYDBENCH</v>
      </c>
      <c r="G151" s="217"/>
      <c r="H151" s="206"/>
      <c r="I151" s="162" t="s">
        <v>30</v>
      </c>
      <c r="J151" s="163"/>
      <c r="K151" s="163"/>
      <c r="L151" s="163"/>
      <c r="M151" s="170"/>
      <c r="N151" s="100"/>
      <c r="O151" s="117"/>
      <c r="P151" s="145"/>
      <c r="Q151" s="96" t="str">
        <f t="shared" si="6"/>
        <v/>
      </c>
      <c r="R151" s="97" t="str">
        <f t="shared" si="5"/>
        <v>PO----</v>
      </c>
      <c r="S151" s="79"/>
      <c r="T151" s="79"/>
      <c r="U151" s="79"/>
    </row>
    <row r="152" spans="1:21" ht="22.5" hidden="1" customHeight="1">
      <c r="A152" s="158" t="s">
        <v>363</v>
      </c>
      <c r="B152" s="175" t="s">
        <v>364</v>
      </c>
      <c r="C152" s="159" t="s">
        <v>56</v>
      </c>
      <c r="D152" s="204" t="s">
        <v>228</v>
      </c>
      <c r="E152" s="160"/>
      <c r="F152" s="166"/>
      <c r="G152" s="216"/>
      <c r="H152" s="206"/>
      <c r="I152" s="162" t="s">
        <v>30</v>
      </c>
      <c r="J152" s="163" t="s">
        <v>184</v>
      </c>
      <c r="K152" s="163"/>
      <c r="L152" s="163"/>
      <c r="M152" s="163"/>
      <c r="N152" s="160"/>
      <c r="O152" s="156"/>
      <c r="P152" s="146"/>
      <c r="Q152" s="99" t="str">
        <f t="shared" si="6"/>
        <v/>
      </c>
      <c r="R152" s="97" t="str">
        <f t="shared" si="5"/>
        <v>----</v>
      </c>
      <c r="S152" s="79"/>
      <c r="T152" s="79"/>
      <c r="U152" s="79"/>
    </row>
    <row r="153" spans="1:21" ht="24" customHeight="1">
      <c r="A153" s="164">
        <v>632250</v>
      </c>
      <c r="B153" s="159" t="s">
        <v>365</v>
      </c>
      <c r="C153" s="165" t="s">
        <v>56</v>
      </c>
      <c r="D153" s="205" t="s">
        <v>228</v>
      </c>
      <c r="E153" s="100" t="s">
        <v>66</v>
      </c>
      <c r="F153" s="166" t="str">
        <f>VLOOKUP(A153,'Posting-Config_Master Data'!$A$164:$D$312,4,FALSE)</f>
        <v>REPAIRTESTBENCH</v>
      </c>
      <c r="G153" s="217"/>
      <c r="H153" s="206"/>
      <c r="I153" s="162" t="s">
        <v>30</v>
      </c>
      <c r="J153" s="163"/>
      <c r="K153" s="163"/>
      <c r="L153" s="163"/>
      <c r="M153" s="170"/>
      <c r="N153" s="100"/>
      <c r="O153" s="117"/>
      <c r="P153" s="145"/>
      <c r="Q153" s="96" t="str">
        <f t="shared" si="6"/>
        <v/>
      </c>
      <c r="R153" s="97" t="str">
        <f t="shared" si="5"/>
        <v>PO----</v>
      </c>
      <c r="S153" s="79"/>
      <c r="T153" s="79"/>
      <c r="U153" s="79"/>
    </row>
    <row r="154" spans="1:21" ht="22.5" hidden="1" customHeight="1">
      <c r="A154" s="158" t="s">
        <v>366</v>
      </c>
      <c r="B154" s="175" t="s">
        <v>367</v>
      </c>
      <c r="C154" s="159" t="s">
        <v>56</v>
      </c>
      <c r="D154" s="204" t="s">
        <v>228</v>
      </c>
      <c r="E154" s="160"/>
      <c r="F154" s="166"/>
      <c r="G154" s="216"/>
      <c r="H154" s="206"/>
      <c r="I154" s="162" t="s">
        <v>30</v>
      </c>
      <c r="J154" s="163" t="s">
        <v>184</v>
      </c>
      <c r="K154" s="163"/>
      <c r="L154" s="163"/>
      <c r="M154" s="163"/>
      <c r="N154" s="160"/>
      <c r="O154" s="156"/>
      <c r="P154" s="146"/>
      <c r="Q154" s="99" t="str">
        <f t="shared" si="6"/>
        <v/>
      </c>
      <c r="R154" s="97" t="str">
        <f t="shared" si="5"/>
        <v>----</v>
      </c>
      <c r="S154" s="79"/>
      <c r="T154" s="79"/>
      <c r="U154" s="79"/>
    </row>
    <row r="155" spans="1:21" ht="24" customHeight="1">
      <c r="A155" s="164">
        <v>632350</v>
      </c>
      <c r="B155" s="159" t="s">
        <v>368</v>
      </c>
      <c r="C155" s="165" t="s">
        <v>56</v>
      </c>
      <c r="D155" s="205" t="s">
        <v>228</v>
      </c>
      <c r="E155" s="100" t="s">
        <v>66</v>
      </c>
      <c r="F155" s="166" t="str">
        <f>VLOOKUP(A155,'Posting-Config_Master Data'!$A$164:$D$312,4,FALSE)</f>
        <v>REPAIROTHWRKSHP</v>
      </c>
      <c r="G155" s="217" t="s">
        <v>84</v>
      </c>
      <c r="H155" s="204" t="s">
        <v>335</v>
      </c>
      <c r="I155" s="162" t="s">
        <v>30</v>
      </c>
      <c r="J155" s="163"/>
      <c r="K155" s="163"/>
      <c r="L155" s="163"/>
      <c r="M155" s="170"/>
      <c r="N155" s="100"/>
      <c r="O155" s="117"/>
      <c r="P155" s="145"/>
      <c r="Q155" s="96" t="str">
        <f t="shared" si="6"/>
        <v/>
      </c>
      <c r="R155" s="97" t="str">
        <f t="shared" si="5"/>
        <v>PO--TAE--</v>
      </c>
      <c r="S155" s="79"/>
      <c r="T155" s="79"/>
      <c r="U155" s="79"/>
    </row>
    <row r="156" spans="1:21" ht="22.5" hidden="1" customHeight="1">
      <c r="A156" s="158" t="s">
        <v>369</v>
      </c>
      <c r="B156" s="175" t="s">
        <v>370</v>
      </c>
      <c r="C156" s="159" t="s">
        <v>56</v>
      </c>
      <c r="D156" s="204" t="s">
        <v>228</v>
      </c>
      <c r="E156" s="160"/>
      <c r="F156" s="166"/>
      <c r="G156" s="216"/>
      <c r="H156" s="206"/>
      <c r="I156" s="162" t="s">
        <v>30</v>
      </c>
      <c r="J156" s="163" t="s">
        <v>184</v>
      </c>
      <c r="K156" s="163"/>
      <c r="L156" s="163"/>
      <c r="M156" s="163"/>
      <c r="N156" s="160"/>
      <c r="O156" s="156"/>
      <c r="P156" s="146"/>
      <c r="Q156" s="99" t="str">
        <f t="shared" si="6"/>
        <v/>
      </c>
      <c r="R156" s="97" t="str">
        <f t="shared" si="5"/>
        <v>----</v>
      </c>
      <c r="S156" s="79"/>
      <c r="T156" s="2"/>
      <c r="U156" s="2"/>
    </row>
    <row r="157" spans="1:21" s="1" customFormat="1" ht="24" customHeight="1">
      <c r="A157" s="164"/>
      <c r="B157" s="111" t="s">
        <v>318</v>
      </c>
      <c r="C157" s="179" t="s">
        <v>53</v>
      </c>
      <c r="D157" s="203" t="s">
        <v>53</v>
      </c>
      <c r="E157" s="108" t="s">
        <v>53</v>
      </c>
      <c r="F157" s="180" t="s">
        <v>53</v>
      </c>
      <c r="G157" s="226" t="s">
        <v>53</v>
      </c>
      <c r="H157" s="215"/>
      <c r="I157" s="180" t="s">
        <v>53</v>
      </c>
      <c r="J157" s="180" t="s">
        <v>53</v>
      </c>
      <c r="K157" s="180" t="s">
        <v>53</v>
      </c>
      <c r="L157" s="180"/>
      <c r="M157" s="180" t="s">
        <v>53</v>
      </c>
      <c r="N157" s="108" t="s">
        <v>53</v>
      </c>
      <c r="O157" s="119"/>
      <c r="P157" s="145"/>
      <c r="Q157" s="96" t="str">
        <f t="shared" si="6"/>
        <v/>
      </c>
      <c r="R157" s="97" t="str">
        <f t="shared" si="5"/>
        <v>H-H-H-H-</v>
      </c>
      <c r="S157" s="79"/>
      <c r="T157" s="79"/>
      <c r="U157" s="2"/>
    </row>
    <row r="158" spans="1:21" ht="24" customHeight="1">
      <c r="A158" s="164">
        <v>633110</v>
      </c>
      <c r="B158" s="159" t="s">
        <v>371</v>
      </c>
      <c r="C158" s="165" t="s">
        <v>56</v>
      </c>
      <c r="D158" s="205" t="s">
        <v>228</v>
      </c>
      <c r="E158" s="100" t="s">
        <v>66</v>
      </c>
      <c r="F158" s="166" t="str">
        <f>VLOOKUP(A158,'Posting-Config_Master Data'!$A$164:$D$312,4,FALSE)</f>
        <v>REPAIRCRANE</v>
      </c>
      <c r="G158" s="217" t="s">
        <v>84</v>
      </c>
      <c r="H158" s="204" t="s">
        <v>372</v>
      </c>
      <c r="I158" s="162" t="s">
        <v>30</v>
      </c>
      <c r="J158" s="163"/>
      <c r="K158" s="163"/>
      <c r="L158" s="163"/>
      <c r="M158" s="170"/>
      <c r="N158" s="100"/>
      <c r="O158" s="117"/>
      <c r="P158" s="145"/>
      <c r="Q158" s="96" t="str">
        <f t="shared" si="6"/>
        <v/>
      </c>
      <c r="R158" s="97" t="str">
        <f t="shared" si="5"/>
        <v>PO--TAE--</v>
      </c>
      <c r="S158" s="79"/>
      <c r="T158" s="79"/>
      <c r="U158" s="2"/>
    </row>
    <row r="159" spans="1:21" ht="24" customHeight="1">
      <c r="A159" s="164">
        <v>633120</v>
      </c>
      <c r="B159" s="159" t="s">
        <v>373</v>
      </c>
      <c r="C159" s="165" t="s">
        <v>56</v>
      </c>
      <c r="D159" s="205" t="s">
        <v>228</v>
      </c>
      <c r="E159" s="100" t="s">
        <v>66</v>
      </c>
      <c r="F159" s="166" t="str">
        <f>VLOOKUP(A159,'Posting-Config_Master Data'!$A$164:$D$312,4,FALSE)</f>
        <v>REPAIRFORKLIFT</v>
      </c>
      <c r="G159" s="217" t="s">
        <v>84</v>
      </c>
      <c r="H159" s="204" t="s">
        <v>374</v>
      </c>
      <c r="I159" s="162" t="s">
        <v>30</v>
      </c>
      <c r="J159" s="163"/>
      <c r="K159" s="163"/>
      <c r="L159" s="163"/>
      <c r="M159" s="170"/>
      <c r="N159" s="100"/>
      <c r="O159" s="117"/>
      <c r="P159" s="145"/>
      <c r="Q159" s="96" t="str">
        <f t="shared" si="6"/>
        <v/>
      </c>
      <c r="R159" s="97" t="str">
        <f t="shared" si="5"/>
        <v>PO--TAE--</v>
      </c>
      <c r="S159" s="79"/>
      <c r="T159" s="79"/>
      <c r="U159" s="79"/>
    </row>
    <row r="160" spans="1:21" ht="24" customHeight="1">
      <c r="A160" s="164">
        <v>633130</v>
      </c>
      <c r="B160" s="159" t="s">
        <v>375</v>
      </c>
      <c r="C160" s="165" t="s">
        <v>56</v>
      </c>
      <c r="D160" s="205" t="s">
        <v>228</v>
      </c>
      <c r="E160" s="100" t="s">
        <v>66</v>
      </c>
      <c r="F160" s="181" t="s">
        <v>376</v>
      </c>
      <c r="G160" s="217"/>
      <c r="H160" s="206"/>
      <c r="I160" s="162" t="s">
        <v>30</v>
      </c>
      <c r="J160" s="163"/>
      <c r="K160" s="163"/>
      <c r="L160" s="163"/>
      <c r="M160" s="170"/>
      <c r="N160" s="100"/>
      <c r="O160" s="117"/>
      <c r="P160" s="145"/>
      <c r="Q160" s="96" t="str">
        <f t="shared" si="6"/>
        <v/>
      </c>
      <c r="R160" s="97" t="str">
        <f t="shared" si="5"/>
        <v>PO----</v>
      </c>
      <c r="S160" s="79"/>
      <c r="T160" s="79"/>
      <c r="U160" s="79"/>
    </row>
    <row r="161" spans="1:21" ht="24" customHeight="1">
      <c r="A161" s="164">
        <v>633140</v>
      </c>
      <c r="B161" s="159" t="s">
        <v>377</v>
      </c>
      <c r="C161" s="165" t="s">
        <v>56</v>
      </c>
      <c r="D161" s="205" t="s">
        <v>228</v>
      </c>
      <c r="E161" s="100" t="s">
        <v>66</v>
      </c>
      <c r="F161" s="166" t="str">
        <f>VLOOKUP(A161,'Posting-Config_Master Data'!$A$164:$D$312,4,FALSE)</f>
        <v>REPAIRPRODUCTLINK</v>
      </c>
      <c r="G161" s="217"/>
      <c r="H161" s="206"/>
      <c r="I161" s="162" t="s">
        <v>30</v>
      </c>
      <c r="J161" s="163"/>
      <c r="K161" s="163"/>
      <c r="L161" s="163"/>
      <c r="M161" s="170"/>
      <c r="N161" s="100"/>
      <c r="O161" s="117"/>
      <c r="P161" s="145"/>
      <c r="Q161" s="96" t="str">
        <f t="shared" si="6"/>
        <v/>
      </c>
      <c r="R161" s="97" t="str">
        <f t="shared" si="5"/>
        <v>PO----</v>
      </c>
      <c r="S161" s="79"/>
      <c r="T161" s="79"/>
      <c r="U161" s="79"/>
    </row>
    <row r="162" spans="1:21" ht="24" customHeight="1">
      <c r="A162" s="164">
        <v>633210</v>
      </c>
      <c r="B162" s="159" t="s">
        <v>378</v>
      </c>
      <c r="C162" s="165" t="s">
        <v>56</v>
      </c>
      <c r="D162" s="205" t="s">
        <v>124</v>
      </c>
      <c r="E162" s="100" t="s">
        <v>66</v>
      </c>
      <c r="F162" s="166" t="str">
        <f>VLOOKUP(A162,'Posting-Config_Master Data'!$A$164:$D$312,4,FALSE)</f>
        <v>REPAIROFFICEQUIP</v>
      </c>
      <c r="G162" s="217" t="s">
        <v>84</v>
      </c>
      <c r="H162" s="204" t="s">
        <v>379</v>
      </c>
      <c r="I162" s="162" t="s">
        <v>30</v>
      </c>
      <c r="J162" s="163"/>
      <c r="K162" s="163"/>
      <c r="L162" s="163"/>
      <c r="M162" s="170"/>
      <c r="N162" s="100"/>
      <c r="O162" s="117"/>
      <c r="P162" s="145"/>
      <c r="Q162" s="96" t="str">
        <f t="shared" si="6"/>
        <v/>
      </c>
      <c r="R162" s="97" t="str">
        <f t="shared" si="5"/>
        <v>PO--TAE--</v>
      </c>
      <c r="S162" s="79"/>
      <c r="T162" s="79"/>
      <c r="U162" s="79"/>
    </row>
    <row r="163" spans="1:21" s="1" customFormat="1" ht="24" customHeight="1">
      <c r="A163" s="164"/>
      <c r="B163" s="159"/>
      <c r="C163" s="165"/>
      <c r="D163" s="205"/>
      <c r="E163" s="102" t="s">
        <v>119</v>
      </c>
      <c r="F163" s="157" t="s">
        <v>119</v>
      </c>
      <c r="G163" s="214" t="s">
        <v>119</v>
      </c>
      <c r="H163" s="215"/>
      <c r="I163" s="157" t="s">
        <v>119</v>
      </c>
      <c r="J163" s="157" t="s">
        <v>119</v>
      </c>
      <c r="K163" s="157" t="s">
        <v>119</v>
      </c>
      <c r="L163" s="157"/>
      <c r="M163" s="157" t="s">
        <v>119</v>
      </c>
      <c r="N163" s="102" t="s">
        <v>119</v>
      </c>
      <c r="O163" s="119"/>
      <c r="P163" s="145"/>
      <c r="Q163" s="96" t="str">
        <f t="shared" si="6"/>
        <v/>
      </c>
      <c r="R163" s="97" t="str">
        <f t="shared" si="5"/>
        <v>S-S-S-S-</v>
      </c>
      <c r="S163" s="79"/>
      <c r="T163" s="79"/>
      <c r="U163" s="79"/>
    </row>
    <row r="164" spans="1:21" ht="24" customHeight="1">
      <c r="A164" s="155" t="s">
        <v>380</v>
      </c>
      <c r="B164" s="156" t="s">
        <v>381</v>
      </c>
      <c r="C164" s="151" t="s">
        <v>52</v>
      </c>
      <c r="D164" s="203" t="s">
        <v>30</v>
      </c>
      <c r="E164" s="102" t="s">
        <v>53</v>
      </c>
      <c r="F164" s="157" t="s">
        <v>53</v>
      </c>
      <c r="G164" s="214" t="s">
        <v>53</v>
      </c>
      <c r="H164" s="215"/>
      <c r="I164" s="157" t="s">
        <v>53</v>
      </c>
      <c r="J164" s="157" t="s">
        <v>53</v>
      </c>
      <c r="K164" s="157" t="s">
        <v>53</v>
      </c>
      <c r="L164" s="157"/>
      <c r="M164" s="157" t="s">
        <v>53</v>
      </c>
      <c r="N164" s="102" t="s">
        <v>53</v>
      </c>
      <c r="O164" s="119"/>
      <c r="P164" s="145"/>
      <c r="Q164" s="96" t="str">
        <f t="shared" si="6"/>
        <v/>
      </c>
      <c r="R164" s="97" t="str">
        <f t="shared" si="5"/>
        <v>H-H-H-H-</v>
      </c>
      <c r="S164" s="79"/>
      <c r="T164" s="79"/>
      <c r="U164" s="79"/>
    </row>
    <row r="165" spans="1:21" ht="24" customHeight="1">
      <c r="A165" s="164" t="s">
        <v>382</v>
      </c>
      <c r="B165" s="159" t="s">
        <v>383</v>
      </c>
      <c r="C165" s="165" t="s">
        <v>56</v>
      </c>
      <c r="D165" s="205" t="s">
        <v>228</v>
      </c>
      <c r="E165" s="108"/>
      <c r="F165" s="166"/>
      <c r="G165" s="217"/>
      <c r="H165" s="206"/>
      <c r="I165" s="162" t="s">
        <v>30</v>
      </c>
      <c r="J165" s="163"/>
      <c r="K165" s="163"/>
      <c r="L165" s="163"/>
      <c r="M165" s="170"/>
      <c r="N165" s="104" t="s">
        <v>80</v>
      </c>
      <c r="O165" s="118" t="s">
        <v>81</v>
      </c>
      <c r="P165" s="145" t="s">
        <v>384</v>
      </c>
      <c r="Q165" s="96" t="str">
        <f t="shared" si="6"/>
        <v>F</v>
      </c>
      <c r="R165" s="97" t="str">
        <f t="shared" si="5"/>
        <v>-E---F</v>
      </c>
      <c r="S165" s="79"/>
      <c r="T165" s="79"/>
      <c r="U165" s="79"/>
    </row>
    <row r="166" spans="1:21" ht="24" customHeight="1">
      <c r="A166" s="164" t="s">
        <v>385</v>
      </c>
      <c r="B166" s="159" t="s">
        <v>386</v>
      </c>
      <c r="C166" s="165" t="s">
        <v>56</v>
      </c>
      <c r="D166" s="205" t="s">
        <v>228</v>
      </c>
      <c r="E166" s="100" t="s">
        <v>66</v>
      </c>
      <c r="F166" s="181" t="s">
        <v>376</v>
      </c>
      <c r="G166" s="217"/>
      <c r="H166" s="206"/>
      <c r="I166" s="162" t="s">
        <v>30</v>
      </c>
      <c r="J166" s="163"/>
      <c r="K166" s="163"/>
      <c r="L166" s="163"/>
      <c r="M166" s="170"/>
      <c r="N166" s="104"/>
      <c r="O166" s="120"/>
      <c r="P166" s="145" t="s">
        <v>387</v>
      </c>
      <c r="Q166" s="96" t="str">
        <f t="shared" si="6"/>
        <v>F</v>
      </c>
      <c r="R166" s="97" t="str">
        <f t="shared" si="5"/>
        <v>PO----F</v>
      </c>
      <c r="S166" s="79"/>
      <c r="T166" s="79"/>
      <c r="U166" s="79"/>
    </row>
    <row r="167" spans="1:21" ht="24" customHeight="1">
      <c r="A167" s="164">
        <v>636130</v>
      </c>
      <c r="B167" s="159" t="s">
        <v>388</v>
      </c>
      <c r="C167" s="165" t="s">
        <v>56</v>
      </c>
      <c r="D167" s="205" t="s">
        <v>228</v>
      </c>
      <c r="E167" s="100" t="s">
        <v>66</v>
      </c>
      <c r="F167" s="166" t="str">
        <f>VLOOKUP(A167,'Posting-Config_Master Data'!$A$164:$D$312,4,FALSE)</f>
        <v>INTFRKOPER</v>
      </c>
      <c r="G167" s="217"/>
      <c r="H167" s="206"/>
      <c r="I167" s="162" t="s">
        <v>30</v>
      </c>
      <c r="J167" s="163"/>
      <c r="K167" s="163"/>
      <c r="L167" s="163"/>
      <c r="M167" s="170"/>
      <c r="N167" s="104"/>
      <c r="O167" s="120"/>
      <c r="P167" s="145" t="s">
        <v>389</v>
      </c>
      <c r="Q167" s="96" t="str">
        <f t="shared" si="6"/>
        <v>G</v>
      </c>
      <c r="R167" s="97" t="str">
        <f t="shared" si="5"/>
        <v>PO----G</v>
      </c>
      <c r="S167" s="79"/>
      <c r="T167" s="79"/>
      <c r="U167" s="79"/>
    </row>
    <row r="168" spans="1:21" ht="24" customHeight="1">
      <c r="A168" s="164">
        <v>636210</v>
      </c>
      <c r="B168" s="159" t="s">
        <v>390</v>
      </c>
      <c r="C168" s="165" t="s">
        <v>56</v>
      </c>
      <c r="D168" s="205" t="s">
        <v>228</v>
      </c>
      <c r="E168" s="100" t="s">
        <v>66</v>
      </c>
      <c r="F168" s="166" t="str">
        <f>VLOOKUP(A168,'Posting-Config_Master Data'!$A$164:$D$312,4,FALSE)</f>
        <v>EXTFRKLEASE</v>
      </c>
      <c r="G168" s="217"/>
      <c r="H168" s="206"/>
      <c r="I168" s="162" t="s">
        <v>30</v>
      </c>
      <c r="J168" s="163"/>
      <c r="K168" s="163"/>
      <c r="L168" s="163"/>
      <c r="M168" s="170"/>
      <c r="N168" s="104" t="s">
        <v>80</v>
      </c>
      <c r="O168" s="118" t="s">
        <v>81</v>
      </c>
      <c r="P168" s="145" t="s">
        <v>391</v>
      </c>
      <c r="Q168" s="96" t="str">
        <f t="shared" si="6"/>
        <v>F</v>
      </c>
      <c r="R168" s="97" t="str">
        <f t="shared" si="5"/>
        <v>PO-E---F</v>
      </c>
      <c r="S168" s="79"/>
      <c r="T168" s="79"/>
      <c r="U168" s="79"/>
    </row>
    <row r="169" spans="1:21" ht="24" customHeight="1">
      <c r="A169" s="164">
        <v>636220</v>
      </c>
      <c r="B169" s="159" t="s">
        <v>392</v>
      </c>
      <c r="C169" s="165" t="s">
        <v>56</v>
      </c>
      <c r="D169" s="205" t="s">
        <v>228</v>
      </c>
      <c r="E169" s="100" t="s">
        <v>66</v>
      </c>
      <c r="F169" s="166" t="str">
        <f>VLOOKUP(A169,'Posting-Config_Master Data'!$A$164:$D$312,4,FALSE)</f>
        <v>EXTFRKRENT</v>
      </c>
      <c r="G169" s="217"/>
      <c r="H169" s="206"/>
      <c r="I169" s="162" t="s">
        <v>30</v>
      </c>
      <c r="J169" s="163"/>
      <c r="K169" s="163"/>
      <c r="L169" s="163"/>
      <c r="M169" s="170"/>
      <c r="N169" s="100"/>
      <c r="O169" s="117"/>
      <c r="P169" s="145" t="s">
        <v>393</v>
      </c>
      <c r="Q169" s="96" t="str">
        <f t="shared" si="6"/>
        <v>F</v>
      </c>
      <c r="R169" s="97" t="str">
        <f t="shared" si="5"/>
        <v>PO----F</v>
      </c>
      <c r="S169" s="79"/>
      <c r="T169" s="79"/>
      <c r="U169" s="79"/>
    </row>
    <row r="170" spans="1:21" ht="24" customHeight="1">
      <c r="A170" s="164">
        <v>636230</v>
      </c>
      <c r="B170" s="159" t="s">
        <v>394</v>
      </c>
      <c r="C170" s="165" t="s">
        <v>56</v>
      </c>
      <c r="D170" s="205" t="s">
        <v>228</v>
      </c>
      <c r="E170" s="100" t="s">
        <v>66</v>
      </c>
      <c r="F170" s="166" t="str">
        <f>VLOOKUP(A170,'Posting-Config_Master Data'!$A$164:$D$312,4,FALSE)</f>
        <v>EXTFRKOPER</v>
      </c>
      <c r="G170" s="217"/>
      <c r="H170" s="206"/>
      <c r="I170" s="162" t="s">
        <v>30</v>
      </c>
      <c r="J170" s="163"/>
      <c r="K170" s="163"/>
      <c r="L170" s="163"/>
      <c r="M170" s="170"/>
      <c r="N170" s="100"/>
      <c r="O170" s="117"/>
      <c r="P170" s="145" t="s">
        <v>395</v>
      </c>
      <c r="Q170" s="96" t="str">
        <f t="shared" si="6"/>
        <v>G</v>
      </c>
      <c r="R170" s="97" t="str">
        <f t="shared" si="5"/>
        <v>PO----G</v>
      </c>
      <c r="S170" s="79"/>
      <c r="T170" s="79"/>
      <c r="U170" s="79"/>
    </row>
    <row r="171" spans="1:21" ht="24" customHeight="1">
      <c r="A171" s="164">
        <v>636310</v>
      </c>
      <c r="B171" s="159" t="s">
        <v>396</v>
      </c>
      <c r="C171" s="165" t="s">
        <v>56</v>
      </c>
      <c r="D171" s="205" t="s">
        <v>228</v>
      </c>
      <c r="E171" s="100" t="s">
        <v>66</v>
      </c>
      <c r="F171" s="166" t="str">
        <f>VLOOKUP(A171,'Posting-Config_Master Data'!$A$164:$D$312,4,FALSE)</f>
        <v>PLANTLEASE</v>
      </c>
      <c r="G171" s="217"/>
      <c r="H171" s="206"/>
      <c r="I171" s="162" t="s">
        <v>30</v>
      </c>
      <c r="J171" s="163"/>
      <c r="K171" s="163"/>
      <c r="L171" s="163"/>
      <c r="M171" s="170"/>
      <c r="N171" s="104" t="s">
        <v>80</v>
      </c>
      <c r="O171" s="118" t="s">
        <v>81</v>
      </c>
      <c r="P171" s="145" t="s">
        <v>397</v>
      </c>
      <c r="Q171" s="96" t="str">
        <f t="shared" si="6"/>
        <v>P</v>
      </c>
      <c r="R171" s="97" t="str">
        <f t="shared" si="5"/>
        <v>PO-E---P</v>
      </c>
      <c r="S171" s="79"/>
      <c r="T171" s="79"/>
      <c r="U171" s="79"/>
    </row>
    <row r="172" spans="1:21" ht="24" customHeight="1">
      <c r="A172" s="164">
        <v>636320</v>
      </c>
      <c r="B172" s="159" t="s">
        <v>398</v>
      </c>
      <c r="C172" s="165" t="s">
        <v>56</v>
      </c>
      <c r="D172" s="205" t="s">
        <v>228</v>
      </c>
      <c r="E172" s="100" t="s">
        <v>66</v>
      </c>
      <c r="F172" s="166" t="str">
        <f>VLOOKUP(A172,'Posting-Config_Master Data'!$A$164:$D$312,4,FALSE)</f>
        <v>PLANTRENT</v>
      </c>
      <c r="G172" s="217"/>
      <c r="H172" s="206"/>
      <c r="I172" s="162" t="s">
        <v>30</v>
      </c>
      <c r="J172" s="163"/>
      <c r="K172" s="163"/>
      <c r="L172" s="163"/>
      <c r="M172" s="170"/>
      <c r="N172" s="100"/>
      <c r="O172" s="117"/>
      <c r="P172" s="145" t="s">
        <v>399</v>
      </c>
      <c r="Q172" s="96" t="str">
        <f t="shared" si="6"/>
        <v>P</v>
      </c>
      <c r="R172" s="97" t="str">
        <f t="shared" si="5"/>
        <v>PO----P</v>
      </c>
      <c r="S172" s="79"/>
      <c r="T172" s="79"/>
      <c r="U172" s="79"/>
    </row>
    <row r="173" spans="1:21" ht="24" customHeight="1">
      <c r="A173" s="164">
        <v>636330</v>
      </c>
      <c r="B173" s="159" t="s">
        <v>400</v>
      </c>
      <c r="C173" s="165" t="s">
        <v>56</v>
      </c>
      <c r="D173" s="205" t="s">
        <v>228</v>
      </c>
      <c r="E173" s="100" t="s">
        <v>66</v>
      </c>
      <c r="F173" s="166" t="str">
        <f>VLOOKUP(A173,'Posting-Config_Master Data'!$A$164:$D$312,4,FALSE)</f>
        <v>PLANTOPER</v>
      </c>
      <c r="G173" s="217"/>
      <c r="H173" s="206"/>
      <c r="I173" s="162" t="s">
        <v>30</v>
      </c>
      <c r="J173" s="163"/>
      <c r="K173" s="163"/>
      <c r="L173" s="163"/>
      <c r="M173" s="170"/>
      <c r="N173" s="100"/>
      <c r="O173" s="117"/>
      <c r="P173" s="145" t="s">
        <v>401</v>
      </c>
      <c r="Q173" s="96" t="str">
        <f t="shared" si="6"/>
        <v>F</v>
      </c>
      <c r="R173" s="97" t="str">
        <f t="shared" si="5"/>
        <v>PO----F</v>
      </c>
      <c r="S173" s="79"/>
      <c r="T173" s="79"/>
      <c r="U173" s="79"/>
    </row>
    <row r="174" spans="1:21" ht="22.5" hidden="1" customHeight="1">
      <c r="A174" s="158" t="s">
        <v>402</v>
      </c>
      <c r="B174" s="175" t="s">
        <v>403</v>
      </c>
      <c r="C174" s="159" t="s">
        <v>56</v>
      </c>
      <c r="D174" s="204" t="s">
        <v>228</v>
      </c>
      <c r="E174" s="160"/>
      <c r="F174" s="166"/>
      <c r="G174" s="216"/>
      <c r="H174" s="206"/>
      <c r="I174" s="162" t="s">
        <v>30</v>
      </c>
      <c r="J174" s="163" t="s">
        <v>184</v>
      </c>
      <c r="K174" s="163"/>
      <c r="L174" s="163"/>
      <c r="M174" s="163"/>
      <c r="N174" s="160"/>
      <c r="O174" s="156"/>
      <c r="P174" s="146"/>
      <c r="Q174" s="99" t="str">
        <f t="shared" si="6"/>
        <v/>
      </c>
      <c r="R174" s="97" t="str">
        <f t="shared" si="5"/>
        <v>----</v>
      </c>
      <c r="S174" s="79"/>
      <c r="T174" s="66"/>
      <c r="U174" s="2"/>
    </row>
    <row r="175" spans="1:21" ht="24" customHeight="1">
      <c r="A175" s="164" t="s">
        <v>404</v>
      </c>
      <c r="B175" s="159" t="s">
        <v>405</v>
      </c>
      <c r="C175" s="165" t="s">
        <v>56</v>
      </c>
      <c r="D175" s="205" t="s">
        <v>124</v>
      </c>
      <c r="E175" s="100"/>
      <c r="F175" s="166"/>
      <c r="G175" s="217"/>
      <c r="H175" s="206"/>
      <c r="I175" s="162" t="s">
        <v>30</v>
      </c>
      <c r="J175" s="163"/>
      <c r="K175" s="163"/>
      <c r="L175" s="163"/>
      <c r="M175" s="170"/>
      <c r="N175" s="100" t="s">
        <v>80</v>
      </c>
      <c r="O175" s="118" t="s">
        <v>81</v>
      </c>
      <c r="P175" s="145"/>
      <c r="Q175" s="96" t="str">
        <f t="shared" si="6"/>
        <v/>
      </c>
      <c r="R175" s="97" t="str">
        <f t="shared" si="5"/>
        <v>-E---</v>
      </c>
      <c r="S175" s="79"/>
      <c r="T175" s="79"/>
      <c r="U175" s="2"/>
    </row>
    <row r="176" spans="1:21" ht="24" customHeight="1">
      <c r="A176" s="164" t="s">
        <v>406</v>
      </c>
      <c r="B176" s="159" t="s">
        <v>407</v>
      </c>
      <c r="C176" s="165" t="s">
        <v>56</v>
      </c>
      <c r="D176" s="205" t="s">
        <v>124</v>
      </c>
      <c r="E176" s="100"/>
      <c r="F176" s="166"/>
      <c r="G176" s="217"/>
      <c r="H176" s="206"/>
      <c r="I176" s="162" t="s">
        <v>30</v>
      </c>
      <c r="J176" s="163"/>
      <c r="K176" s="163"/>
      <c r="L176" s="163"/>
      <c r="M176" s="170"/>
      <c r="N176" s="100" t="s">
        <v>80</v>
      </c>
      <c r="O176" s="118" t="s">
        <v>81</v>
      </c>
      <c r="P176" s="145"/>
      <c r="Q176" s="96" t="str">
        <f t="shared" si="6"/>
        <v/>
      </c>
      <c r="R176" s="97" t="str">
        <f t="shared" si="5"/>
        <v>-E---</v>
      </c>
      <c r="S176" s="79"/>
      <c r="T176" s="79"/>
      <c r="U176" s="79"/>
    </row>
    <row r="177" spans="1:21" ht="24" customHeight="1">
      <c r="A177" s="164" t="s">
        <v>408</v>
      </c>
      <c r="B177" s="159" t="s">
        <v>409</v>
      </c>
      <c r="C177" s="165" t="s">
        <v>56</v>
      </c>
      <c r="D177" s="205" t="s">
        <v>124</v>
      </c>
      <c r="E177" s="100" t="s">
        <v>66</v>
      </c>
      <c r="F177" s="166" t="s">
        <v>410</v>
      </c>
      <c r="G177" s="217"/>
      <c r="H177" s="206"/>
      <c r="I177" s="162" t="s">
        <v>30</v>
      </c>
      <c r="J177" s="163"/>
      <c r="K177" s="163"/>
      <c r="L177" s="163"/>
      <c r="M177" s="170"/>
      <c r="N177" s="100" t="s">
        <v>80</v>
      </c>
      <c r="O177" s="118" t="s">
        <v>81</v>
      </c>
      <c r="P177" s="145" t="s">
        <v>411</v>
      </c>
      <c r="Q177" s="96" t="str">
        <f t="shared" si="6"/>
        <v>P</v>
      </c>
      <c r="R177" s="97" t="str">
        <f t="shared" si="5"/>
        <v>PO-E---P</v>
      </c>
      <c r="S177" s="79"/>
      <c r="T177" s="79"/>
      <c r="U177" s="79"/>
    </row>
    <row r="178" spans="1:21" ht="24" customHeight="1">
      <c r="A178" s="164">
        <v>637120</v>
      </c>
      <c r="B178" s="159" t="s">
        <v>412</v>
      </c>
      <c r="C178" s="165" t="s">
        <v>56</v>
      </c>
      <c r="D178" s="205" t="s">
        <v>124</v>
      </c>
      <c r="E178" s="100" t="s">
        <v>66</v>
      </c>
      <c r="F178" s="166" t="str">
        <f>VLOOKUP(A178,'Posting-Config_Master Data'!$A$164:$D$312,4,FALSE)</f>
        <v>OFFICERENT</v>
      </c>
      <c r="G178" s="217" t="s">
        <v>84</v>
      </c>
      <c r="H178" s="204" t="s">
        <v>413</v>
      </c>
      <c r="I178" s="162" t="s">
        <v>30</v>
      </c>
      <c r="J178" s="163"/>
      <c r="K178" s="163"/>
      <c r="L178" s="163"/>
      <c r="M178" s="170"/>
      <c r="N178" s="100"/>
      <c r="O178" s="117"/>
      <c r="P178" s="145" t="s">
        <v>414</v>
      </c>
      <c r="Q178" s="96" t="str">
        <f t="shared" si="6"/>
        <v>A</v>
      </c>
      <c r="R178" s="97" t="str">
        <f t="shared" si="5"/>
        <v>PO--TAE--A</v>
      </c>
      <c r="S178" s="79"/>
      <c r="T178" s="79"/>
      <c r="U178" s="79"/>
    </row>
    <row r="179" spans="1:21" ht="24" customHeight="1">
      <c r="A179" s="164">
        <v>637130</v>
      </c>
      <c r="B179" s="159" t="s">
        <v>415</v>
      </c>
      <c r="C179" s="165" t="s">
        <v>56</v>
      </c>
      <c r="D179" s="205" t="s">
        <v>124</v>
      </c>
      <c r="E179" s="100" t="s">
        <v>66</v>
      </c>
      <c r="F179" s="166" t="str">
        <f>VLOOKUP(A179,'Posting-Config_Master Data'!$A$164:$D$312,4,FALSE)</f>
        <v>OFFICEOPER</v>
      </c>
      <c r="G179" s="217" t="s">
        <v>84</v>
      </c>
      <c r="H179" s="204" t="s">
        <v>416</v>
      </c>
      <c r="I179" s="162" t="s">
        <v>30</v>
      </c>
      <c r="J179" s="163"/>
      <c r="K179" s="163"/>
      <c r="L179" s="163"/>
      <c r="M179" s="170"/>
      <c r="N179" s="100" t="s">
        <v>80</v>
      </c>
      <c r="O179" s="118" t="s">
        <v>81</v>
      </c>
      <c r="P179" s="145" t="s">
        <v>417</v>
      </c>
      <c r="Q179" s="96" t="str">
        <f t="shared" si="6"/>
        <v>P</v>
      </c>
      <c r="R179" s="97" t="str">
        <f t="shared" si="5"/>
        <v>PO-E-TAE--P</v>
      </c>
      <c r="S179" s="79"/>
      <c r="T179" s="79"/>
      <c r="U179" s="79"/>
    </row>
    <row r="180" spans="1:21" s="1" customFormat="1" ht="24" customHeight="1">
      <c r="A180" s="164"/>
      <c r="B180" s="159"/>
      <c r="C180" s="165"/>
      <c r="D180" s="205"/>
      <c r="E180" s="102" t="s">
        <v>119</v>
      </c>
      <c r="F180" s="157" t="s">
        <v>119</v>
      </c>
      <c r="G180" s="214" t="s">
        <v>119</v>
      </c>
      <c r="H180" s="215"/>
      <c r="I180" s="157" t="s">
        <v>119</v>
      </c>
      <c r="J180" s="157" t="s">
        <v>119</v>
      </c>
      <c r="K180" s="157" t="s">
        <v>119</v>
      </c>
      <c r="L180" s="157"/>
      <c r="M180" s="157" t="s">
        <v>119</v>
      </c>
      <c r="N180" s="102" t="s">
        <v>119</v>
      </c>
      <c r="O180" s="119"/>
      <c r="P180" s="145"/>
      <c r="Q180" s="96" t="str">
        <f t="shared" si="6"/>
        <v/>
      </c>
      <c r="R180" s="97" t="str">
        <f t="shared" si="5"/>
        <v>S-S-S-S-</v>
      </c>
      <c r="S180" s="79"/>
      <c r="T180" s="79"/>
      <c r="U180" s="79"/>
    </row>
    <row r="181" spans="1:21" ht="24" customHeight="1">
      <c r="A181" s="155" t="s">
        <v>418</v>
      </c>
      <c r="B181" s="156" t="s">
        <v>419</v>
      </c>
      <c r="C181" s="151" t="s">
        <v>52</v>
      </c>
      <c r="D181" s="203" t="s">
        <v>30</v>
      </c>
      <c r="E181" s="102" t="s">
        <v>53</v>
      </c>
      <c r="F181" s="157" t="s">
        <v>53</v>
      </c>
      <c r="G181" s="214" t="s">
        <v>53</v>
      </c>
      <c r="H181" s="215"/>
      <c r="I181" s="157" t="s">
        <v>53</v>
      </c>
      <c r="J181" s="157" t="s">
        <v>53</v>
      </c>
      <c r="K181" s="157" t="s">
        <v>53</v>
      </c>
      <c r="L181" s="157"/>
      <c r="M181" s="157" t="s">
        <v>53</v>
      </c>
      <c r="N181" s="102" t="s">
        <v>53</v>
      </c>
      <c r="O181" s="119"/>
      <c r="P181" s="145"/>
      <c r="Q181" s="96" t="str">
        <f t="shared" si="6"/>
        <v/>
      </c>
      <c r="R181" s="97" t="str">
        <f t="shared" si="5"/>
        <v>H-H-H-H-</v>
      </c>
      <c r="S181" s="79"/>
      <c r="T181" s="79"/>
      <c r="U181" s="79"/>
    </row>
    <row r="182" spans="1:21" s="1" customFormat="1" ht="24" customHeight="1">
      <c r="A182" s="155"/>
      <c r="B182" s="111" t="s">
        <v>420</v>
      </c>
      <c r="C182" s="179" t="s">
        <v>53</v>
      </c>
      <c r="D182" s="203" t="s">
        <v>53</v>
      </c>
      <c r="E182" s="108" t="s">
        <v>53</v>
      </c>
      <c r="F182" s="180" t="s">
        <v>53</v>
      </c>
      <c r="G182" s="226" t="s">
        <v>53</v>
      </c>
      <c r="H182" s="215"/>
      <c r="I182" s="180" t="s">
        <v>53</v>
      </c>
      <c r="J182" s="180" t="s">
        <v>53</v>
      </c>
      <c r="K182" s="180" t="s">
        <v>53</v>
      </c>
      <c r="L182" s="180"/>
      <c r="M182" s="180" t="s">
        <v>53</v>
      </c>
      <c r="N182" s="108" t="s">
        <v>53</v>
      </c>
      <c r="O182" s="119"/>
      <c r="P182" s="145"/>
      <c r="Q182" s="96" t="str">
        <f t="shared" si="6"/>
        <v/>
      </c>
      <c r="R182" s="97" t="str">
        <f t="shared" si="5"/>
        <v>H-H-H-H-</v>
      </c>
      <c r="S182" s="79"/>
      <c r="T182" s="79"/>
      <c r="U182" s="2"/>
    </row>
    <row r="183" spans="1:21" ht="24" customHeight="1">
      <c r="A183" s="164">
        <v>640110</v>
      </c>
      <c r="B183" s="159" t="s">
        <v>421</v>
      </c>
      <c r="C183" s="165" t="s">
        <v>56</v>
      </c>
      <c r="D183" s="205" t="s">
        <v>228</v>
      </c>
      <c r="E183" s="100" t="s">
        <v>66</v>
      </c>
      <c r="F183" s="166" t="str">
        <f>VLOOKUP(A183,'Posting-Config_Master Data'!$A$164:$D$312,4,FALSE)</f>
        <v>LITERATURE</v>
      </c>
      <c r="G183" s="217"/>
      <c r="H183" s="206"/>
      <c r="I183" s="162" t="s">
        <v>30</v>
      </c>
      <c r="J183" s="163"/>
      <c r="K183" s="163"/>
      <c r="L183" s="163"/>
      <c r="M183" s="170"/>
      <c r="N183" s="100"/>
      <c r="O183" s="117"/>
      <c r="P183" s="145"/>
      <c r="Q183" s="96" t="str">
        <f t="shared" si="6"/>
        <v/>
      </c>
      <c r="R183" s="97" t="str">
        <f t="shared" si="5"/>
        <v>PO----</v>
      </c>
      <c r="S183" s="79"/>
      <c r="T183" s="79"/>
      <c r="U183" s="2"/>
    </row>
    <row r="184" spans="1:21" ht="22.5" hidden="1" customHeight="1">
      <c r="A184" s="158" t="s">
        <v>422</v>
      </c>
      <c r="B184" s="175" t="s">
        <v>423</v>
      </c>
      <c r="C184" s="159" t="s">
        <v>56</v>
      </c>
      <c r="D184" s="204" t="s">
        <v>228</v>
      </c>
      <c r="E184" s="160"/>
      <c r="F184" s="166"/>
      <c r="G184" s="216"/>
      <c r="H184" s="206"/>
      <c r="I184" s="162" t="s">
        <v>30</v>
      </c>
      <c r="J184" s="163" t="s">
        <v>184</v>
      </c>
      <c r="K184" s="163"/>
      <c r="L184" s="163"/>
      <c r="M184" s="163"/>
      <c r="N184" s="160"/>
      <c r="O184" s="156"/>
      <c r="P184" s="146"/>
      <c r="Q184" s="99" t="str">
        <f t="shared" si="6"/>
        <v/>
      </c>
      <c r="R184" s="97" t="str">
        <f t="shared" si="5"/>
        <v>----</v>
      </c>
      <c r="S184" s="79"/>
      <c r="T184" s="79"/>
      <c r="U184" s="79"/>
    </row>
    <row r="185" spans="1:21" ht="24" customHeight="1">
      <c r="A185" s="164">
        <v>640120</v>
      </c>
      <c r="B185" s="159" t="s">
        <v>424</v>
      </c>
      <c r="C185" s="165" t="s">
        <v>56</v>
      </c>
      <c r="D185" s="205" t="s">
        <v>228</v>
      </c>
      <c r="E185" s="100" t="s">
        <v>66</v>
      </c>
      <c r="F185" s="166" t="str">
        <f>VLOOKUP(A185,'Posting-Config_Master Data'!$A$164:$D$312,4,FALSE)</f>
        <v>ELECTMEDIA</v>
      </c>
      <c r="G185" s="217" t="s">
        <v>84</v>
      </c>
      <c r="H185" s="204" t="s">
        <v>425</v>
      </c>
      <c r="I185" s="162" t="s">
        <v>30</v>
      </c>
      <c r="J185" s="163"/>
      <c r="K185" s="163"/>
      <c r="L185" s="163"/>
      <c r="M185" s="170"/>
      <c r="N185" s="100"/>
      <c r="O185" s="117"/>
      <c r="P185" s="145"/>
      <c r="Q185" s="96" t="str">
        <f t="shared" si="6"/>
        <v/>
      </c>
      <c r="R185" s="97" t="str">
        <f t="shared" si="5"/>
        <v>PO--TAE--</v>
      </c>
      <c r="S185" s="79"/>
      <c r="T185" s="79"/>
      <c r="U185" s="79"/>
    </row>
    <row r="186" spans="1:21" ht="22.5" hidden="1" customHeight="1">
      <c r="A186" s="158" t="s">
        <v>426</v>
      </c>
      <c r="B186" s="175" t="s">
        <v>427</v>
      </c>
      <c r="C186" s="159" t="s">
        <v>56</v>
      </c>
      <c r="D186" s="204" t="s">
        <v>228</v>
      </c>
      <c r="E186" s="160"/>
      <c r="F186" s="166"/>
      <c r="G186" s="216"/>
      <c r="H186" s="206"/>
      <c r="I186" s="162" t="s">
        <v>30</v>
      </c>
      <c r="J186" s="163" t="s">
        <v>184</v>
      </c>
      <c r="K186" s="163"/>
      <c r="L186" s="163"/>
      <c r="M186" s="163"/>
      <c r="N186" s="160"/>
      <c r="O186" s="156"/>
      <c r="P186" s="146"/>
      <c r="Q186" s="99" t="str">
        <f t="shared" si="6"/>
        <v/>
      </c>
      <c r="R186" s="97" t="str">
        <f t="shared" si="5"/>
        <v>----</v>
      </c>
      <c r="S186" s="79"/>
      <c r="T186" s="79"/>
      <c r="U186" s="79"/>
    </row>
    <row r="187" spans="1:21" ht="24" customHeight="1">
      <c r="A187" s="164">
        <v>640130</v>
      </c>
      <c r="B187" s="159" t="s">
        <v>428</v>
      </c>
      <c r="C187" s="165" t="s">
        <v>56</v>
      </c>
      <c r="D187" s="205" t="s">
        <v>228</v>
      </c>
      <c r="E187" s="100" t="s">
        <v>66</v>
      </c>
      <c r="F187" s="166" t="str">
        <f>VLOOKUP(A187,'Posting-Config_Master Data'!$A$164:$D$312,4,FALSE)</f>
        <v>PRODLINK</v>
      </c>
      <c r="G187" s="217"/>
      <c r="H187" s="206"/>
      <c r="I187" s="162" t="s">
        <v>30</v>
      </c>
      <c r="J187" s="163"/>
      <c r="K187" s="163"/>
      <c r="L187" s="163"/>
      <c r="M187" s="170"/>
      <c r="N187" s="100"/>
      <c r="O187" s="117"/>
      <c r="P187" s="145"/>
      <c r="Q187" s="96" t="str">
        <f t="shared" si="6"/>
        <v/>
      </c>
      <c r="R187" s="97" t="str">
        <f t="shared" si="5"/>
        <v>PO----</v>
      </c>
      <c r="S187" s="79"/>
      <c r="T187" s="79"/>
      <c r="U187" s="79"/>
    </row>
    <row r="188" spans="1:21" ht="22.5" hidden="1" customHeight="1">
      <c r="A188" s="158" t="s">
        <v>429</v>
      </c>
      <c r="B188" s="175" t="s">
        <v>430</v>
      </c>
      <c r="C188" s="159" t="s">
        <v>56</v>
      </c>
      <c r="D188" s="204" t="s">
        <v>228</v>
      </c>
      <c r="E188" s="160"/>
      <c r="F188" s="166"/>
      <c r="G188" s="216"/>
      <c r="H188" s="206"/>
      <c r="I188" s="162" t="s">
        <v>30</v>
      </c>
      <c r="J188" s="163" t="s">
        <v>184</v>
      </c>
      <c r="K188" s="163"/>
      <c r="L188" s="163"/>
      <c r="M188" s="163"/>
      <c r="N188" s="160"/>
      <c r="O188" s="156"/>
      <c r="P188" s="146"/>
      <c r="Q188" s="99" t="str">
        <f t="shared" si="6"/>
        <v/>
      </c>
      <c r="R188" s="97" t="str">
        <f t="shared" si="5"/>
        <v>----</v>
      </c>
      <c r="S188" s="79"/>
      <c r="T188" s="79"/>
      <c r="U188" s="79"/>
    </row>
    <row r="189" spans="1:21" ht="24" customHeight="1">
      <c r="A189" s="164">
        <v>640140</v>
      </c>
      <c r="B189" s="159" t="s">
        <v>431</v>
      </c>
      <c r="C189" s="165" t="s">
        <v>56</v>
      </c>
      <c r="D189" s="205" t="s">
        <v>228</v>
      </c>
      <c r="E189" s="100" t="s">
        <v>66</v>
      </c>
      <c r="F189" s="166" t="str">
        <f>VLOOKUP(A189,'Posting-Config_Master Data'!$A$164:$D$312,4,FALSE)</f>
        <v>CONSUMWELD</v>
      </c>
      <c r="G189" s="217"/>
      <c r="H189" s="206"/>
      <c r="I189" s="162" t="s">
        <v>30</v>
      </c>
      <c r="J189" s="163"/>
      <c r="K189" s="163"/>
      <c r="L189" s="163"/>
      <c r="M189" s="170"/>
      <c r="N189" s="100"/>
      <c r="O189" s="117"/>
      <c r="P189" s="145"/>
      <c r="Q189" s="96" t="str">
        <f t="shared" si="6"/>
        <v/>
      </c>
      <c r="R189" s="97" t="str">
        <f t="shared" si="5"/>
        <v>PO----</v>
      </c>
      <c r="S189" s="79"/>
      <c r="T189" s="79"/>
      <c r="U189" s="79"/>
    </row>
    <row r="190" spans="1:21" ht="22.5" hidden="1" customHeight="1">
      <c r="A190" s="158" t="s">
        <v>432</v>
      </c>
      <c r="B190" s="175" t="s">
        <v>433</v>
      </c>
      <c r="C190" s="159" t="s">
        <v>56</v>
      </c>
      <c r="D190" s="204" t="s">
        <v>228</v>
      </c>
      <c r="E190" s="160"/>
      <c r="F190" s="166"/>
      <c r="G190" s="216"/>
      <c r="H190" s="206"/>
      <c r="I190" s="162" t="s">
        <v>30</v>
      </c>
      <c r="J190" s="163" t="s">
        <v>184</v>
      </c>
      <c r="K190" s="163"/>
      <c r="L190" s="163"/>
      <c r="M190" s="163"/>
      <c r="N190" s="160"/>
      <c r="O190" s="156"/>
      <c r="P190" s="146"/>
      <c r="Q190" s="99" t="str">
        <f t="shared" si="6"/>
        <v/>
      </c>
      <c r="R190" s="97" t="str">
        <f t="shared" si="5"/>
        <v>----</v>
      </c>
      <c r="S190" s="79"/>
      <c r="T190" s="79"/>
      <c r="U190" s="79"/>
    </row>
    <row r="191" spans="1:21" ht="24" customHeight="1">
      <c r="A191" s="164">
        <v>640150</v>
      </c>
      <c r="B191" s="159" t="s">
        <v>434</v>
      </c>
      <c r="C191" s="165" t="s">
        <v>56</v>
      </c>
      <c r="D191" s="205" t="s">
        <v>228</v>
      </c>
      <c r="E191" s="100" t="s">
        <v>66</v>
      </c>
      <c r="F191" s="166" t="str">
        <f>VLOOKUP(A191,'Posting-Config_Master Data'!$A$164:$D$312,4,FALSE)</f>
        <v>CONSUMWSS</v>
      </c>
      <c r="G191" s="217" t="s">
        <v>84</v>
      </c>
      <c r="H191" s="204" t="s">
        <v>435</v>
      </c>
      <c r="I191" s="162" t="s">
        <v>30</v>
      </c>
      <c r="J191" s="163"/>
      <c r="K191" s="163"/>
      <c r="L191" s="163"/>
      <c r="M191" s="170"/>
      <c r="N191" s="100"/>
      <c r="O191" s="117"/>
      <c r="P191" s="145"/>
      <c r="Q191" s="96" t="str">
        <f t="shared" si="6"/>
        <v/>
      </c>
      <c r="R191" s="97" t="str">
        <f t="shared" si="5"/>
        <v>PO--TAE--</v>
      </c>
      <c r="S191" s="79"/>
      <c r="T191" s="79"/>
      <c r="U191" s="79"/>
    </row>
    <row r="192" spans="1:21" ht="22.5" hidden="1" customHeight="1">
      <c r="A192" s="158" t="s">
        <v>436</v>
      </c>
      <c r="B192" s="175" t="s">
        <v>437</v>
      </c>
      <c r="C192" s="159" t="s">
        <v>56</v>
      </c>
      <c r="D192" s="204" t="s">
        <v>228</v>
      </c>
      <c r="E192" s="160"/>
      <c r="F192" s="166"/>
      <c r="G192" s="216"/>
      <c r="H192" s="206"/>
      <c r="I192" s="162" t="s">
        <v>30</v>
      </c>
      <c r="J192" s="163" t="s">
        <v>184</v>
      </c>
      <c r="K192" s="163"/>
      <c r="L192" s="163"/>
      <c r="M192" s="163"/>
      <c r="N192" s="160"/>
      <c r="O192" s="156"/>
      <c r="P192" s="146"/>
      <c r="Q192" s="99" t="str">
        <f t="shared" si="6"/>
        <v/>
      </c>
      <c r="R192" s="97" t="str">
        <f t="shared" si="5"/>
        <v>----</v>
      </c>
      <c r="S192" s="79"/>
      <c r="T192" s="79"/>
      <c r="U192" s="79"/>
    </row>
    <row r="193" spans="1:21" ht="24" customHeight="1">
      <c r="A193" s="164">
        <v>640160</v>
      </c>
      <c r="B193" s="159" t="s">
        <v>438</v>
      </c>
      <c r="C193" s="165" t="s">
        <v>56</v>
      </c>
      <c r="D193" s="205" t="s">
        <v>228</v>
      </c>
      <c r="E193" s="100" t="s">
        <v>66</v>
      </c>
      <c r="F193" s="181" t="s">
        <v>376</v>
      </c>
      <c r="G193" s="217"/>
      <c r="H193" s="206"/>
      <c r="I193" s="162" t="s">
        <v>30</v>
      </c>
      <c r="J193" s="163"/>
      <c r="K193" s="163"/>
      <c r="L193" s="163"/>
      <c r="M193" s="170"/>
      <c r="N193" s="100"/>
      <c r="O193" s="117"/>
      <c r="P193" s="145" t="s">
        <v>439</v>
      </c>
      <c r="Q193" s="96" t="str">
        <f t="shared" si="6"/>
        <v>W</v>
      </c>
      <c r="R193" s="97" t="str">
        <f t="shared" si="5"/>
        <v>PO----W</v>
      </c>
      <c r="S193" s="79"/>
      <c r="T193" s="79"/>
      <c r="U193" s="79"/>
    </row>
    <row r="194" spans="1:21" ht="22.5" hidden="1" customHeight="1">
      <c r="A194" s="158" t="s">
        <v>440</v>
      </c>
      <c r="B194" s="175" t="s">
        <v>441</v>
      </c>
      <c r="C194" s="159" t="s">
        <v>56</v>
      </c>
      <c r="D194" s="204" t="s">
        <v>228</v>
      </c>
      <c r="E194" s="160"/>
      <c r="F194" s="182" t="s">
        <v>442</v>
      </c>
      <c r="G194" s="216"/>
      <c r="H194" s="206"/>
      <c r="I194" s="162" t="s">
        <v>30</v>
      </c>
      <c r="J194" s="163" t="s">
        <v>184</v>
      </c>
      <c r="K194" s="163"/>
      <c r="L194" s="163"/>
      <c r="M194" s="163"/>
      <c r="N194" s="160"/>
      <c r="O194" s="156"/>
      <c r="P194" s="146"/>
      <c r="Q194" s="99" t="str">
        <f t="shared" si="6"/>
        <v/>
      </c>
      <c r="R194" s="97" t="str">
        <f t="shared" si="5"/>
        <v>----</v>
      </c>
      <c r="S194" s="79"/>
      <c r="T194" s="79"/>
      <c r="U194" s="79"/>
    </row>
    <row r="195" spans="1:21" ht="22.5" hidden="1" customHeight="1">
      <c r="A195" s="158" t="s">
        <v>443</v>
      </c>
      <c r="B195" s="175" t="s">
        <v>444</v>
      </c>
      <c r="C195" s="159" t="s">
        <v>56</v>
      </c>
      <c r="D195" s="204" t="s">
        <v>228</v>
      </c>
      <c r="E195" s="160"/>
      <c r="F195" s="181" t="s">
        <v>376</v>
      </c>
      <c r="G195" s="216"/>
      <c r="H195" s="206"/>
      <c r="I195" s="162" t="s">
        <v>30</v>
      </c>
      <c r="J195" s="163"/>
      <c r="K195" s="163"/>
      <c r="L195" s="163"/>
      <c r="M195" s="170"/>
      <c r="N195" s="160"/>
      <c r="O195" s="156"/>
      <c r="P195" s="146"/>
      <c r="Q195" s="99" t="str">
        <f t="shared" si="6"/>
        <v/>
      </c>
      <c r="R195" s="97" t="str">
        <f t="shared" si="5"/>
        <v>----</v>
      </c>
      <c r="S195" s="79"/>
      <c r="T195" s="79"/>
      <c r="U195" s="79"/>
    </row>
    <row r="196" spans="1:21" ht="22.5" hidden="1" customHeight="1">
      <c r="A196" s="158" t="s">
        <v>445</v>
      </c>
      <c r="B196" s="175" t="s">
        <v>446</v>
      </c>
      <c r="C196" s="159" t="s">
        <v>56</v>
      </c>
      <c r="D196" s="204" t="s">
        <v>228</v>
      </c>
      <c r="E196" s="160"/>
      <c r="F196" s="166"/>
      <c r="G196" s="216"/>
      <c r="H196" s="206"/>
      <c r="I196" s="162" t="s">
        <v>30</v>
      </c>
      <c r="J196" s="163" t="s">
        <v>184</v>
      </c>
      <c r="K196" s="163"/>
      <c r="L196" s="163"/>
      <c r="M196" s="163"/>
      <c r="N196" s="160"/>
      <c r="O196" s="156"/>
      <c r="P196" s="146"/>
      <c r="Q196" s="99" t="str">
        <f t="shared" si="6"/>
        <v/>
      </c>
      <c r="R196" s="97" t="str">
        <f t="shared" si="5"/>
        <v>----</v>
      </c>
      <c r="S196" s="79"/>
      <c r="T196" s="79"/>
      <c r="U196" s="79"/>
    </row>
    <row r="197" spans="1:21" s="1" customFormat="1" ht="24" customHeight="1">
      <c r="A197" s="164"/>
      <c r="B197" s="183" t="s">
        <v>447</v>
      </c>
      <c r="C197" s="179" t="s">
        <v>53</v>
      </c>
      <c r="D197" s="203" t="s">
        <v>53</v>
      </c>
      <c r="E197" s="108" t="s">
        <v>53</v>
      </c>
      <c r="F197" s="180" t="s">
        <v>53</v>
      </c>
      <c r="G197" s="226" t="s">
        <v>53</v>
      </c>
      <c r="H197" s="215"/>
      <c r="I197" s="184" t="s">
        <v>53</v>
      </c>
      <c r="J197" s="184" t="s">
        <v>53</v>
      </c>
      <c r="K197" s="184" t="s">
        <v>53</v>
      </c>
      <c r="L197" s="184"/>
      <c r="M197" s="180" t="s">
        <v>53</v>
      </c>
      <c r="N197" s="108" t="s">
        <v>53</v>
      </c>
      <c r="O197" s="119"/>
      <c r="P197" s="145"/>
      <c r="Q197" s="96" t="str">
        <f t="shared" si="6"/>
        <v/>
      </c>
      <c r="R197" s="97" t="str">
        <f t="shared" ref="R197:R260" si="7">E197&amp;"-"&amp;N197&amp;"-"&amp;G197&amp;"-"&amp;M197&amp;"-"&amp;Q197</f>
        <v>H-H-H-H-</v>
      </c>
      <c r="S197" s="79"/>
      <c r="T197" s="79"/>
      <c r="U197" s="79"/>
    </row>
    <row r="198" spans="1:21" ht="24" customHeight="1">
      <c r="A198" s="164">
        <v>641110</v>
      </c>
      <c r="B198" s="159" t="s">
        <v>448</v>
      </c>
      <c r="C198" s="165" t="s">
        <v>56</v>
      </c>
      <c r="D198" s="205" t="s">
        <v>228</v>
      </c>
      <c r="E198" s="100" t="s">
        <v>66</v>
      </c>
      <c r="F198" s="166" t="str">
        <f>VLOOKUP(A198,'Posting-Config_Master Data'!$A$164:$D$312,4,FALSE)</f>
        <v>RNTLDECAL</v>
      </c>
      <c r="G198" s="217"/>
      <c r="H198" s="206"/>
      <c r="I198" s="162" t="s">
        <v>30</v>
      </c>
      <c r="J198" s="163"/>
      <c r="K198" s="163"/>
      <c r="L198" s="163"/>
      <c r="M198" s="170"/>
      <c r="N198" s="100"/>
      <c r="O198" s="117"/>
      <c r="P198" s="145"/>
      <c r="Q198" s="96" t="str">
        <f t="shared" si="6"/>
        <v/>
      </c>
      <c r="R198" s="97" t="str">
        <f t="shared" si="7"/>
        <v>PO----</v>
      </c>
      <c r="S198" s="79"/>
      <c r="T198" s="79"/>
      <c r="U198" s="79"/>
    </row>
    <row r="199" spans="1:21" ht="24" customHeight="1">
      <c r="A199" s="164">
        <v>641120</v>
      </c>
      <c r="B199" s="159" t="s">
        <v>449</v>
      </c>
      <c r="C199" s="165" t="s">
        <v>56</v>
      </c>
      <c r="D199" s="205" t="s">
        <v>228</v>
      </c>
      <c r="E199" s="100" t="s">
        <v>66</v>
      </c>
      <c r="F199" s="166" t="str">
        <f>VLOOKUP(A199,'Posting-Config_Master Data'!$A$164:$D$312,4,FALSE)</f>
        <v>TOWELOVERALL</v>
      </c>
      <c r="G199" s="217"/>
      <c r="H199" s="227"/>
      <c r="I199" s="162" t="s">
        <v>30</v>
      </c>
      <c r="J199" s="163"/>
      <c r="K199" s="163"/>
      <c r="L199" s="163"/>
      <c r="M199" s="170"/>
      <c r="N199" s="100"/>
      <c r="O199" s="117"/>
      <c r="P199" s="145"/>
      <c r="Q199" s="96" t="str">
        <f t="shared" si="6"/>
        <v/>
      </c>
      <c r="R199" s="97" t="str">
        <f t="shared" si="7"/>
        <v>PO----</v>
      </c>
      <c r="S199" s="79"/>
      <c r="T199" s="79"/>
      <c r="U199" s="2"/>
    </row>
    <row r="200" spans="1:21" ht="24" customHeight="1">
      <c r="A200" s="164">
        <v>641130</v>
      </c>
      <c r="B200" s="159" t="s">
        <v>450</v>
      </c>
      <c r="C200" s="165" t="s">
        <v>56</v>
      </c>
      <c r="D200" s="205" t="s">
        <v>228</v>
      </c>
      <c r="E200" s="100" t="s">
        <v>66</v>
      </c>
      <c r="F200" s="166" t="str">
        <f>VLOOKUP(A200,'Posting-Config_Master Data'!$A$164:$D$312,4,FALSE)</f>
        <v>CONSUMSOS</v>
      </c>
      <c r="G200" s="217" t="s">
        <v>84</v>
      </c>
      <c r="H200" s="204" t="s">
        <v>451</v>
      </c>
      <c r="I200" s="162" t="s">
        <v>30</v>
      </c>
      <c r="J200" s="163"/>
      <c r="K200" s="163"/>
      <c r="L200" s="163"/>
      <c r="M200" s="170"/>
      <c r="N200" s="100"/>
      <c r="O200" s="117"/>
      <c r="P200" s="145"/>
      <c r="Q200" s="96" t="str">
        <f t="shared" si="6"/>
        <v/>
      </c>
      <c r="R200" s="97" t="str">
        <f t="shared" si="7"/>
        <v>PO--TAE--</v>
      </c>
      <c r="S200" s="79"/>
      <c r="T200" s="79"/>
      <c r="U200" s="2"/>
    </row>
    <row r="201" spans="1:21" ht="24" customHeight="1">
      <c r="A201" s="164">
        <v>641210</v>
      </c>
      <c r="B201" s="159" t="s">
        <v>452</v>
      </c>
      <c r="C201" s="165" t="s">
        <v>56</v>
      </c>
      <c r="D201" s="205" t="s">
        <v>124</v>
      </c>
      <c r="E201" s="100"/>
      <c r="F201" s="166" t="str">
        <f>VLOOKUP(A201,'Posting-Config_Master Data'!$A$164:$D$312,4,FALSE)</f>
        <v>POSTAGE</v>
      </c>
      <c r="G201" s="217" t="s">
        <v>84</v>
      </c>
      <c r="H201" s="204" t="s">
        <v>453</v>
      </c>
      <c r="I201" s="162" t="s">
        <v>30</v>
      </c>
      <c r="J201" s="163"/>
      <c r="K201" s="163"/>
      <c r="L201" s="163"/>
      <c r="M201" s="170"/>
      <c r="N201" s="100" t="s">
        <v>80</v>
      </c>
      <c r="O201" s="118" t="s">
        <v>81</v>
      </c>
      <c r="P201" s="145" t="s">
        <v>454</v>
      </c>
      <c r="Q201" s="96" t="str">
        <f t="shared" ref="Q201:Q264" si="8">LEFT(P201,1)</f>
        <v>N</v>
      </c>
      <c r="R201" s="97" t="str">
        <f t="shared" si="7"/>
        <v>-E-TAE--N</v>
      </c>
      <c r="S201" s="79"/>
      <c r="T201" s="79"/>
      <c r="U201" s="2"/>
    </row>
    <row r="202" spans="1:21" ht="24" customHeight="1">
      <c r="A202" s="164">
        <v>641220</v>
      </c>
      <c r="B202" s="159" t="s">
        <v>455</v>
      </c>
      <c r="C202" s="165" t="s">
        <v>56</v>
      </c>
      <c r="D202" s="205" t="s">
        <v>124</v>
      </c>
      <c r="E202" s="100"/>
      <c r="F202" s="166" t="str">
        <f>VLOOKUP(A202,'Posting-Config_Master Data'!$A$164:$D$312,4,FALSE)</f>
        <v>COURIER</v>
      </c>
      <c r="G202" s="217"/>
      <c r="H202" s="204"/>
      <c r="I202" s="162" t="s">
        <v>30</v>
      </c>
      <c r="J202" s="163"/>
      <c r="K202" s="163"/>
      <c r="L202" s="163"/>
      <c r="M202" s="170"/>
      <c r="N202" s="100" t="s">
        <v>80</v>
      </c>
      <c r="O202" s="118" t="s">
        <v>81</v>
      </c>
      <c r="P202" s="145" t="s">
        <v>456</v>
      </c>
      <c r="Q202" s="96" t="str">
        <f t="shared" si="8"/>
        <v>G</v>
      </c>
      <c r="R202" s="97" t="str">
        <f t="shared" si="7"/>
        <v>-E---G</v>
      </c>
      <c r="S202" s="79"/>
      <c r="T202" s="79"/>
      <c r="U202" s="2"/>
    </row>
    <row r="203" spans="1:21" ht="24" customHeight="1">
      <c r="A203" s="164">
        <v>641230</v>
      </c>
      <c r="B203" s="159" t="s">
        <v>457</v>
      </c>
      <c r="C203" s="165" t="s">
        <v>56</v>
      </c>
      <c r="D203" s="205" t="s">
        <v>124</v>
      </c>
      <c r="E203" s="100" t="s">
        <v>66</v>
      </c>
      <c r="F203" s="166" t="str">
        <f>VLOOKUP(A203,'Posting-Config_Master Data'!$A$164:$D$312,4,FALSE)</f>
        <v>STATIONERY</v>
      </c>
      <c r="G203" s="217" t="s">
        <v>84</v>
      </c>
      <c r="H203" s="204" t="s">
        <v>458</v>
      </c>
      <c r="I203" s="162" t="s">
        <v>30</v>
      </c>
      <c r="J203" s="163"/>
      <c r="K203" s="163"/>
      <c r="L203" s="163"/>
      <c r="M203" s="170"/>
      <c r="N203" s="100"/>
      <c r="O203" s="117"/>
      <c r="P203" s="145" t="s">
        <v>459</v>
      </c>
      <c r="Q203" s="96" t="str">
        <f t="shared" si="8"/>
        <v>S</v>
      </c>
      <c r="R203" s="97" t="str">
        <f t="shared" si="7"/>
        <v>PO--TAE--S</v>
      </c>
      <c r="S203" s="79"/>
      <c r="T203" s="79"/>
      <c r="U203" s="2"/>
    </row>
    <row r="204" spans="1:21" s="1" customFormat="1" ht="24" customHeight="1">
      <c r="A204" s="164"/>
      <c r="B204" s="159"/>
      <c r="C204" s="165"/>
      <c r="D204" s="205"/>
      <c r="E204" s="102" t="s">
        <v>119</v>
      </c>
      <c r="F204" s="157" t="s">
        <v>119</v>
      </c>
      <c r="G204" s="214" t="s">
        <v>119</v>
      </c>
      <c r="H204" s="215"/>
      <c r="I204" s="157" t="s">
        <v>119</v>
      </c>
      <c r="J204" s="157" t="s">
        <v>119</v>
      </c>
      <c r="K204" s="157" t="s">
        <v>119</v>
      </c>
      <c r="L204" s="157"/>
      <c r="M204" s="157" t="s">
        <v>119</v>
      </c>
      <c r="N204" s="102" t="s">
        <v>119</v>
      </c>
      <c r="O204" s="119"/>
      <c r="P204" s="145"/>
      <c r="Q204" s="96" t="str">
        <f t="shared" si="8"/>
        <v/>
      </c>
      <c r="R204" s="97" t="str">
        <f t="shared" si="7"/>
        <v>S-S-S-S-</v>
      </c>
      <c r="S204" s="79"/>
      <c r="T204" s="79"/>
      <c r="U204" s="2"/>
    </row>
    <row r="205" spans="1:21" ht="24" customHeight="1">
      <c r="A205" s="155" t="s">
        <v>460</v>
      </c>
      <c r="B205" s="156" t="s">
        <v>461</v>
      </c>
      <c r="C205" s="151" t="s">
        <v>52</v>
      </c>
      <c r="D205" s="203" t="s">
        <v>30</v>
      </c>
      <c r="E205" s="102" t="s">
        <v>53</v>
      </c>
      <c r="F205" s="157" t="s">
        <v>53</v>
      </c>
      <c r="G205" s="214" t="s">
        <v>53</v>
      </c>
      <c r="H205" s="215"/>
      <c r="I205" s="157" t="s">
        <v>53</v>
      </c>
      <c r="J205" s="157" t="s">
        <v>53</v>
      </c>
      <c r="K205" s="157" t="s">
        <v>53</v>
      </c>
      <c r="L205" s="157"/>
      <c r="M205" s="157" t="s">
        <v>53</v>
      </c>
      <c r="N205" s="102" t="s">
        <v>53</v>
      </c>
      <c r="O205" s="119"/>
      <c r="P205" s="145"/>
      <c r="Q205" s="96" t="str">
        <f t="shared" si="8"/>
        <v/>
      </c>
      <c r="R205" s="97" t="str">
        <f t="shared" si="7"/>
        <v>H-H-H-H-</v>
      </c>
      <c r="S205" s="79"/>
      <c r="T205" s="79"/>
      <c r="U205" s="79"/>
    </row>
    <row r="206" spans="1:21" ht="24" customHeight="1">
      <c r="A206" s="164">
        <v>644110</v>
      </c>
      <c r="B206" s="159" t="s">
        <v>462</v>
      </c>
      <c r="C206" s="165" t="s">
        <v>56</v>
      </c>
      <c r="D206" s="205" t="s">
        <v>124</v>
      </c>
      <c r="E206" s="100" t="s">
        <v>66</v>
      </c>
      <c r="F206" s="166" t="str">
        <f>VLOOKUP(A206,'Posting-Config_Master Data'!$A$164:$D$312,4,FALSE)</f>
        <v>PHONENETWORK</v>
      </c>
      <c r="G206" s="217"/>
      <c r="H206" s="206"/>
      <c r="I206" s="162" t="s">
        <v>30</v>
      </c>
      <c r="J206" s="163"/>
      <c r="K206" s="163"/>
      <c r="L206" s="163"/>
      <c r="M206" s="170"/>
      <c r="N206" s="100" t="s">
        <v>80</v>
      </c>
      <c r="O206" s="118" t="s">
        <v>81</v>
      </c>
      <c r="P206" s="145" t="s">
        <v>463</v>
      </c>
      <c r="Q206" s="96" t="str">
        <f t="shared" si="8"/>
        <v>P</v>
      </c>
      <c r="R206" s="97" t="str">
        <f t="shared" si="7"/>
        <v>PO-E---P</v>
      </c>
      <c r="S206" s="79"/>
      <c r="T206" s="79"/>
      <c r="U206" s="79"/>
    </row>
    <row r="207" spans="1:21" ht="24" hidden="1" customHeight="1">
      <c r="A207" s="164">
        <v>644120</v>
      </c>
      <c r="B207" s="159" t="s">
        <v>464</v>
      </c>
      <c r="C207" s="165" t="s">
        <v>56</v>
      </c>
      <c r="D207" s="205" t="s">
        <v>124</v>
      </c>
      <c r="E207" s="100"/>
      <c r="F207" s="166"/>
      <c r="G207" s="217"/>
      <c r="H207" s="206"/>
      <c r="I207" s="162" t="s">
        <v>30</v>
      </c>
      <c r="J207" s="163"/>
      <c r="K207" s="163"/>
      <c r="L207" s="163"/>
      <c r="M207" s="170"/>
      <c r="N207" s="100" t="s">
        <v>80</v>
      </c>
      <c r="O207" s="118" t="s">
        <v>81</v>
      </c>
      <c r="P207" s="145" t="s">
        <v>465</v>
      </c>
      <c r="Q207" s="96" t="str">
        <f t="shared" si="8"/>
        <v>T</v>
      </c>
      <c r="R207" s="97" t="str">
        <f t="shared" si="7"/>
        <v>-E---T</v>
      </c>
      <c r="S207" s="79"/>
      <c r="T207" s="79"/>
      <c r="U207" s="79"/>
    </row>
    <row r="208" spans="1:21" ht="24" customHeight="1">
      <c r="A208" s="164">
        <v>644130</v>
      </c>
      <c r="B208" s="159" t="s">
        <v>466</v>
      </c>
      <c r="C208" s="165" t="s">
        <v>56</v>
      </c>
      <c r="D208" s="205" t="s">
        <v>124</v>
      </c>
      <c r="E208" s="100" t="s">
        <v>66</v>
      </c>
      <c r="F208" s="166" t="str">
        <f>VLOOKUP(A208,'Posting-Config_Master Data'!$A$164:$D$312,4,FALSE)</f>
        <v>PHONEMOBILE</v>
      </c>
      <c r="G208" s="217"/>
      <c r="H208" s="206"/>
      <c r="I208" s="162" t="s">
        <v>30</v>
      </c>
      <c r="J208" s="163"/>
      <c r="K208" s="163"/>
      <c r="L208" s="163"/>
      <c r="M208" s="170"/>
      <c r="N208" s="100" t="s">
        <v>80</v>
      </c>
      <c r="O208" s="118" t="s">
        <v>81</v>
      </c>
      <c r="P208" s="145" t="s">
        <v>467</v>
      </c>
      <c r="Q208" s="96" t="str">
        <f t="shared" si="8"/>
        <v>M</v>
      </c>
      <c r="R208" s="97" t="str">
        <f t="shared" si="7"/>
        <v>PO-E---M</v>
      </c>
      <c r="S208" s="79"/>
      <c r="T208" s="79"/>
      <c r="U208" s="79"/>
    </row>
    <row r="209" spans="1:21" ht="24" hidden="1" customHeight="1">
      <c r="A209" s="164" t="s">
        <v>468</v>
      </c>
      <c r="B209" s="159" t="s">
        <v>469</v>
      </c>
      <c r="C209" s="165" t="s">
        <v>56</v>
      </c>
      <c r="D209" s="205" t="s">
        <v>124</v>
      </c>
      <c r="E209" s="100" t="s">
        <v>66</v>
      </c>
      <c r="F209" s="233" t="s">
        <v>470</v>
      </c>
      <c r="G209" s="217"/>
      <c r="H209" s="206"/>
      <c r="I209" s="162" t="s">
        <v>30</v>
      </c>
      <c r="J209" s="163"/>
      <c r="K209" s="163"/>
      <c r="L209" s="163"/>
      <c r="M209" s="170"/>
      <c r="N209" s="100" t="s">
        <v>80</v>
      </c>
      <c r="O209" s="118" t="s">
        <v>81</v>
      </c>
      <c r="P209" s="145" t="s">
        <v>471</v>
      </c>
      <c r="Q209" s="96" t="str">
        <f t="shared" si="8"/>
        <v>C</v>
      </c>
      <c r="R209" s="97" t="str">
        <f t="shared" si="7"/>
        <v>PO-E---C</v>
      </c>
      <c r="S209" s="79"/>
      <c r="T209" s="79"/>
      <c r="U209" s="79"/>
    </row>
    <row r="210" spans="1:21" s="1" customFormat="1" ht="24" customHeight="1">
      <c r="A210" s="164"/>
      <c r="B210" s="159"/>
      <c r="C210" s="165"/>
      <c r="D210" s="205"/>
      <c r="E210" s="102" t="s">
        <v>119</v>
      </c>
      <c r="F210" s="157" t="s">
        <v>119</v>
      </c>
      <c r="G210" s="214" t="s">
        <v>119</v>
      </c>
      <c r="H210" s="215"/>
      <c r="I210" s="157" t="s">
        <v>119</v>
      </c>
      <c r="J210" s="157" t="s">
        <v>119</v>
      </c>
      <c r="K210" s="157" t="s">
        <v>119</v>
      </c>
      <c r="L210" s="157"/>
      <c r="M210" s="157" t="s">
        <v>119</v>
      </c>
      <c r="N210" s="102" t="s">
        <v>119</v>
      </c>
      <c r="O210" s="119"/>
      <c r="P210" s="145"/>
      <c r="Q210" s="96" t="str">
        <f t="shared" si="8"/>
        <v/>
      </c>
      <c r="R210" s="97" t="str">
        <f t="shared" si="7"/>
        <v>S-S-S-S-</v>
      </c>
      <c r="S210" s="79"/>
      <c r="T210" s="79"/>
      <c r="U210" s="79"/>
    </row>
    <row r="211" spans="1:21" ht="24" customHeight="1">
      <c r="A211" s="155" t="s">
        <v>472</v>
      </c>
      <c r="B211" s="156" t="s">
        <v>473</v>
      </c>
      <c r="C211" s="151" t="s">
        <v>52</v>
      </c>
      <c r="D211" s="203" t="s">
        <v>30</v>
      </c>
      <c r="E211" s="102" t="s">
        <v>53</v>
      </c>
      <c r="F211" s="157" t="s">
        <v>53</v>
      </c>
      <c r="G211" s="214" t="s">
        <v>53</v>
      </c>
      <c r="H211" s="215"/>
      <c r="I211" s="157" t="s">
        <v>53</v>
      </c>
      <c r="J211" s="157" t="s">
        <v>53</v>
      </c>
      <c r="K211" s="157" t="s">
        <v>53</v>
      </c>
      <c r="L211" s="157"/>
      <c r="M211" s="157" t="s">
        <v>53</v>
      </c>
      <c r="N211" s="102" t="s">
        <v>53</v>
      </c>
      <c r="O211" s="119"/>
      <c r="P211" s="145"/>
      <c r="Q211" s="96" t="str">
        <f t="shared" si="8"/>
        <v/>
      </c>
      <c r="R211" s="97" t="str">
        <f t="shared" si="7"/>
        <v>H-H-H-H-</v>
      </c>
      <c r="S211" s="79"/>
      <c r="T211" s="79"/>
      <c r="U211" s="79"/>
    </row>
    <row r="212" spans="1:21" ht="24" hidden="1" customHeight="1">
      <c r="A212" s="164">
        <v>647110</v>
      </c>
      <c r="B212" s="159" t="s">
        <v>474</v>
      </c>
      <c r="C212" s="165" t="s">
        <v>56</v>
      </c>
      <c r="D212" s="205" t="s">
        <v>124</v>
      </c>
      <c r="E212" s="100" t="s">
        <v>66</v>
      </c>
      <c r="F212" s="166" t="str">
        <f>VLOOKUP(A212,'Posting-Config_Master Data'!$A$164:$D$312,4,FALSE)</f>
        <v>HARDWAREMNT</v>
      </c>
      <c r="G212" s="217" t="s">
        <v>84</v>
      </c>
      <c r="H212" s="204" t="s">
        <v>475</v>
      </c>
      <c r="I212" s="162" t="s">
        <v>30</v>
      </c>
      <c r="J212" s="163"/>
      <c r="K212" s="163"/>
      <c r="L212" s="163"/>
      <c r="M212" s="170"/>
      <c r="N212" s="100"/>
      <c r="O212" s="117"/>
      <c r="P212" s="145" t="s">
        <v>476</v>
      </c>
      <c r="Q212" s="96" t="str">
        <f t="shared" si="8"/>
        <v>H</v>
      </c>
      <c r="R212" s="97" t="str">
        <f t="shared" si="7"/>
        <v>PO--TAE--H</v>
      </c>
      <c r="S212" s="79"/>
      <c r="T212" s="79"/>
      <c r="U212" s="79"/>
    </row>
    <row r="213" spans="1:21" ht="24" hidden="1" customHeight="1">
      <c r="A213" s="164">
        <v>647120</v>
      </c>
      <c r="B213" s="159" t="s">
        <v>477</v>
      </c>
      <c r="C213" s="165" t="s">
        <v>56</v>
      </c>
      <c r="D213" s="205" t="s">
        <v>124</v>
      </c>
      <c r="E213" s="100" t="s">
        <v>66</v>
      </c>
      <c r="F213" s="166" t="str">
        <f>VLOOKUP(A213,'Posting-Config_Master Data'!$A$164:$D$312,4,FALSE)</f>
        <v>MSASSURANCE</v>
      </c>
      <c r="G213" s="217"/>
      <c r="H213" s="206"/>
      <c r="I213" s="162" t="s">
        <v>30</v>
      </c>
      <c r="J213" s="163"/>
      <c r="K213" s="163"/>
      <c r="L213" s="163"/>
      <c r="M213" s="170"/>
      <c r="N213" s="100"/>
      <c r="O213" s="117"/>
      <c r="P213" s="145" t="s">
        <v>477</v>
      </c>
      <c r="Q213" s="96" t="str">
        <f t="shared" si="8"/>
        <v>M</v>
      </c>
      <c r="R213" s="97" t="str">
        <f t="shared" si="7"/>
        <v>PO----M</v>
      </c>
      <c r="S213" s="79"/>
      <c r="T213" s="79"/>
      <c r="U213" s="79"/>
    </row>
    <row r="214" spans="1:21" ht="24" hidden="1">
      <c r="A214" s="164">
        <v>647130</v>
      </c>
      <c r="B214" s="159" t="s">
        <v>478</v>
      </c>
      <c r="C214" s="165" t="s">
        <v>56</v>
      </c>
      <c r="D214" s="205" t="s">
        <v>124</v>
      </c>
      <c r="E214" s="100" t="s">
        <v>66</v>
      </c>
      <c r="F214" s="166" t="str">
        <f>VLOOKUP(A214,'Posting-Config_Master Data'!$A$164:$D$312,4,FALSE)</f>
        <v>SOFTWAREMNT</v>
      </c>
      <c r="G214" s="217" t="s">
        <v>84</v>
      </c>
      <c r="H214" s="204" t="s">
        <v>479</v>
      </c>
      <c r="I214" s="162" t="s">
        <v>30</v>
      </c>
      <c r="J214" s="163"/>
      <c r="K214" s="163"/>
      <c r="L214" s="163"/>
      <c r="M214" s="170"/>
      <c r="N214" s="100"/>
      <c r="O214" s="117"/>
      <c r="P214" s="145" t="s">
        <v>480</v>
      </c>
      <c r="Q214" s="96" t="str">
        <f t="shared" si="8"/>
        <v>M</v>
      </c>
      <c r="R214" s="97" t="str">
        <f t="shared" si="7"/>
        <v>PO--TAE--M</v>
      </c>
      <c r="S214" s="79"/>
      <c r="T214" s="79"/>
      <c r="U214" s="79"/>
    </row>
    <row r="215" spans="1:21" ht="24">
      <c r="A215" s="164">
        <v>647140</v>
      </c>
      <c r="B215" s="159" t="s">
        <v>481</v>
      </c>
      <c r="C215" s="165" t="s">
        <v>56</v>
      </c>
      <c r="D215" s="205" t="s">
        <v>124</v>
      </c>
      <c r="E215" s="100" t="s">
        <v>66</v>
      </c>
      <c r="F215" s="166" t="str">
        <f>VLOOKUP(A215,'Posting-Config_Master Data'!$A$164:$D$312,4,FALSE)</f>
        <v>APPSUPPORT</v>
      </c>
      <c r="G215" s="217"/>
      <c r="H215" s="206"/>
      <c r="I215" s="162" t="s">
        <v>30</v>
      </c>
      <c r="J215" s="163"/>
      <c r="K215" s="163"/>
      <c r="L215" s="163"/>
      <c r="M215" s="170"/>
      <c r="N215" s="100"/>
      <c r="O215" s="117"/>
      <c r="P215" s="145" t="s">
        <v>482</v>
      </c>
      <c r="Q215" s="96" t="str">
        <f t="shared" si="8"/>
        <v>S</v>
      </c>
      <c r="R215" s="97" t="str">
        <f t="shared" si="7"/>
        <v>PO----S</v>
      </c>
      <c r="S215" s="79"/>
      <c r="T215" s="79"/>
      <c r="U215" s="79"/>
    </row>
    <row r="216" spans="1:21" ht="24" customHeight="1">
      <c r="A216" s="164">
        <v>647150</v>
      </c>
      <c r="B216" s="159" t="s">
        <v>483</v>
      </c>
      <c r="C216" s="165" t="s">
        <v>56</v>
      </c>
      <c r="D216" s="205" t="s">
        <v>124</v>
      </c>
      <c r="E216" s="100" t="s">
        <v>66</v>
      </c>
      <c r="F216" s="166" t="str">
        <f>VLOOKUP(A216,'Posting-Config_Master Data'!$A$164:$D$312,4,FALSE)</f>
        <v>SOFTWARECAP</v>
      </c>
      <c r="G216" s="217" t="s">
        <v>84</v>
      </c>
      <c r="H216" s="204" t="s">
        <v>484</v>
      </c>
      <c r="I216" s="162" t="s">
        <v>30</v>
      </c>
      <c r="J216" s="163"/>
      <c r="K216" s="163"/>
      <c r="L216" s="163"/>
      <c r="M216" s="170"/>
      <c r="N216" s="100"/>
      <c r="O216" s="117"/>
      <c r="P216" s="145" t="s">
        <v>485</v>
      </c>
      <c r="Q216" s="96" t="str">
        <f t="shared" si="8"/>
        <v>S</v>
      </c>
      <c r="R216" s="97" t="str">
        <f t="shared" si="7"/>
        <v>PO--TAE--S</v>
      </c>
      <c r="S216" s="79"/>
      <c r="T216" s="79"/>
      <c r="U216" s="79"/>
    </row>
    <row r="217" spans="1:21" ht="24" hidden="1" customHeight="1">
      <c r="A217" s="164" t="s">
        <v>486</v>
      </c>
      <c r="B217" s="159" t="s">
        <v>487</v>
      </c>
      <c r="C217" s="165" t="s">
        <v>56</v>
      </c>
      <c r="D217" s="205" t="s">
        <v>124</v>
      </c>
      <c r="E217" s="100"/>
      <c r="F217" s="166"/>
      <c r="G217" s="217" t="s">
        <v>84</v>
      </c>
      <c r="H217" s="204" t="s">
        <v>488</v>
      </c>
      <c r="I217" s="162" t="s">
        <v>30</v>
      </c>
      <c r="J217" s="163"/>
      <c r="K217" s="163"/>
      <c r="L217" s="163"/>
      <c r="M217" s="170"/>
      <c r="N217" s="100" t="s">
        <v>80</v>
      </c>
      <c r="O217" s="118" t="s">
        <v>81</v>
      </c>
      <c r="P217" s="145" t="s">
        <v>489</v>
      </c>
      <c r="Q217" s="96" t="str">
        <f t="shared" si="8"/>
        <v>D</v>
      </c>
      <c r="R217" s="97" t="str">
        <f t="shared" si="7"/>
        <v>-E-TAE--D</v>
      </c>
      <c r="S217" s="79"/>
      <c r="T217" s="79"/>
      <c r="U217" s="79"/>
    </row>
    <row r="218" spans="1:21" ht="24" customHeight="1">
      <c r="A218" s="164">
        <v>647170</v>
      </c>
      <c r="B218" s="159" t="s">
        <v>490</v>
      </c>
      <c r="C218" s="165" t="s">
        <v>56</v>
      </c>
      <c r="D218" s="205" t="s">
        <v>124</v>
      </c>
      <c r="E218" s="100" t="s">
        <v>66</v>
      </c>
      <c r="F218" s="166" t="str">
        <f>VLOOKUP(A218,'Posting-Config_Master Data'!$A$164:$D$312,4,FALSE)</f>
        <v>COMPCONSUM</v>
      </c>
      <c r="G218" s="217" t="s">
        <v>84</v>
      </c>
      <c r="H218" s="204" t="s">
        <v>491</v>
      </c>
      <c r="I218" s="162" t="s">
        <v>30</v>
      </c>
      <c r="J218" s="163"/>
      <c r="K218" s="163"/>
      <c r="L218" s="163"/>
      <c r="M218" s="170"/>
      <c r="N218" s="100"/>
      <c r="O218" s="117"/>
      <c r="P218" s="145" t="s">
        <v>492</v>
      </c>
      <c r="Q218" s="96" t="str">
        <f t="shared" si="8"/>
        <v>C</v>
      </c>
      <c r="R218" s="97" t="str">
        <f t="shared" si="7"/>
        <v>PO--TAE--C</v>
      </c>
      <c r="S218" s="79"/>
      <c r="T218" s="79"/>
      <c r="U218" s="79"/>
    </row>
    <row r="219" spans="1:21" ht="24" customHeight="1">
      <c r="A219" s="164" t="s">
        <v>493</v>
      </c>
      <c r="B219" s="159" t="s">
        <v>494</v>
      </c>
      <c r="C219" s="165" t="s">
        <v>56</v>
      </c>
      <c r="D219" s="205" t="s">
        <v>124</v>
      </c>
      <c r="E219" s="100" t="s">
        <v>66</v>
      </c>
      <c r="F219" s="166" t="s">
        <v>495</v>
      </c>
      <c r="G219" s="217"/>
      <c r="H219" s="206"/>
      <c r="I219" s="162" t="s">
        <v>30</v>
      </c>
      <c r="J219" s="163"/>
      <c r="K219" s="163"/>
      <c r="L219" s="163"/>
      <c r="M219" s="170"/>
      <c r="N219" s="100" t="s">
        <v>80</v>
      </c>
      <c r="O219" s="118" t="s">
        <v>81</v>
      </c>
      <c r="P219" s="145"/>
      <c r="Q219" s="96" t="str">
        <f t="shared" si="8"/>
        <v/>
      </c>
      <c r="R219" s="97" t="str">
        <f t="shared" si="7"/>
        <v>PO-E---</v>
      </c>
      <c r="S219" s="79"/>
      <c r="T219" s="79"/>
      <c r="U219" s="79"/>
    </row>
    <row r="220" spans="1:21" s="1" customFormat="1" ht="24" customHeight="1">
      <c r="A220" s="164"/>
      <c r="B220" s="159"/>
      <c r="C220" s="165"/>
      <c r="D220" s="205"/>
      <c r="E220" s="102" t="s">
        <v>119</v>
      </c>
      <c r="F220" s="157" t="s">
        <v>119</v>
      </c>
      <c r="G220" s="214" t="s">
        <v>119</v>
      </c>
      <c r="H220" s="215"/>
      <c r="I220" s="157" t="s">
        <v>119</v>
      </c>
      <c r="J220" s="157" t="s">
        <v>119</v>
      </c>
      <c r="K220" s="157" t="s">
        <v>119</v>
      </c>
      <c r="L220" s="157"/>
      <c r="M220" s="157" t="s">
        <v>119</v>
      </c>
      <c r="N220" s="102" t="s">
        <v>119</v>
      </c>
      <c r="O220" s="119"/>
      <c r="P220" s="145"/>
      <c r="Q220" s="96" t="str">
        <f t="shared" si="8"/>
        <v/>
      </c>
      <c r="R220" s="97" t="str">
        <f t="shared" si="7"/>
        <v>S-S-S-S-</v>
      </c>
      <c r="S220" s="79"/>
      <c r="T220" s="79"/>
      <c r="U220" s="79"/>
    </row>
    <row r="221" spans="1:21" ht="24" customHeight="1">
      <c r="A221" s="155" t="s">
        <v>496</v>
      </c>
      <c r="B221" s="156" t="s">
        <v>497</v>
      </c>
      <c r="C221" s="151" t="s">
        <v>52</v>
      </c>
      <c r="D221" s="203" t="s">
        <v>30</v>
      </c>
      <c r="E221" s="102" t="s">
        <v>53</v>
      </c>
      <c r="F221" s="157" t="s">
        <v>53</v>
      </c>
      <c r="G221" s="214" t="s">
        <v>53</v>
      </c>
      <c r="H221" s="215"/>
      <c r="I221" s="157" t="s">
        <v>53</v>
      </c>
      <c r="J221" s="157" t="s">
        <v>53</v>
      </c>
      <c r="K221" s="157" t="s">
        <v>53</v>
      </c>
      <c r="L221" s="157"/>
      <c r="M221" s="157" t="s">
        <v>53</v>
      </c>
      <c r="N221" s="102" t="s">
        <v>53</v>
      </c>
      <c r="O221" s="119"/>
      <c r="P221" s="145"/>
      <c r="Q221" s="96" t="str">
        <f t="shared" si="8"/>
        <v/>
      </c>
      <c r="R221" s="97" t="str">
        <f t="shared" si="7"/>
        <v>H-H-H-H-</v>
      </c>
      <c r="S221" s="79"/>
      <c r="T221" s="79"/>
      <c r="U221" s="2"/>
    </row>
    <row r="222" spans="1:21" ht="24" customHeight="1">
      <c r="A222" s="164" t="s">
        <v>498</v>
      </c>
      <c r="B222" s="159" t="s">
        <v>499</v>
      </c>
      <c r="C222" s="165" t="s">
        <v>56</v>
      </c>
      <c r="D222" s="205" t="s">
        <v>124</v>
      </c>
      <c r="E222" s="100"/>
      <c r="F222" s="166"/>
      <c r="G222" s="217"/>
      <c r="H222" s="206"/>
      <c r="I222" s="162" t="s">
        <v>30</v>
      </c>
      <c r="J222" s="163"/>
      <c r="K222" s="163"/>
      <c r="L222" s="163"/>
      <c r="M222" s="170"/>
      <c r="N222" s="100" t="s">
        <v>80</v>
      </c>
      <c r="O222" s="118" t="s">
        <v>81</v>
      </c>
      <c r="P222" s="145" t="s">
        <v>500</v>
      </c>
      <c r="Q222" s="96" t="str">
        <f t="shared" si="8"/>
        <v>P</v>
      </c>
      <c r="R222" s="97" t="str">
        <f t="shared" si="7"/>
        <v>-E---P</v>
      </c>
      <c r="S222" s="79"/>
      <c r="T222" s="79"/>
      <c r="U222" s="2"/>
    </row>
    <row r="223" spans="1:21" ht="24" customHeight="1">
      <c r="A223" s="164">
        <v>650120</v>
      </c>
      <c r="B223" s="159" t="s">
        <v>501</v>
      </c>
      <c r="C223" s="165" t="s">
        <v>56</v>
      </c>
      <c r="D223" s="205" t="s">
        <v>124</v>
      </c>
      <c r="E223" s="100" t="s">
        <v>66</v>
      </c>
      <c r="F223" s="166" t="str">
        <f>VLOOKUP(A223,'Posting-Config_Master Data'!$A$164:$D$312,4,FALSE)</f>
        <v>PROPRENT</v>
      </c>
      <c r="G223" s="217"/>
      <c r="H223" s="206"/>
      <c r="I223" s="162" t="s">
        <v>30</v>
      </c>
      <c r="J223" s="163"/>
      <c r="K223" s="163"/>
      <c r="L223" s="163"/>
      <c r="M223" s="170"/>
      <c r="N223" s="100"/>
      <c r="O223" s="117"/>
      <c r="P223" s="145" t="s">
        <v>502</v>
      </c>
      <c r="Q223" s="96" t="str">
        <f t="shared" si="8"/>
        <v>T</v>
      </c>
      <c r="R223" s="97" t="str">
        <f t="shared" si="7"/>
        <v>PO----T</v>
      </c>
      <c r="S223" s="79"/>
      <c r="T223" s="79"/>
      <c r="U223" s="2"/>
    </row>
    <row r="224" spans="1:21" ht="22.5" hidden="1" customHeight="1">
      <c r="A224" s="158" t="s">
        <v>503</v>
      </c>
      <c r="B224" s="175" t="s">
        <v>504</v>
      </c>
      <c r="C224" s="159" t="s">
        <v>505</v>
      </c>
      <c r="D224" s="204" t="s">
        <v>506</v>
      </c>
      <c r="E224" s="160"/>
      <c r="F224" s="166"/>
      <c r="G224" s="216"/>
      <c r="H224" s="206"/>
      <c r="I224" s="162" t="s">
        <v>30</v>
      </c>
      <c r="J224" s="163" t="s">
        <v>184</v>
      </c>
      <c r="K224" s="163"/>
      <c r="L224" s="163"/>
      <c r="M224" s="163"/>
      <c r="N224" s="160"/>
      <c r="O224" s="156"/>
      <c r="P224" s="146"/>
      <c r="Q224" s="99" t="str">
        <f t="shared" si="8"/>
        <v/>
      </c>
      <c r="R224" s="97" t="str">
        <f t="shared" si="7"/>
        <v>----</v>
      </c>
      <c r="S224" s="79"/>
      <c r="T224" s="2"/>
      <c r="U224" s="2"/>
    </row>
    <row r="225" spans="1:21" ht="24" customHeight="1">
      <c r="A225" s="164" t="s">
        <v>507</v>
      </c>
      <c r="B225" s="159" t="s">
        <v>508</v>
      </c>
      <c r="C225" s="165" t="s">
        <v>56</v>
      </c>
      <c r="D225" s="205" t="s">
        <v>124</v>
      </c>
      <c r="E225" s="100"/>
      <c r="F225" s="166"/>
      <c r="G225" s="217"/>
      <c r="H225" s="206"/>
      <c r="I225" s="162" t="s">
        <v>30</v>
      </c>
      <c r="J225" s="163"/>
      <c r="K225" s="163"/>
      <c r="L225" s="163"/>
      <c r="M225" s="170"/>
      <c r="N225" s="100" t="s">
        <v>80</v>
      </c>
      <c r="O225" s="118" t="s">
        <v>81</v>
      </c>
      <c r="P225" s="145" t="s">
        <v>509</v>
      </c>
      <c r="Q225" s="96" t="str">
        <f t="shared" si="8"/>
        <v>R</v>
      </c>
      <c r="R225" s="97" t="str">
        <f t="shared" si="7"/>
        <v>-E---R</v>
      </c>
      <c r="S225" s="79"/>
      <c r="T225" s="79"/>
      <c r="U225" s="79"/>
    </row>
    <row r="226" spans="1:21" ht="24" customHeight="1">
      <c r="A226" s="164">
        <v>650220</v>
      </c>
      <c r="B226" s="159" t="s">
        <v>510</v>
      </c>
      <c r="C226" s="165" t="s">
        <v>56</v>
      </c>
      <c r="D226" s="205" t="s">
        <v>124</v>
      </c>
      <c r="E226" s="100" t="s">
        <v>66</v>
      </c>
      <c r="F226" s="166" t="str">
        <f>VLOOKUP(A226,'Posting-Config_Master Data'!$A$164:$D$312,4,FALSE)</f>
        <v>PROPPOWER</v>
      </c>
      <c r="G226" s="217"/>
      <c r="H226" s="206"/>
      <c r="I226" s="162" t="s">
        <v>30</v>
      </c>
      <c r="J226" s="163"/>
      <c r="K226" s="163"/>
      <c r="L226" s="163"/>
      <c r="M226" s="170"/>
      <c r="N226" s="100" t="s">
        <v>80</v>
      </c>
      <c r="O226" s="118" t="s">
        <v>81</v>
      </c>
      <c r="P226" s="145" t="s">
        <v>511</v>
      </c>
      <c r="Q226" s="96" t="str">
        <f t="shared" si="8"/>
        <v>E</v>
      </c>
      <c r="R226" s="97" t="str">
        <f t="shared" si="7"/>
        <v>PO-E---E</v>
      </c>
      <c r="S226" s="79"/>
      <c r="T226" s="79"/>
      <c r="U226" s="79"/>
    </row>
    <row r="227" spans="1:21" ht="24" customHeight="1">
      <c r="A227" s="164">
        <v>650230</v>
      </c>
      <c r="B227" s="159" t="s">
        <v>512</v>
      </c>
      <c r="C227" s="165" t="s">
        <v>56</v>
      </c>
      <c r="D227" s="205" t="s">
        <v>124</v>
      </c>
      <c r="E227" s="100" t="s">
        <v>66</v>
      </c>
      <c r="F227" s="166" t="str">
        <f>VLOOKUP(A227,'Posting-Config_Master Data'!$A$164:$D$312,4,FALSE)</f>
        <v>PROPCLEAN</v>
      </c>
      <c r="G227" s="217"/>
      <c r="H227" s="206"/>
      <c r="I227" s="162" t="s">
        <v>30</v>
      </c>
      <c r="J227" s="163"/>
      <c r="K227" s="163"/>
      <c r="L227" s="163"/>
      <c r="M227" s="170"/>
      <c r="N227" s="100" t="s">
        <v>80</v>
      </c>
      <c r="O227" s="121" t="s">
        <v>239</v>
      </c>
      <c r="P227" s="145" t="s">
        <v>513</v>
      </c>
      <c r="Q227" s="96" t="str">
        <f t="shared" si="8"/>
        <v>O</v>
      </c>
      <c r="R227" s="97" t="str">
        <f t="shared" si="7"/>
        <v>PO-E---O</v>
      </c>
      <c r="S227" s="79"/>
      <c r="T227" s="79"/>
      <c r="U227" s="79"/>
    </row>
    <row r="228" spans="1:21" ht="24" customHeight="1">
      <c r="A228" s="164" t="s">
        <v>514</v>
      </c>
      <c r="B228" s="159" t="s">
        <v>515</v>
      </c>
      <c r="C228" s="165" t="s">
        <v>56</v>
      </c>
      <c r="D228" s="205" t="s">
        <v>124</v>
      </c>
      <c r="E228" s="100"/>
      <c r="F228" s="166"/>
      <c r="G228" s="217"/>
      <c r="H228" s="206"/>
      <c r="I228" s="162" t="s">
        <v>30</v>
      </c>
      <c r="J228" s="163"/>
      <c r="K228" s="163"/>
      <c r="L228" s="163"/>
      <c r="M228" s="170"/>
      <c r="N228" s="100" t="s">
        <v>80</v>
      </c>
      <c r="O228" s="118" t="s">
        <v>81</v>
      </c>
      <c r="P228" s="145" t="s">
        <v>516</v>
      </c>
      <c r="Q228" s="96" t="str">
        <f t="shared" si="8"/>
        <v>W</v>
      </c>
      <c r="R228" s="97" t="str">
        <f t="shared" si="7"/>
        <v>-E---W</v>
      </c>
      <c r="S228" s="79"/>
      <c r="T228" s="79"/>
      <c r="U228" s="79"/>
    </row>
    <row r="229" spans="1:21" ht="37.5" customHeight="1">
      <c r="A229" s="164">
        <v>650250</v>
      </c>
      <c r="B229" s="159" t="s">
        <v>517</v>
      </c>
      <c r="C229" s="165" t="s">
        <v>56</v>
      </c>
      <c r="D229" s="205" t="s">
        <v>124</v>
      </c>
      <c r="E229" s="100" t="s">
        <v>66</v>
      </c>
      <c r="F229" s="166" t="str">
        <f>VLOOKUP(A229,'Posting-Config_Master Data'!$A$164:$D$312,4,FALSE)</f>
        <v>PROPREPAIRS</v>
      </c>
      <c r="G229" s="217" t="s">
        <v>84</v>
      </c>
      <c r="H229" s="204" t="s">
        <v>518</v>
      </c>
      <c r="I229" s="162" t="s">
        <v>30</v>
      </c>
      <c r="J229" s="163"/>
      <c r="K229" s="163"/>
      <c r="L229" s="163"/>
      <c r="M229" s="170"/>
      <c r="N229" s="100"/>
      <c r="O229" s="117"/>
      <c r="P229" s="145" t="s">
        <v>519</v>
      </c>
      <c r="Q229" s="96" t="str">
        <f t="shared" si="8"/>
        <v>R</v>
      </c>
      <c r="R229" s="97" t="str">
        <f t="shared" si="7"/>
        <v>PO--TAE--R</v>
      </c>
      <c r="S229" s="79"/>
      <c r="T229" s="79"/>
      <c r="U229" s="79"/>
    </row>
    <row r="230" spans="1:21" ht="24" customHeight="1">
      <c r="A230" s="164">
        <v>650260</v>
      </c>
      <c r="B230" s="159" t="s">
        <v>520</v>
      </c>
      <c r="C230" s="165" t="s">
        <v>56</v>
      </c>
      <c r="D230" s="205" t="s">
        <v>124</v>
      </c>
      <c r="E230" s="100" t="s">
        <v>66</v>
      </c>
      <c r="F230" s="166" t="str">
        <f>VLOOKUP(A230,'Posting-Config_Master Data'!$A$164:$D$312,4,FALSE)</f>
        <v>PROPSECURITY</v>
      </c>
      <c r="G230" s="217"/>
      <c r="H230" s="206"/>
      <c r="I230" s="162" t="s">
        <v>30</v>
      </c>
      <c r="J230" s="163"/>
      <c r="K230" s="163"/>
      <c r="L230" s="163"/>
      <c r="M230" s="170"/>
      <c r="N230" s="100" t="s">
        <v>80</v>
      </c>
      <c r="O230" s="118" t="s">
        <v>81</v>
      </c>
      <c r="P230" s="145" t="s">
        <v>521</v>
      </c>
      <c r="Q230" s="96" t="str">
        <f t="shared" si="8"/>
        <v>A</v>
      </c>
      <c r="R230" s="97" t="str">
        <f t="shared" si="7"/>
        <v>PO-E---A</v>
      </c>
      <c r="S230" s="79"/>
      <c r="T230" s="79"/>
      <c r="U230" s="79"/>
    </row>
    <row r="231" spans="1:21" ht="24" customHeight="1">
      <c r="A231" s="164">
        <v>650510</v>
      </c>
      <c r="B231" s="159" t="s">
        <v>522</v>
      </c>
      <c r="C231" s="165" t="s">
        <v>56</v>
      </c>
      <c r="D231" s="205" t="s">
        <v>228</v>
      </c>
      <c r="E231" s="100" t="s">
        <v>66</v>
      </c>
      <c r="F231" s="166" t="str">
        <f>VLOOKUP(A231,'Posting-Config_Master Data'!$A$164:$D$312,4,FALSE)</f>
        <v>PROPCONTCTNL</v>
      </c>
      <c r="G231" s="217" t="s">
        <v>84</v>
      </c>
      <c r="H231" s="204" t="s">
        <v>523</v>
      </c>
      <c r="I231" s="162" t="s">
        <v>30</v>
      </c>
      <c r="J231" s="163"/>
      <c r="K231" s="163"/>
      <c r="L231" s="163"/>
      <c r="M231" s="170"/>
      <c r="N231" s="100"/>
      <c r="O231" s="117"/>
      <c r="P231" s="145" t="s">
        <v>524</v>
      </c>
      <c r="Q231" s="96" t="str">
        <f t="shared" si="8"/>
        <v>A</v>
      </c>
      <c r="R231" s="97" t="str">
        <f t="shared" si="7"/>
        <v>PO--TAE--A</v>
      </c>
      <c r="S231" s="79"/>
      <c r="T231" s="79"/>
      <c r="U231" s="79"/>
    </row>
    <row r="232" spans="1:21" s="1" customFormat="1" ht="24" customHeight="1">
      <c r="A232" s="164"/>
      <c r="B232" s="159"/>
      <c r="C232" s="165"/>
      <c r="D232" s="205"/>
      <c r="E232" s="102" t="s">
        <v>119</v>
      </c>
      <c r="F232" s="157" t="s">
        <v>119</v>
      </c>
      <c r="G232" s="214" t="s">
        <v>119</v>
      </c>
      <c r="H232" s="215"/>
      <c r="I232" s="157" t="s">
        <v>119</v>
      </c>
      <c r="J232" s="157" t="s">
        <v>119</v>
      </c>
      <c r="K232" s="157" t="s">
        <v>119</v>
      </c>
      <c r="L232" s="157"/>
      <c r="M232" s="157" t="s">
        <v>119</v>
      </c>
      <c r="N232" s="102" t="s">
        <v>119</v>
      </c>
      <c r="O232" s="119"/>
      <c r="P232" s="145"/>
      <c r="Q232" s="96" t="str">
        <f t="shared" si="8"/>
        <v/>
      </c>
      <c r="R232" s="97" t="str">
        <f t="shared" si="7"/>
        <v>S-S-S-S-</v>
      </c>
      <c r="S232" s="79"/>
      <c r="T232" s="79"/>
      <c r="U232" s="79"/>
    </row>
    <row r="233" spans="1:21" ht="24" customHeight="1">
      <c r="A233" s="155" t="s">
        <v>525</v>
      </c>
      <c r="B233" s="156" t="s">
        <v>526</v>
      </c>
      <c r="C233" s="151" t="s">
        <v>52</v>
      </c>
      <c r="D233" s="203" t="s">
        <v>30</v>
      </c>
      <c r="E233" s="102" t="s">
        <v>53</v>
      </c>
      <c r="F233" s="157" t="s">
        <v>53</v>
      </c>
      <c r="G233" s="214" t="s">
        <v>53</v>
      </c>
      <c r="H233" s="215"/>
      <c r="I233" s="157" t="s">
        <v>53</v>
      </c>
      <c r="J233" s="157" t="s">
        <v>53</v>
      </c>
      <c r="K233" s="157" t="s">
        <v>53</v>
      </c>
      <c r="L233" s="157"/>
      <c r="M233" s="157" t="s">
        <v>53</v>
      </c>
      <c r="N233" s="102" t="s">
        <v>53</v>
      </c>
      <c r="O233" s="119"/>
      <c r="P233" s="145"/>
      <c r="Q233" s="96" t="str">
        <f t="shared" si="8"/>
        <v/>
      </c>
      <c r="R233" s="97" t="str">
        <f t="shared" si="7"/>
        <v>H-H-H-H-</v>
      </c>
      <c r="S233" s="79"/>
      <c r="T233" s="79"/>
      <c r="U233" s="79"/>
    </row>
    <row r="234" spans="1:21" ht="24" customHeight="1">
      <c r="A234" s="164">
        <v>653110</v>
      </c>
      <c r="B234" s="159" t="s">
        <v>527</v>
      </c>
      <c r="C234" s="165" t="s">
        <v>56</v>
      </c>
      <c r="D234" s="205" t="s">
        <v>124</v>
      </c>
      <c r="E234" s="100"/>
      <c r="F234" s="166" t="str">
        <f>VLOOKUP(A234,'Posting-Config_Master Data'!$A$164:$D$312,4,FALSE)</f>
        <v>AUDITANNUAL</v>
      </c>
      <c r="G234" s="217"/>
      <c r="H234" s="206"/>
      <c r="I234" s="162" t="s">
        <v>30</v>
      </c>
      <c r="J234" s="163"/>
      <c r="K234" s="163"/>
      <c r="L234" s="163"/>
      <c r="M234" s="170"/>
      <c r="N234" s="100" t="s">
        <v>80</v>
      </c>
      <c r="O234" s="118" t="s">
        <v>81</v>
      </c>
      <c r="P234" s="145" t="s">
        <v>528</v>
      </c>
      <c r="Q234" s="96" t="str">
        <f t="shared" si="8"/>
        <v>F</v>
      </c>
      <c r="R234" s="97" t="str">
        <f t="shared" si="7"/>
        <v>-E---F</v>
      </c>
      <c r="S234" s="79"/>
      <c r="T234" s="79"/>
      <c r="U234" s="79"/>
    </row>
    <row r="235" spans="1:21" ht="24" customHeight="1">
      <c r="A235" s="164" t="s">
        <v>529</v>
      </c>
      <c r="B235" s="159" t="s">
        <v>530</v>
      </c>
      <c r="C235" s="165" t="s">
        <v>56</v>
      </c>
      <c r="D235" s="205" t="s">
        <v>124</v>
      </c>
      <c r="E235" s="100"/>
      <c r="F235" s="166"/>
      <c r="G235" s="217"/>
      <c r="H235" s="206"/>
      <c r="I235" s="162" t="s">
        <v>30</v>
      </c>
      <c r="J235" s="163"/>
      <c r="K235" s="163"/>
      <c r="L235" s="163"/>
      <c r="M235" s="100" t="s">
        <v>93</v>
      </c>
      <c r="N235" s="100" t="s">
        <v>80</v>
      </c>
      <c r="O235" s="118" t="s">
        <v>81</v>
      </c>
      <c r="P235" s="145"/>
      <c r="Q235" s="96" t="str">
        <f t="shared" si="8"/>
        <v/>
      </c>
      <c r="R235" s="97" t="str">
        <f t="shared" si="7"/>
        <v>-E--T-</v>
      </c>
      <c r="S235" s="79"/>
      <c r="T235" s="79"/>
      <c r="U235" s="79"/>
    </row>
    <row r="236" spans="1:21" ht="24" customHeight="1">
      <c r="A236" s="164">
        <v>653130</v>
      </c>
      <c r="B236" s="159" t="s">
        <v>531</v>
      </c>
      <c r="C236" s="165" t="s">
        <v>56</v>
      </c>
      <c r="D236" s="205" t="s">
        <v>124</v>
      </c>
      <c r="E236" s="104" t="s">
        <v>66</v>
      </c>
      <c r="F236" s="171" t="str">
        <f>VLOOKUP(A236,'Posting-Config_Master Data'!$A$164:$D$312,4,FALSE)</f>
        <v>AUDITOTHER</v>
      </c>
      <c r="G236" s="217"/>
      <c r="H236" s="206"/>
      <c r="I236" s="162" t="s">
        <v>30</v>
      </c>
      <c r="J236" s="163"/>
      <c r="K236" s="163"/>
      <c r="L236" s="163"/>
      <c r="M236" s="170"/>
      <c r="N236" s="104"/>
      <c r="O236" s="120"/>
      <c r="P236" s="145" t="s">
        <v>532</v>
      </c>
      <c r="Q236" s="96" t="str">
        <f t="shared" si="8"/>
        <v>A</v>
      </c>
      <c r="R236" s="97" t="str">
        <f t="shared" si="7"/>
        <v>PO----A</v>
      </c>
      <c r="S236" s="79"/>
      <c r="T236" s="79"/>
      <c r="U236" s="79"/>
    </row>
    <row r="237" spans="1:21" ht="24" customHeight="1">
      <c r="A237" s="164">
        <v>653210</v>
      </c>
      <c r="B237" s="159" t="s">
        <v>533</v>
      </c>
      <c r="C237" s="165" t="s">
        <v>56</v>
      </c>
      <c r="D237" s="205" t="s">
        <v>124</v>
      </c>
      <c r="E237" s="104" t="s">
        <v>66</v>
      </c>
      <c r="F237" s="171" t="str">
        <f>VLOOKUP(A237,'Posting-Config_Master Data'!$A$164:$D$312,4,FALSE)</f>
        <v>LEGALCUST</v>
      </c>
      <c r="G237" s="217"/>
      <c r="H237" s="206"/>
      <c r="I237" s="162" t="s">
        <v>30</v>
      </c>
      <c r="J237" s="163"/>
      <c r="K237" s="163"/>
      <c r="L237" s="163"/>
      <c r="M237" s="170"/>
      <c r="N237" s="104"/>
      <c r="O237" s="120"/>
      <c r="P237" s="145" t="s">
        <v>534</v>
      </c>
      <c r="Q237" s="96" t="str">
        <f t="shared" si="8"/>
        <v>C</v>
      </c>
      <c r="R237" s="97" t="str">
        <f t="shared" si="7"/>
        <v>PO----C</v>
      </c>
      <c r="S237" s="79"/>
      <c r="T237" s="79"/>
      <c r="U237" s="79"/>
    </row>
    <row r="238" spans="1:21" ht="24" customHeight="1">
      <c r="A238" s="164" t="s">
        <v>535</v>
      </c>
      <c r="B238" s="159" t="s">
        <v>536</v>
      </c>
      <c r="C238" s="165" t="s">
        <v>56</v>
      </c>
      <c r="D238" s="205" t="s">
        <v>124</v>
      </c>
      <c r="E238" s="104" t="s">
        <v>66</v>
      </c>
      <c r="F238" s="181" t="s">
        <v>376</v>
      </c>
      <c r="G238" s="217"/>
      <c r="H238" s="206"/>
      <c r="I238" s="162" t="s">
        <v>30</v>
      </c>
      <c r="J238" s="163"/>
      <c r="K238" s="163"/>
      <c r="L238" s="163"/>
      <c r="M238" s="170"/>
      <c r="N238" s="104" t="s">
        <v>80</v>
      </c>
      <c r="O238" s="121" t="s">
        <v>537</v>
      </c>
      <c r="P238" s="145" t="s">
        <v>538</v>
      </c>
      <c r="Q238" s="96" t="str">
        <f t="shared" si="8"/>
        <v>L</v>
      </c>
      <c r="R238" s="97" t="str">
        <f t="shared" si="7"/>
        <v>PO-E---L</v>
      </c>
      <c r="S238" s="79"/>
      <c r="T238" s="79"/>
      <c r="U238" s="79"/>
    </row>
    <row r="239" spans="1:21" ht="24" customHeight="1">
      <c r="A239" s="164">
        <v>653230</v>
      </c>
      <c r="B239" s="159" t="s">
        <v>539</v>
      </c>
      <c r="C239" s="165" t="s">
        <v>56</v>
      </c>
      <c r="D239" s="205" t="s">
        <v>124</v>
      </c>
      <c r="E239" s="104" t="s">
        <v>66</v>
      </c>
      <c r="F239" s="171" t="str">
        <f>VLOOKUP(A239,'Posting-Config_Master Data'!$A$164:$D$312,4,FALSE)</f>
        <v>LEGALOTHER</v>
      </c>
      <c r="G239" s="217"/>
      <c r="H239" s="206"/>
      <c r="I239" s="162" t="s">
        <v>30</v>
      </c>
      <c r="J239" s="163"/>
      <c r="K239" s="163"/>
      <c r="L239" s="163"/>
      <c r="M239" s="170"/>
      <c r="N239" s="104"/>
      <c r="O239" s="120"/>
      <c r="P239" s="145" t="s">
        <v>540</v>
      </c>
      <c r="Q239" s="96" t="str">
        <f t="shared" si="8"/>
        <v>L</v>
      </c>
      <c r="R239" s="97" t="str">
        <f t="shared" si="7"/>
        <v>PO----L</v>
      </c>
      <c r="S239" s="79"/>
      <c r="T239" s="79"/>
      <c r="U239" s="79"/>
    </row>
    <row r="240" spans="1:21" ht="24" customHeight="1">
      <c r="A240" s="164">
        <v>653310</v>
      </c>
      <c r="B240" s="159" t="s">
        <v>541</v>
      </c>
      <c r="C240" s="165" t="s">
        <v>56</v>
      </c>
      <c r="D240" s="205" t="s">
        <v>124</v>
      </c>
      <c r="E240" s="104" t="s">
        <v>66</v>
      </c>
      <c r="F240" s="171" t="str">
        <f>VLOOKUP(A240,'Posting-Config_Master Data'!$A$164:$D$312,4,FALSE)</f>
        <v>CONSULTING</v>
      </c>
      <c r="G240" s="217"/>
      <c r="H240" s="206"/>
      <c r="I240" s="162" t="s">
        <v>30</v>
      </c>
      <c r="J240" s="163"/>
      <c r="K240" s="163"/>
      <c r="L240" s="163"/>
      <c r="M240" s="170"/>
      <c r="N240" s="104"/>
      <c r="O240" s="120"/>
      <c r="P240" s="145" t="s">
        <v>542</v>
      </c>
      <c r="Q240" s="96" t="str">
        <f t="shared" si="8"/>
        <v>U</v>
      </c>
      <c r="R240" s="97" t="str">
        <f t="shared" si="7"/>
        <v>PO----U</v>
      </c>
      <c r="S240" s="79"/>
      <c r="T240" s="79"/>
      <c r="U240" s="79"/>
    </row>
    <row r="241" spans="1:21" s="1" customFormat="1" ht="24" customHeight="1">
      <c r="A241" s="164"/>
      <c r="B241" s="159"/>
      <c r="C241" s="165"/>
      <c r="D241" s="205"/>
      <c r="E241" s="102" t="s">
        <v>119</v>
      </c>
      <c r="F241" s="157" t="s">
        <v>119</v>
      </c>
      <c r="G241" s="214" t="s">
        <v>119</v>
      </c>
      <c r="H241" s="215"/>
      <c r="I241" s="157" t="s">
        <v>119</v>
      </c>
      <c r="J241" s="157" t="s">
        <v>119</v>
      </c>
      <c r="K241" s="157" t="s">
        <v>119</v>
      </c>
      <c r="L241" s="157"/>
      <c r="M241" s="157" t="s">
        <v>119</v>
      </c>
      <c r="N241" s="102" t="s">
        <v>119</v>
      </c>
      <c r="O241" s="119"/>
      <c r="P241" s="145"/>
      <c r="Q241" s="96" t="str">
        <f t="shared" si="8"/>
        <v/>
      </c>
      <c r="R241" s="97" t="str">
        <f t="shared" si="7"/>
        <v>S-S-S-S-</v>
      </c>
      <c r="S241" s="79"/>
      <c r="T241" s="79"/>
      <c r="U241" s="79"/>
    </row>
    <row r="242" spans="1:21" ht="24" customHeight="1">
      <c r="A242" s="155" t="s">
        <v>543</v>
      </c>
      <c r="B242" s="156" t="s">
        <v>544</v>
      </c>
      <c r="C242" s="151" t="s">
        <v>52</v>
      </c>
      <c r="D242" s="203" t="s">
        <v>30</v>
      </c>
      <c r="E242" s="102" t="s">
        <v>53</v>
      </c>
      <c r="F242" s="157" t="s">
        <v>53</v>
      </c>
      <c r="G242" s="214" t="s">
        <v>53</v>
      </c>
      <c r="H242" s="215"/>
      <c r="I242" s="157" t="s">
        <v>53</v>
      </c>
      <c r="J242" s="157" t="s">
        <v>53</v>
      </c>
      <c r="K242" s="157" t="s">
        <v>53</v>
      </c>
      <c r="L242" s="157"/>
      <c r="M242" s="157" t="s">
        <v>53</v>
      </c>
      <c r="N242" s="102" t="s">
        <v>53</v>
      </c>
      <c r="O242" s="119"/>
      <c r="P242" s="145"/>
      <c r="Q242" s="96" t="str">
        <f t="shared" si="8"/>
        <v/>
      </c>
      <c r="R242" s="97" t="str">
        <f t="shared" si="7"/>
        <v>H-H-H-H-</v>
      </c>
      <c r="S242" s="79"/>
      <c r="T242" s="79"/>
      <c r="U242" s="79"/>
    </row>
    <row r="243" spans="1:21" ht="24" customHeight="1">
      <c r="A243" s="164" t="s">
        <v>545</v>
      </c>
      <c r="B243" s="159" t="s">
        <v>546</v>
      </c>
      <c r="C243" s="165" t="s">
        <v>56</v>
      </c>
      <c r="D243" s="205" t="s">
        <v>124</v>
      </c>
      <c r="E243" s="100"/>
      <c r="F243" s="166"/>
      <c r="G243" s="217"/>
      <c r="H243" s="206"/>
      <c r="I243" s="162" t="s">
        <v>30</v>
      </c>
      <c r="J243" s="163"/>
      <c r="K243" s="163"/>
      <c r="L243" s="163"/>
      <c r="M243" s="170"/>
      <c r="N243" s="100" t="s">
        <v>80</v>
      </c>
      <c r="O243" s="118" t="s">
        <v>81</v>
      </c>
      <c r="P243" s="145" t="s">
        <v>547</v>
      </c>
      <c r="Q243" s="96" t="str">
        <f t="shared" si="8"/>
        <v>I</v>
      </c>
      <c r="R243" s="97" t="str">
        <f t="shared" si="7"/>
        <v>-E---I</v>
      </c>
      <c r="S243" s="79"/>
      <c r="T243" s="79"/>
      <c r="U243" s="79"/>
    </row>
    <row r="244" spans="1:21" ht="24" customHeight="1">
      <c r="A244" s="164">
        <v>656120</v>
      </c>
      <c r="B244" s="159" t="s">
        <v>548</v>
      </c>
      <c r="C244" s="165" t="s">
        <v>56</v>
      </c>
      <c r="D244" s="205" t="s">
        <v>124</v>
      </c>
      <c r="E244" s="100" t="s">
        <v>66</v>
      </c>
      <c r="F244" s="166" t="str">
        <f>VLOOKUP(A244,'Posting-Config_Master Data'!$A$164:$D$312,4,FALSE)</f>
        <v>INSUREXCHGS</v>
      </c>
      <c r="G244" s="217"/>
      <c r="H244" s="206"/>
      <c r="I244" s="162" t="s">
        <v>30</v>
      </c>
      <c r="J244" s="163"/>
      <c r="K244" s="163"/>
      <c r="L244" s="163"/>
      <c r="M244" s="170"/>
      <c r="N244" s="100"/>
      <c r="O244" s="117"/>
      <c r="P244" s="145" t="s">
        <v>549</v>
      </c>
      <c r="Q244" s="96" t="str">
        <f t="shared" si="8"/>
        <v>C</v>
      </c>
      <c r="R244" s="97" t="str">
        <f t="shared" si="7"/>
        <v>PO----C</v>
      </c>
      <c r="S244" s="79"/>
      <c r="T244" s="79"/>
      <c r="U244" s="79"/>
    </row>
    <row r="245" spans="1:21" s="1" customFormat="1" ht="24" customHeight="1">
      <c r="A245" s="164"/>
      <c r="B245" s="159"/>
      <c r="C245" s="165"/>
      <c r="D245" s="205"/>
      <c r="E245" s="102" t="s">
        <v>119</v>
      </c>
      <c r="F245" s="157" t="s">
        <v>119</v>
      </c>
      <c r="G245" s="214" t="s">
        <v>119</v>
      </c>
      <c r="H245" s="215"/>
      <c r="I245" s="157" t="s">
        <v>119</v>
      </c>
      <c r="J245" s="157" t="s">
        <v>119</v>
      </c>
      <c r="K245" s="157" t="s">
        <v>119</v>
      </c>
      <c r="L245" s="157"/>
      <c r="M245" s="157" t="s">
        <v>119</v>
      </c>
      <c r="N245" s="102" t="s">
        <v>119</v>
      </c>
      <c r="O245" s="119"/>
      <c r="P245" s="145"/>
      <c r="Q245" s="96" t="str">
        <f t="shared" si="8"/>
        <v/>
      </c>
      <c r="R245" s="97" t="str">
        <f t="shared" si="7"/>
        <v>S-S-S-S-</v>
      </c>
      <c r="S245" s="79"/>
      <c r="T245" s="79"/>
      <c r="U245" s="79"/>
    </row>
    <row r="246" spans="1:21" ht="26.25" customHeight="1">
      <c r="A246" s="155" t="s">
        <v>550</v>
      </c>
      <c r="B246" s="156" t="s">
        <v>551</v>
      </c>
      <c r="C246" s="151" t="s">
        <v>52</v>
      </c>
      <c r="D246" s="203" t="s">
        <v>30</v>
      </c>
      <c r="E246" s="102" t="s">
        <v>53</v>
      </c>
      <c r="F246" s="157" t="s">
        <v>53</v>
      </c>
      <c r="G246" s="214" t="s">
        <v>53</v>
      </c>
      <c r="H246" s="215"/>
      <c r="I246" s="157" t="s">
        <v>53</v>
      </c>
      <c r="J246" s="157" t="s">
        <v>53</v>
      </c>
      <c r="K246" s="157" t="s">
        <v>53</v>
      </c>
      <c r="L246" s="157"/>
      <c r="M246" s="157" t="s">
        <v>53</v>
      </c>
      <c r="N246" s="102" t="s">
        <v>53</v>
      </c>
      <c r="O246" s="119"/>
      <c r="P246" s="145"/>
      <c r="Q246" s="96" t="str">
        <f t="shared" si="8"/>
        <v/>
      </c>
      <c r="R246" s="97" t="str">
        <f t="shared" si="7"/>
        <v>H-H-H-H-</v>
      </c>
      <c r="S246" s="79"/>
      <c r="T246" s="79"/>
      <c r="U246" s="79"/>
    </row>
    <row r="247" spans="1:21" ht="24" customHeight="1">
      <c r="A247" s="158" t="s">
        <v>552</v>
      </c>
      <c r="B247" s="159" t="s">
        <v>553</v>
      </c>
      <c r="C247" s="159" t="s">
        <v>56</v>
      </c>
      <c r="D247" s="204" t="s">
        <v>554</v>
      </c>
      <c r="E247" s="160"/>
      <c r="F247" s="166"/>
      <c r="G247" s="216"/>
      <c r="H247" s="206"/>
      <c r="I247" s="162" t="s">
        <v>30</v>
      </c>
      <c r="J247" s="163"/>
      <c r="K247" s="163" t="s">
        <v>214</v>
      </c>
      <c r="L247" s="163"/>
      <c r="M247" s="163"/>
      <c r="N247" s="160"/>
      <c r="O247" s="156"/>
      <c r="P247" s="146"/>
      <c r="Q247" s="99" t="str">
        <f t="shared" si="8"/>
        <v/>
      </c>
      <c r="R247" s="97" t="str">
        <f t="shared" si="7"/>
        <v>----</v>
      </c>
      <c r="S247" s="79"/>
      <c r="T247" s="79"/>
      <c r="U247" s="79"/>
    </row>
    <row r="248" spans="1:21" ht="23.25" hidden="1" customHeight="1">
      <c r="A248" s="158" t="s">
        <v>555</v>
      </c>
      <c r="B248" s="159" t="s">
        <v>556</v>
      </c>
      <c r="C248" s="159" t="s">
        <v>56</v>
      </c>
      <c r="D248" s="204" t="s">
        <v>554</v>
      </c>
      <c r="E248" s="160"/>
      <c r="F248" s="166"/>
      <c r="G248" s="216"/>
      <c r="H248" s="206"/>
      <c r="I248" s="162" t="s">
        <v>30</v>
      </c>
      <c r="J248" s="163"/>
      <c r="K248" s="163" t="s">
        <v>214</v>
      </c>
      <c r="L248" s="163"/>
      <c r="M248" s="163"/>
      <c r="N248" s="160"/>
      <c r="O248" s="156"/>
      <c r="P248" s="146"/>
      <c r="Q248" s="99" t="str">
        <f t="shared" si="8"/>
        <v/>
      </c>
      <c r="R248" s="97" t="str">
        <f t="shared" si="7"/>
        <v>----</v>
      </c>
      <c r="S248" s="79"/>
      <c r="T248" s="79"/>
      <c r="U248" s="79"/>
    </row>
    <row r="249" spans="1:21" ht="28.5" hidden="1" customHeight="1">
      <c r="A249" s="158" t="s">
        <v>557</v>
      </c>
      <c r="B249" s="159" t="s">
        <v>558</v>
      </c>
      <c r="C249" s="159" t="s">
        <v>505</v>
      </c>
      <c r="D249" s="204" t="s">
        <v>506</v>
      </c>
      <c r="E249" s="160"/>
      <c r="F249" s="166"/>
      <c r="G249" s="216"/>
      <c r="H249" s="206"/>
      <c r="I249" s="162" t="s">
        <v>30</v>
      </c>
      <c r="J249" s="163"/>
      <c r="K249" s="163" t="s">
        <v>214</v>
      </c>
      <c r="L249" s="163"/>
      <c r="M249" s="163"/>
      <c r="N249" s="160"/>
      <c r="O249" s="156"/>
      <c r="P249" s="146"/>
      <c r="Q249" s="99" t="str">
        <f t="shared" si="8"/>
        <v/>
      </c>
      <c r="R249" s="97" t="str">
        <f t="shared" si="7"/>
        <v>----</v>
      </c>
      <c r="S249" s="79"/>
      <c r="T249" s="79"/>
      <c r="U249" s="79"/>
    </row>
    <row r="250" spans="1:21" ht="21" hidden="1" customHeight="1">
      <c r="A250" s="158" t="s">
        <v>559</v>
      </c>
      <c r="B250" s="159" t="s">
        <v>560</v>
      </c>
      <c r="C250" s="159" t="s">
        <v>56</v>
      </c>
      <c r="D250" s="204" t="s">
        <v>554</v>
      </c>
      <c r="E250" s="160"/>
      <c r="F250" s="166"/>
      <c r="G250" s="216"/>
      <c r="H250" s="206"/>
      <c r="I250" s="162" t="s">
        <v>30</v>
      </c>
      <c r="J250" s="163"/>
      <c r="K250" s="163" t="s">
        <v>214</v>
      </c>
      <c r="L250" s="163"/>
      <c r="M250" s="163"/>
      <c r="N250" s="160"/>
      <c r="O250" s="156"/>
      <c r="P250" s="146"/>
      <c r="Q250" s="99" t="str">
        <f t="shared" si="8"/>
        <v/>
      </c>
      <c r="R250" s="97" t="str">
        <f t="shared" si="7"/>
        <v>----</v>
      </c>
      <c r="S250" s="79"/>
      <c r="T250" s="79"/>
      <c r="U250" s="79"/>
    </row>
    <row r="251" spans="1:21" ht="27" hidden="1" customHeight="1">
      <c r="A251" s="158" t="s">
        <v>561</v>
      </c>
      <c r="B251" s="159" t="s">
        <v>562</v>
      </c>
      <c r="C251" s="159" t="s">
        <v>505</v>
      </c>
      <c r="D251" s="204" t="s">
        <v>506</v>
      </c>
      <c r="E251" s="160"/>
      <c r="F251" s="166"/>
      <c r="G251" s="216"/>
      <c r="H251" s="206"/>
      <c r="I251" s="162" t="s">
        <v>30</v>
      </c>
      <c r="J251" s="163"/>
      <c r="K251" s="163" t="s">
        <v>214</v>
      </c>
      <c r="L251" s="163"/>
      <c r="M251" s="163"/>
      <c r="N251" s="160"/>
      <c r="O251" s="156"/>
      <c r="P251" s="146"/>
      <c r="Q251" s="99" t="str">
        <f t="shared" si="8"/>
        <v/>
      </c>
      <c r="R251" s="97" t="str">
        <f t="shared" si="7"/>
        <v>----</v>
      </c>
      <c r="S251" s="79"/>
      <c r="T251" s="79"/>
      <c r="U251" s="79"/>
    </row>
    <row r="252" spans="1:21" ht="24" hidden="1" customHeight="1">
      <c r="A252" s="158" t="s">
        <v>563</v>
      </c>
      <c r="B252" s="159" t="s">
        <v>564</v>
      </c>
      <c r="C252" s="159" t="s">
        <v>56</v>
      </c>
      <c r="D252" s="204" t="s">
        <v>554</v>
      </c>
      <c r="E252" s="160"/>
      <c r="F252" s="166"/>
      <c r="G252" s="216"/>
      <c r="H252" s="206"/>
      <c r="I252" s="162" t="s">
        <v>30</v>
      </c>
      <c r="J252" s="163"/>
      <c r="K252" s="163" t="s">
        <v>214</v>
      </c>
      <c r="L252" s="163"/>
      <c r="M252" s="163"/>
      <c r="N252" s="160"/>
      <c r="O252" s="156"/>
      <c r="P252" s="146"/>
      <c r="Q252" s="99" t="str">
        <f t="shared" si="8"/>
        <v/>
      </c>
      <c r="R252" s="97" t="str">
        <f t="shared" si="7"/>
        <v>----</v>
      </c>
      <c r="S252" s="79"/>
      <c r="T252" s="79"/>
      <c r="U252" s="79"/>
    </row>
    <row r="253" spans="1:21" ht="29.25" hidden="1" customHeight="1">
      <c r="A253" s="158" t="s">
        <v>565</v>
      </c>
      <c r="B253" s="159" t="s">
        <v>566</v>
      </c>
      <c r="C253" s="159" t="s">
        <v>505</v>
      </c>
      <c r="D253" s="204" t="s">
        <v>506</v>
      </c>
      <c r="E253" s="160"/>
      <c r="F253" s="166"/>
      <c r="G253" s="216"/>
      <c r="H253" s="206"/>
      <c r="I253" s="162" t="s">
        <v>30</v>
      </c>
      <c r="J253" s="163"/>
      <c r="K253" s="163" t="s">
        <v>214</v>
      </c>
      <c r="L253" s="163"/>
      <c r="M253" s="163"/>
      <c r="N253" s="160"/>
      <c r="O253" s="156"/>
      <c r="P253" s="146"/>
      <c r="Q253" s="99" t="str">
        <f t="shared" si="8"/>
        <v/>
      </c>
      <c r="R253" s="97" t="str">
        <f t="shared" si="7"/>
        <v>----</v>
      </c>
      <c r="S253" s="79"/>
      <c r="T253" s="79"/>
      <c r="U253" s="79"/>
    </row>
    <row r="254" spans="1:21" ht="28.5" hidden="1" customHeight="1">
      <c r="A254" s="158" t="s">
        <v>567</v>
      </c>
      <c r="B254" s="159" t="s">
        <v>568</v>
      </c>
      <c r="C254" s="159" t="s">
        <v>56</v>
      </c>
      <c r="D254" s="204" t="s">
        <v>554</v>
      </c>
      <c r="E254" s="160"/>
      <c r="F254" s="166"/>
      <c r="G254" s="216"/>
      <c r="H254" s="206"/>
      <c r="I254" s="162" t="s">
        <v>30</v>
      </c>
      <c r="J254" s="163"/>
      <c r="K254" s="163" t="s">
        <v>214</v>
      </c>
      <c r="L254" s="163"/>
      <c r="M254" s="163"/>
      <c r="N254" s="160"/>
      <c r="O254" s="156"/>
      <c r="P254" s="146"/>
      <c r="Q254" s="99" t="str">
        <f t="shared" si="8"/>
        <v/>
      </c>
      <c r="R254" s="97" t="str">
        <f t="shared" si="7"/>
        <v>----</v>
      </c>
      <c r="S254" s="79"/>
      <c r="T254" s="79"/>
      <c r="U254" s="79"/>
    </row>
    <row r="255" spans="1:21" ht="30" hidden="1" customHeight="1">
      <c r="A255" s="158" t="s">
        <v>569</v>
      </c>
      <c r="B255" s="159" t="s">
        <v>570</v>
      </c>
      <c r="C255" s="159" t="s">
        <v>505</v>
      </c>
      <c r="D255" s="204" t="s">
        <v>506</v>
      </c>
      <c r="E255" s="160"/>
      <c r="F255" s="166"/>
      <c r="G255" s="216"/>
      <c r="H255" s="206"/>
      <c r="I255" s="162" t="s">
        <v>30</v>
      </c>
      <c r="J255" s="163"/>
      <c r="K255" s="163" t="s">
        <v>214</v>
      </c>
      <c r="L255" s="163"/>
      <c r="M255" s="163"/>
      <c r="N255" s="160"/>
      <c r="O255" s="156"/>
      <c r="P255" s="146"/>
      <c r="Q255" s="99" t="str">
        <f t="shared" si="8"/>
        <v/>
      </c>
      <c r="R255" s="97" t="str">
        <f t="shared" si="7"/>
        <v>----</v>
      </c>
      <c r="S255" s="79"/>
      <c r="T255" s="79"/>
      <c r="U255" s="79"/>
    </row>
    <row r="256" spans="1:21" ht="29.25" hidden="1" customHeight="1">
      <c r="A256" s="158" t="s">
        <v>571</v>
      </c>
      <c r="B256" s="159" t="s">
        <v>572</v>
      </c>
      <c r="C256" s="159" t="s">
        <v>56</v>
      </c>
      <c r="D256" s="204" t="s">
        <v>554</v>
      </c>
      <c r="E256" s="160"/>
      <c r="F256" s="166"/>
      <c r="G256" s="216"/>
      <c r="H256" s="206"/>
      <c r="I256" s="162" t="s">
        <v>30</v>
      </c>
      <c r="J256" s="163"/>
      <c r="K256" s="163" t="s">
        <v>214</v>
      </c>
      <c r="L256" s="163"/>
      <c r="M256" s="163"/>
      <c r="N256" s="160"/>
      <c r="O256" s="156"/>
      <c r="P256" s="146"/>
      <c r="Q256" s="99" t="str">
        <f t="shared" si="8"/>
        <v/>
      </c>
      <c r="R256" s="97" t="str">
        <f t="shared" si="7"/>
        <v>----</v>
      </c>
      <c r="S256" s="79"/>
      <c r="T256" s="79"/>
      <c r="U256" s="79"/>
    </row>
    <row r="257" spans="1:35" ht="25.5" hidden="1" customHeight="1">
      <c r="A257" s="158" t="s">
        <v>573</v>
      </c>
      <c r="B257" s="159" t="s">
        <v>574</v>
      </c>
      <c r="C257" s="159" t="s">
        <v>505</v>
      </c>
      <c r="D257" s="204" t="s">
        <v>506</v>
      </c>
      <c r="E257" s="160"/>
      <c r="F257" s="166"/>
      <c r="G257" s="216"/>
      <c r="H257" s="206"/>
      <c r="I257" s="162" t="s">
        <v>30</v>
      </c>
      <c r="J257" s="163"/>
      <c r="K257" s="163" t="s">
        <v>214</v>
      </c>
      <c r="L257" s="163"/>
      <c r="M257" s="163"/>
      <c r="N257" s="160"/>
      <c r="O257" s="156"/>
      <c r="P257" s="146"/>
      <c r="Q257" s="99" t="str">
        <f t="shared" si="8"/>
        <v/>
      </c>
      <c r="R257" s="97" t="str">
        <f t="shared" si="7"/>
        <v>----</v>
      </c>
      <c r="S257" s="79"/>
      <c r="T257" s="79"/>
      <c r="U257" s="79"/>
      <c r="V257" s="79"/>
      <c r="W257" s="79"/>
      <c r="X257" s="79"/>
      <c r="Y257" s="79"/>
      <c r="Z257" s="79"/>
      <c r="AA257" s="79"/>
      <c r="AB257" s="79"/>
      <c r="AC257" s="79"/>
      <c r="AD257" s="79"/>
      <c r="AE257" s="79"/>
      <c r="AF257" s="79"/>
      <c r="AG257" s="79"/>
      <c r="AH257" s="79"/>
      <c r="AI257" s="79"/>
    </row>
    <row r="258" spans="1:35" s="79" customFormat="1" ht="26.25" customHeight="1">
      <c r="A258" s="235"/>
      <c r="B258" s="235"/>
      <c r="C258" s="165"/>
      <c r="D258" s="205"/>
      <c r="E258" s="102"/>
      <c r="F258" s="157"/>
      <c r="G258" s="214"/>
      <c r="H258" s="215"/>
      <c r="I258" s="157"/>
      <c r="J258" s="157"/>
      <c r="K258" s="157"/>
      <c r="L258" s="157"/>
      <c r="M258" s="157"/>
      <c r="N258" s="102"/>
      <c r="O258" s="119"/>
      <c r="P258" s="145"/>
      <c r="Q258" s="96"/>
      <c r="R258" s="97"/>
    </row>
    <row r="259" spans="1:35" ht="24" customHeight="1">
      <c r="A259" s="155" t="s">
        <v>575</v>
      </c>
      <c r="B259" s="156" t="s">
        <v>576</v>
      </c>
      <c r="C259" s="151" t="s">
        <v>52</v>
      </c>
      <c r="D259" s="203" t="s">
        <v>30</v>
      </c>
      <c r="E259" s="102" t="s">
        <v>53</v>
      </c>
      <c r="F259" s="157" t="s">
        <v>53</v>
      </c>
      <c r="G259" s="214" t="s">
        <v>53</v>
      </c>
      <c r="H259" s="215"/>
      <c r="I259" s="157" t="s">
        <v>53</v>
      </c>
      <c r="J259" s="157" t="s">
        <v>53</v>
      </c>
      <c r="K259" s="157" t="s">
        <v>53</v>
      </c>
      <c r="L259" s="157"/>
      <c r="M259" s="157" t="s">
        <v>53</v>
      </c>
      <c r="N259" s="102" t="s">
        <v>53</v>
      </c>
      <c r="O259" s="119"/>
      <c r="P259" s="145"/>
      <c r="Q259" s="96" t="str">
        <f t="shared" si="8"/>
        <v/>
      </c>
      <c r="R259" s="97" t="str">
        <f t="shared" si="7"/>
        <v>H-H-H-H-</v>
      </c>
      <c r="S259" s="79"/>
      <c r="T259" s="79"/>
      <c r="U259" s="79"/>
      <c r="V259" s="79"/>
      <c r="W259" s="79"/>
      <c r="X259" s="79"/>
      <c r="Y259" s="79"/>
      <c r="Z259" s="79"/>
      <c r="AA259" s="79"/>
      <c r="AB259" s="79"/>
      <c r="AC259" s="79"/>
      <c r="AD259" s="79"/>
      <c r="AE259" s="79"/>
      <c r="AF259" s="79"/>
      <c r="AG259" s="79"/>
      <c r="AH259" s="79"/>
      <c r="AI259" s="79"/>
    </row>
    <row r="260" spans="1:35" ht="24" customHeight="1">
      <c r="A260" s="164" t="s">
        <v>577</v>
      </c>
      <c r="B260" s="159" t="s">
        <v>578</v>
      </c>
      <c r="C260" s="165" t="s">
        <v>56</v>
      </c>
      <c r="D260" s="205" t="s">
        <v>124</v>
      </c>
      <c r="E260" s="104"/>
      <c r="F260" s="171"/>
      <c r="G260" s="217"/>
      <c r="H260" s="206"/>
      <c r="I260" s="162" t="s">
        <v>30</v>
      </c>
      <c r="J260" s="163"/>
      <c r="K260" s="163"/>
      <c r="L260" s="163"/>
      <c r="M260" s="170"/>
      <c r="N260" s="104" t="s">
        <v>80</v>
      </c>
      <c r="O260" s="118" t="s">
        <v>81</v>
      </c>
      <c r="P260" s="145" t="s">
        <v>579</v>
      </c>
      <c r="Q260" s="96" t="str">
        <f t="shared" si="8"/>
        <v>C</v>
      </c>
      <c r="R260" s="97" t="str">
        <f t="shared" si="7"/>
        <v>-E---C</v>
      </c>
      <c r="S260" s="79"/>
      <c r="T260" s="79"/>
      <c r="U260" s="79"/>
      <c r="V260" s="79"/>
      <c r="W260" s="79"/>
      <c r="X260" s="79"/>
      <c r="Y260" s="79"/>
      <c r="Z260" s="79"/>
      <c r="AA260" s="79"/>
      <c r="AB260" s="79"/>
      <c r="AC260" s="79"/>
      <c r="AD260" s="79"/>
      <c r="AE260" s="79"/>
      <c r="AF260" s="79"/>
      <c r="AG260" s="79"/>
      <c r="AH260" s="79"/>
      <c r="AI260" s="79"/>
    </row>
    <row r="261" spans="1:35" ht="24" customHeight="1">
      <c r="A261" s="164" t="s">
        <v>580</v>
      </c>
      <c r="B261" s="159" t="s">
        <v>581</v>
      </c>
      <c r="C261" s="165" t="s">
        <v>56</v>
      </c>
      <c r="D261" s="205" t="s">
        <v>124</v>
      </c>
      <c r="E261" s="104" t="s">
        <v>66</v>
      </c>
      <c r="F261" s="181" t="s">
        <v>376</v>
      </c>
      <c r="G261" s="217"/>
      <c r="H261" s="206"/>
      <c r="I261" s="162" t="s">
        <v>30</v>
      </c>
      <c r="J261" s="163"/>
      <c r="K261" s="163"/>
      <c r="L261" s="163"/>
      <c r="M261" s="170"/>
      <c r="N261" s="104" t="s">
        <v>80</v>
      </c>
      <c r="O261" s="118" t="s">
        <v>81</v>
      </c>
      <c r="P261" s="145"/>
      <c r="Q261" s="96" t="str">
        <f t="shared" si="8"/>
        <v/>
      </c>
      <c r="R261" s="97" t="str">
        <f t="shared" ref="R261:R323" si="9">E261&amp;"-"&amp;N261&amp;"-"&amp;G261&amp;"-"&amp;M261&amp;"-"&amp;Q261</f>
        <v>PO-E---</v>
      </c>
      <c r="S261" s="79"/>
      <c r="T261" s="79"/>
      <c r="U261" s="79"/>
      <c r="V261" s="79"/>
      <c r="W261" s="79"/>
      <c r="X261" s="79"/>
      <c r="Y261" s="79"/>
      <c r="Z261" s="79"/>
      <c r="AA261" s="79"/>
      <c r="AB261" s="79"/>
      <c r="AC261" s="79"/>
      <c r="AD261" s="79"/>
      <c r="AE261" s="79"/>
      <c r="AF261" s="79"/>
      <c r="AG261" s="79"/>
      <c r="AH261" s="79"/>
      <c r="AI261" s="79"/>
    </row>
    <row r="262" spans="1:35" ht="22.5" customHeight="1">
      <c r="A262" s="164" t="s">
        <v>582</v>
      </c>
      <c r="B262" s="159" t="s">
        <v>583</v>
      </c>
      <c r="C262" s="165" t="s">
        <v>56</v>
      </c>
      <c r="D262" s="205" t="s">
        <v>554</v>
      </c>
      <c r="E262" s="177"/>
      <c r="F262" s="171"/>
      <c r="G262" s="216"/>
      <c r="H262" s="206"/>
      <c r="I262" s="162" t="s">
        <v>30</v>
      </c>
      <c r="J262" s="163"/>
      <c r="K262" s="163" t="s">
        <v>214</v>
      </c>
      <c r="L262" s="163"/>
      <c r="M262" s="163"/>
      <c r="N262" s="177"/>
      <c r="O262" s="173"/>
      <c r="P262" s="146" t="s">
        <v>584</v>
      </c>
      <c r="Q262" s="96" t="str">
        <f t="shared" si="8"/>
        <v>C</v>
      </c>
      <c r="R262" s="97" t="str">
        <f t="shared" si="9"/>
        <v>----C</v>
      </c>
      <c r="S262" s="79"/>
      <c r="T262" s="79"/>
      <c r="U262" s="79"/>
      <c r="V262" s="79"/>
      <c r="W262" s="79"/>
      <c r="X262" s="79"/>
      <c r="Y262" s="79"/>
      <c r="Z262" s="79"/>
      <c r="AA262" s="79"/>
      <c r="AB262" s="79"/>
      <c r="AC262" s="79"/>
      <c r="AD262" s="79"/>
      <c r="AE262" s="79"/>
      <c r="AF262" s="79"/>
      <c r="AG262" s="79"/>
      <c r="AH262" s="79"/>
      <c r="AI262" s="79"/>
    </row>
    <row r="263" spans="1:35" ht="22.5" customHeight="1">
      <c r="A263" s="164" t="s">
        <v>585</v>
      </c>
      <c r="B263" s="159" t="s">
        <v>586</v>
      </c>
      <c r="C263" s="165" t="s">
        <v>56</v>
      </c>
      <c r="D263" s="205" t="s">
        <v>554</v>
      </c>
      <c r="E263" s="177"/>
      <c r="F263" s="171"/>
      <c r="G263" s="216"/>
      <c r="H263" s="206"/>
      <c r="I263" s="162" t="s">
        <v>30</v>
      </c>
      <c r="J263" s="163"/>
      <c r="K263" s="163"/>
      <c r="L263" s="163"/>
      <c r="M263" s="163"/>
      <c r="N263" s="177"/>
      <c r="O263" s="173"/>
      <c r="P263" s="146" t="s">
        <v>584</v>
      </c>
      <c r="Q263" s="96" t="str">
        <f t="shared" si="8"/>
        <v>C</v>
      </c>
      <c r="R263" s="97" t="str">
        <f t="shared" si="9"/>
        <v>----C</v>
      </c>
      <c r="S263" s="79"/>
      <c r="T263" s="79"/>
      <c r="U263" s="79"/>
      <c r="V263" s="79"/>
      <c r="W263" s="79"/>
      <c r="X263" s="79"/>
      <c r="Y263" s="79"/>
      <c r="Z263" s="79"/>
      <c r="AA263" s="79"/>
      <c r="AB263" s="79"/>
      <c r="AC263" s="79"/>
      <c r="AD263" s="79"/>
      <c r="AE263" s="79"/>
      <c r="AF263" s="79"/>
      <c r="AG263" s="79"/>
      <c r="AH263" s="79"/>
      <c r="AI263" s="79"/>
    </row>
    <row r="264" spans="1:35" ht="24" customHeight="1">
      <c r="A264" s="164" t="s">
        <v>587</v>
      </c>
      <c r="B264" s="159" t="s">
        <v>588</v>
      </c>
      <c r="C264" s="165" t="s">
        <v>56</v>
      </c>
      <c r="D264" s="205" t="s">
        <v>124</v>
      </c>
      <c r="E264" s="104"/>
      <c r="F264" s="171"/>
      <c r="G264" s="217"/>
      <c r="H264" s="206"/>
      <c r="I264" s="162" t="s">
        <v>30</v>
      </c>
      <c r="J264" s="163"/>
      <c r="K264" s="163"/>
      <c r="L264" s="163"/>
      <c r="M264" s="170"/>
      <c r="N264" s="104" t="s">
        <v>80</v>
      </c>
      <c r="O264" s="118" t="s">
        <v>81</v>
      </c>
      <c r="P264" s="145"/>
      <c r="Q264" s="96" t="str">
        <f t="shared" si="8"/>
        <v/>
      </c>
      <c r="R264" s="97" t="str">
        <f t="shared" si="9"/>
        <v>-E---</v>
      </c>
      <c r="S264" s="79"/>
      <c r="T264" s="79"/>
      <c r="U264" s="79"/>
      <c r="V264" s="79"/>
      <c r="W264" s="79"/>
      <c r="X264" s="79"/>
      <c r="Y264" s="79"/>
      <c r="Z264" s="79"/>
      <c r="AA264" s="79"/>
      <c r="AB264" s="79"/>
      <c r="AC264" s="79"/>
      <c r="AD264" s="79"/>
      <c r="AE264" s="79"/>
      <c r="AF264" s="79"/>
      <c r="AG264" s="79"/>
      <c r="AH264" s="79"/>
      <c r="AI264" s="79"/>
    </row>
    <row r="265" spans="1:35" ht="24" customHeight="1">
      <c r="A265" s="164">
        <v>662320</v>
      </c>
      <c r="B265" s="159" t="s">
        <v>589</v>
      </c>
      <c r="C265" s="165" t="s">
        <v>56</v>
      </c>
      <c r="D265" s="205" t="s">
        <v>124</v>
      </c>
      <c r="E265" s="104" t="s">
        <v>66</v>
      </c>
      <c r="F265" s="171" t="str">
        <f>VLOOKUP(A265,'Posting-Config_Master Data'!$A$164:$D$312,4,FALSE)</f>
        <v>CATERING</v>
      </c>
      <c r="G265" s="217" t="s">
        <v>84</v>
      </c>
      <c r="H265" s="204" t="s">
        <v>590</v>
      </c>
      <c r="I265" s="162" t="s">
        <v>30</v>
      </c>
      <c r="J265" s="163"/>
      <c r="K265" s="163"/>
      <c r="L265" s="163"/>
      <c r="M265" s="170"/>
      <c r="N265" s="104"/>
      <c r="O265" s="120"/>
      <c r="P265" s="145"/>
      <c r="Q265" s="96" t="str">
        <f t="shared" ref="Q265:Q321" si="10">LEFT(P265,1)</f>
        <v/>
      </c>
      <c r="R265" s="97" t="str">
        <f t="shared" si="9"/>
        <v>PO--TAE--</v>
      </c>
      <c r="S265" s="79"/>
      <c r="T265" s="79"/>
      <c r="U265" s="79"/>
      <c r="V265" s="79"/>
      <c r="W265" s="79"/>
      <c r="X265" s="79"/>
      <c r="Y265" s="79"/>
      <c r="Z265" s="79"/>
      <c r="AA265" s="79"/>
      <c r="AB265" s="79"/>
      <c r="AC265" s="79"/>
      <c r="AD265" s="79"/>
      <c r="AE265" s="79"/>
      <c r="AF265" s="79"/>
      <c r="AG265" s="79"/>
      <c r="AH265" s="79"/>
      <c r="AI265" s="79"/>
    </row>
    <row r="266" spans="1:35" ht="24" customHeight="1">
      <c r="A266" s="164">
        <v>662330</v>
      </c>
      <c r="B266" s="159" t="s">
        <v>591</v>
      </c>
      <c r="C266" s="165" t="s">
        <v>56</v>
      </c>
      <c r="D266" s="205" t="s">
        <v>124</v>
      </c>
      <c r="E266" s="104" t="s">
        <v>66</v>
      </c>
      <c r="F266" s="171" t="str">
        <f>VLOOKUP(A266,'Posting-Config_Master Data'!$A$164:$D$312,4,FALSE)</f>
        <v>COYMEMBER</v>
      </c>
      <c r="G266" s="217"/>
      <c r="H266" s="206"/>
      <c r="I266" s="162" t="s">
        <v>30</v>
      </c>
      <c r="J266" s="163"/>
      <c r="K266" s="163"/>
      <c r="L266" s="163"/>
      <c r="M266" s="170"/>
      <c r="N266" s="104" t="s">
        <v>80</v>
      </c>
      <c r="O266" s="118" t="s">
        <v>81</v>
      </c>
      <c r="P266" s="145"/>
      <c r="Q266" s="96" t="str">
        <f t="shared" si="10"/>
        <v/>
      </c>
      <c r="R266" s="97" t="str">
        <f t="shared" si="9"/>
        <v>PO-E---</v>
      </c>
      <c r="S266" s="79"/>
      <c r="T266" s="79"/>
      <c r="U266" s="79"/>
      <c r="V266" s="79"/>
      <c r="W266" s="79"/>
      <c r="X266" s="79"/>
      <c r="Y266" s="79"/>
      <c r="Z266" s="79"/>
      <c r="AA266" s="79"/>
      <c r="AB266" s="79"/>
      <c r="AC266" s="79"/>
      <c r="AD266" s="79"/>
      <c r="AE266" s="79"/>
      <c r="AF266" s="79"/>
      <c r="AG266" s="79"/>
      <c r="AH266" s="79"/>
      <c r="AI266" s="79"/>
    </row>
    <row r="267" spans="1:35" ht="24" customHeight="1">
      <c r="A267" s="164" t="s">
        <v>592</v>
      </c>
      <c r="B267" s="159" t="s">
        <v>593</v>
      </c>
      <c r="C267" s="165" t="s">
        <v>56</v>
      </c>
      <c r="D267" s="205" t="s">
        <v>124</v>
      </c>
      <c r="E267" s="104"/>
      <c r="F267" s="171"/>
      <c r="G267" s="217"/>
      <c r="H267" s="206"/>
      <c r="I267" s="162" t="s">
        <v>30</v>
      </c>
      <c r="J267" s="163"/>
      <c r="K267" s="163"/>
      <c r="L267" s="163"/>
      <c r="M267" s="170"/>
      <c r="N267" s="104" t="s">
        <v>80</v>
      </c>
      <c r="O267" s="118" t="s">
        <v>81</v>
      </c>
      <c r="P267" s="145" t="s">
        <v>594</v>
      </c>
      <c r="Q267" s="96" t="str">
        <f t="shared" si="10"/>
        <v>S</v>
      </c>
      <c r="R267" s="97" t="str">
        <f t="shared" si="9"/>
        <v>-E---S</v>
      </c>
      <c r="S267" s="79"/>
      <c r="T267" s="79"/>
      <c r="U267" s="79"/>
      <c r="V267" s="79"/>
      <c r="W267" s="79"/>
      <c r="X267" s="79"/>
      <c r="Y267" s="79"/>
      <c r="Z267" s="79"/>
      <c r="AA267" s="79"/>
      <c r="AB267" s="79"/>
      <c r="AC267" s="79"/>
      <c r="AD267" s="79"/>
      <c r="AE267" s="79"/>
      <c r="AF267" s="79"/>
      <c r="AG267" s="79"/>
      <c r="AH267" s="79"/>
      <c r="AI267" s="79"/>
    </row>
    <row r="268" spans="1:35" ht="22.5" hidden="1" customHeight="1">
      <c r="A268" s="158" t="s">
        <v>595</v>
      </c>
      <c r="B268" s="159" t="s">
        <v>596</v>
      </c>
      <c r="C268" s="159" t="s">
        <v>56</v>
      </c>
      <c r="D268" s="204" t="s">
        <v>124</v>
      </c>
      <c r="E268" s="160"/>
      <c r="F268" s="166"/>
      <c r="G268" s="216"/>
      <c r="H268" s="206"/>
      <c r="I268" s="162" t="s">
        <v>30</v>
      </c>
      <c r="J268" s="163"/>
      <c r="K268" s="163" t="s">
        <v>214</v>
      </c>
      <c r="L268" s="163"/>
      <c r="M268" s="163"/>
      <c r="N268" s="160"/>
      <c r="O268" s="156"/>
      <c r="P268" s="146"/>
      <c r="Q268" s="99" t="str">
        <f t="shared" si="10"/>
        <v/>
      </c>
      <c r="R268" s="97" t="str">
        <f t="shared" si="9"/>
        <v>----</v>
      </c>
      <c r="S268" s="79"/>
      <c r="T268" s="79"/>
      <c r="U268" s="79"/>
      <c r="V268" s="79"/>
      <c r="W268" s="79"/>
      <c r="X268" s="79"/>
      <c r="Y268" s="79"/>
      <c r="Z268" s="79"/>
      <c r="AA268" s="79"/>
      <c r="AB268" s="79"/>
      <c r="AC268" s="79"/>
      <c r="AD268" s="79"/>
      <c r="AE268" s="79"/>
      <c r="AF268" s="79"/>
      <c r="AG268" s="79"/>
      <c r="AH268" s="79"/>
      <c r="AI268" s="79"/>
    </row>
    <row r="269" spans="1:35" ht="24" customHeight="1">
      <c r="A269" s="164">
        <v>662360</v>
      </c>
      <c r="B269" s="159" t="s">
        <v>597</v>
      </c>
      <c r="C269" s="165" t="s">
        <v>56</v>
      </c>
      <c r="D269" s="205" t="s">
        <v>124</v>
      </c>
      <c r="E269" s="104" t="s">
        <v>66</v>
      </c>
      <c r="F269" s="166" t="str">
        <f>VLOOKUP(A269,'Posting-Config_Master Data'!$A$164:$D$312,4,FALSE)</f>
        <v>SUNDRY</v>
      </c>
      <c r="G269" s="217" t="s">
        <v>84</v>
      </c>
      <c r="H269" s="204" t="s">
        <v>598</v>
      </c>
      <c r="I269" s="162" t="s">
        <v>30</v>
      </c>
      <c r="J269" s="163"/>
      <c r="K269" s="163"/>
      <c r="L269" s="163"/>
      <c r="M269" s="170"/>
      <c r="N269" s="100"/>
      <c r="O269" s="117"/>
      <c r="P269" s="145" t="s">
        <v>599</v>
      </c>
      <c r="Q269" s="96" t="str">
        <f t="shared" si="10"/>
        <v>A</v>
      </c>
      <c r="R269" s="97" t="str">
        <f t="shared" si="9"/>
        <v>PO--TAE--A</v>
      </c>
      <c r="S269" s="79"/>
      <c r="T269" s="79"/>
      <c r="U269" s="79"/>
      <c r="V269" s="79"/>
      <c r="W269" s="79"/>
      <c r="X269" s="79"/>
      <c r="Y269" s="79"/>
      <c r="Z269" s="79"/>
      <c r="AA269" s="79"/>
      <c r="AB269" s="79"/>
      <c r="AC269" s="79"/>
      <c r="AD269" s="79"/>
      <c r="AE269" s="79"/>
      <c r="AF269" s="79"/>
      <c r="AG269" s="79"/>
      <c r="AH269" s="79"/>
      <c r="AI269" s="79"/>
    </row>
    <row r="270" spans="1:35" ht="22.5" customHeight="1">
      <c r="A270" s="164" t="s">
        <v>600</v>
      </c>
      <c r="B270" s="159" t="s">
        <v>601</v>
      </c>
      <c r="C270" s="165" t="s">
        <v>56</v>
      </c>
      <c r="D270" s="205" t="s">
        <v>124</v>
      </c>
      <c r="E270" s="160"/>
      <c r="F270" s="166"/>
      <c r="G270" s="216"/>
      <c r="H270" s="206"/>
      <c r="I270" s="162" t="s">
        <v>30</v>
      </c>
      <c r="J270" s="163"/>
      <c r="K270" s="163" t="s">
        <v>214</v>
      </c>
      <c r="L270" s="163"/>
      <c r="M270" s="163"/>
      <c r="N270" s="160"/>
      <c r="O270" s="156"/>
      <c r="P270" s="146" t="s">
        <v>602</v>
      </c>
      <c r="Q270" s="96" t="str">
        <f t="shared" si="10"/>
        <v>S</v>
      </c>
      <c r="R270" s="97" t="str">
        <f t="shared" si="9"/>
        <v>----S</v>
      </c>
      <c r="S270" s="79"/>
      <c r="T270" s="2"/>
      <c r="U270" s="2"/>
      <c r="V270" s="79"/>
      <c r="W270" s="79"/>
      <c r="X270" s="79"/>
      <c r="Y270" s="79"/>
      <c r="Z270" s="79"/>
      <c r="AA270" s="79"/>
      <c r="AB270" s="79"/>
      <c r="AC270" s="79"/>
      <c r="AD270" s="79"/>
      <c r="AE270" s="79"/>
      <c r="AF270" s="79"/>
      <c r="AG270" s="79"/>
      <c r="AH270" s="79"/>
      <c r="AI270" s="79"/>
    </row>
    <row r="271" spans="1:35" ht="22.5" hidden="1" customHeight="1">
      <c r="A271" s="158" t="s">
        <v>603</v>
      </c>
      <c r="B271" s="159" t="s">
        <v>604</v>
      </c>
      <c r="C271" s="159" t="s">
        <v>56</v>
      </c>
      <c r="D271" s="204" t="s">
        <v>124</v>
      </c>
      <c r="E271" s="160"/>
      <c r="F271" s="166"/>
      <c r="G271" s="216"/>
      <c r="H271" s="206"/>
      <c r="I271" s="162" t="s">
        <v>30</v>
      </c>
      <c r="J271" s="163"/>
      <c r="K271" s="163" t="s">
        <v>214</v>
      </c>
      <c r="L271" s="163"/>
      <c r="M271" s="163"/>
      <c r="N271" s="160"/>
      <c r="O271" s="156"/>
      <c r="P271" s="146"/>
      <c r="Q271" s="99" t="str">
        <f t="shared" si="10"/>
        <v/>
      </c>
      <c r="R271" s="97" t="str">
        <f t="shared" si="9"/>
        <v>----</v>
      </c>
      <c r="S271" s="79"/>
      <c r="T271" s="2"/>
      <c r="U271" s="2"/>
      <c r="V271" s="79"/>
      <c r="W271" s="79"/>
      <c r="X271" s="79"/>
      <c r="Y271" s="79"/>
      <c r="Z271" s="79"/>
      <c r="AA271" s="79"/>
      <c r="AB271" s="79"/>
      <c r="AC271" s="79"/>
      <c r="AD271" s="79"/>
      <c r="AE271" s="79"/>
      <c r="AF271" s="79"/>
      <c r="AG271" s="79"/>
      <c r="AH271" s="79"/>
      <c r="AI271" s="79"/>
    </row>
    <row r="272" spans="1:35" ht="24" hidden="1" customHeight="1">
      <c r="A272" s="185" t="s">
        <v>605</v>
      </c>
      <c r="B272" s="159" t="s">
        <v>606</v>
      </c>
      <c r="C272" s="159" t="s">
        <v>56</v>
      </c>
      <c r="D272" s="204"/>
      <c r="E272" s="100"/>
      <c r="F272" s="166"/>
      <c r="G272" s="217"/>
      <c r="H272" s="206"/>
      <c r="I272" s="162"/>
      <c r="J272" s="163"/>
      <c r="K272" s="163"/>
      <c r="L272" s="163"/>
      <c r="M272" s="163"/>
      <c r="N272" s="100"/>
      <c r="O272" s="117"/>
      <c r="P272" s="145"/>
      <c r="Q272" s="99" t="str">
        <f t="shared" si="10"/>
        <v/>
      </c>
      <c r="R272" s="97" t="str">
        <f t="shared" si="9"/>
        <v>----</v>
      </c>
      <c r="S272" s="79"/>
      <c r="T272" s="79"/>
      <c r="U272" s="79"/>
      <c r="V272" s="79"/>
      <c r="W272" s="79"/>
      <c r="X272" s="79"/>
      <c r="Y272" s="79"/>
      <c r="Z272" s="79"/>
      <c r="AA272" s="79"/>
      <c r="AB272" s="79"/>
      <c r="AC272" s="79"/>
      <c r="AD272" s="79"/>
      <c r="AE272" s="79"/>
      <c r="AF272" s="79"/>
      <c r="AG272" s="79"/>
      <c r="AH272" s="79"/>
      <c r="AI272" s="79"/>
    </row>
    <row r="273" spans="1:35" ht="24" hidden="1" customHeight="1">
      <c r="A273" s="185" t="s">
        <v>607</v>
      </c>
      <c r="B273" s="159" t="s">
        <v>608</v>
      </c>
      <c r="C273" s="159" t="s">
        <v>56</v>
      </c>
      <c r="D273" s="204"/>
      <c r="E273" s="100"/>
      <c r="F273" s="166"/>
      <c r="G273" s="217"/>
      <c r="H273" s="206"/>
      <c r="I273" s="162"/>
      <c r="J273" s="163"/>
      <c r="K273" s="163"/>
      <c r="L273" s="163"/>
      <c r="M273" s="163"/>
      <c r="N273" s="100"/>
      <c r="O273" s="117"/>
      <c r="P273" s="145"/>
      <c r="Q273" s="99" t="str">
        <f t="shared" si="10"/>
        <v/>
      </c>
      <c r="R273" s="97" t="str">
        <f t="shared" si="9"/>
        <v>----</v>
      </c>
      <c r="S273" s="79"/>
      <c r="T273" s="79"/>
      <c r="U273" s="79"/>
      <c r="V273" s="79"/>
      <c r="W273" s="79"/>
      <c r="X273" s="79"/>
      <c r="Y273" s="79"/>
      <c r="Z273" s="79"/>
      <c r="AA273" s="79"/>
      <c r="AB273" s="79"/>
      <c r="AC273" s="79"/>
      <c r="AD273" s="79"/>
      <c r="AE273" s="79"/>
      <c r="AF273" s="79"/>
      <c r="AG273" s="79"/>
      <c r="AH273" s="79"/>
      <c r="AI273" s="79"/>
    </row>
    <row r="274" spans="1:35" ht="24" hidden="1" customHeight="1">
      <c r="A274" s="185" t="s">
        <v>609</v>
      </c>
      <c r="B274" s="159" t="s">
        <v>610</v>
      </c>
      <c r="C274" s="159" t="s">
        <v>56</v>
      </c>
      <c r="D274" s="204"/>
      <c r="E274" s="100"/>
      <c r="F274" s="166"/>
      <c r="G274" s="217"/>
      <c r="H274" s="206"/>
      <c r="I274" s="162"/>
      <c r="J274" s="163"/>
      <c r="K274" s="163"/>
      <c r="L274" s="163"/>
      <c r="M274" s="163"/>
      <c r="N274" s="100"/>
      <c r="O274" s="117"/>
      <c r="P274" s="145"/>
      <c r="Q274" s="99" t="str">
        <f t="shared" si="10"/>
        <v/>
      </c>
      <c r="R274" s="97" t="str">
        <f t="shared" si="9"/>
        <v>----</v>
      </c>
      <c r="S274" s="79"/>
      <c r="T274" s="79"/>
      <c r="U274" s="79"/>
      <c r="V274" s="79"/>
      <c r="W274" s="79"/>
      <c r="X274" s="79"/>
      <c r="Y274" s="79"/>
      <c r="Z274" s="79"/>
      <c r="AA274" s="79"/>
      <c r="AB274" s="79"/>
      <c r="AC274" s="79"/>
      <c r="AD274" s="79"/>
      <c r="AE274" s="79"/>
      <c r="AF274" s="79"/>
      <c r="AG274" s="79"/>
      <c r="AH274" s="79"/>
      <c r="AI274" s="79"/>
    </row>
    <row r="275" spans="1:35" ht="24" hidden="1" customHeight="1">
      <c r="A275" s="185" t="s">
        <v>611</v>
      </c>
      <c r="B275" s="159" t="s">
        <v>612</v>
      </c>
      <c r="C275" s="159" t="s">
        <v>56</v>
      </c>
      <c r="D275" s="204"/>
      <c r="E275" s="100"/>
      <c r="F275" s="166"/>
      <c r="G275" s="217"/>
      <c r="H275" s="206"/>
      <c r="I275" s="162"/>
      <c r="J275" s="163"/>
      <c r="K275" s="163"/>
      <c r="L275" s="163"/>
      <c r="M275" s="163"/>
      <c r="N275" s="100"/>
      <c r="O275" s="117"/>
      <c r="P275" s="145"/>
      <c r="Q275" s="99" t="str">
        <f t="shared" si="10"/>
        <v/>
      </c>
      <c r="R275" s="97" t="str">
        <f t="shared" si="9"/>
        <v>----</v>
      </c>
      <c r="S275" s="79"/>
      <c r="T275" s="79"/>
      <c r="U275" s="79"/>
      <c r="V275" s="79"/>
      <c r="W275" s="79"/>
      <c r="X275" s="79"/>
      <c r="Y275" s="79"/>
      <c r="Z275" s="79"/>
      <c r="AA275" s="79"/>
      <c r="AB275" s="79"/>
      <c r="AC275" s="79"/>
      <c r="AD275" s="79"/>
      <c r="AE275" s="79"/>
      <c r="AF275" s="79"/>
      <c r="AG275" s="79"/>
      <c r="AH275" s="79"/>
      <c r="AI275" s="79"/>
    </row>
    <row r="276" spans="1:35" s="1" customFormat="1" ht="22.5" hidden="1" customHeight="1">
      <c r="A276" s="158" t="s">
        <v>613</v>
      </c>
      <c r="B276" s="159" t="s">
        <v>614</v>
      </c>
      <c r="C276" s="159" t="s">
        <v>56</v>
      </c>
      <c r="D276" s="204" t="s">
        <v>124</v>
      </c>
      <c r="E276" s="160"/>
      <c r="F276" s="166"/>
      <c r="G276" s="216"/>
      <c r="H276" s="206"/>
      <c r="I276" s="162" t="s">
        <v>30</v>
      </c>
      <c r="J276" s="163"/>
      <c r="K276" s="163" t="s">
        <v>214</v>
      </c>
      <c r="L276" s="163"/>
      <c r="M276" s="163"/>
      <c r="N276" s="160"/>
      <c r="O276" s="156"/>
      <c r="P276" s="146"/>
      <c r="Q276" s="99" t="str">
        <f t="shared" si="10"/>
        <v/>
      </c>
      <c r="R276" s="97" t="str">
        <f t="shared" si="9"/>
        <v>----</v>
      </c>
      <c r="S276" s="79"/>
      <c r="T276" s="79"/>
      <c r="U276" s="79"/>
      <c r="V276" s="79"/>
      <c r="W276" s="79"/>
      <c r="X276" s="79"/>
      <c r="Y276" s="79"/>
      <c r="Z276" s="79"/>
      <c r="AA276" s="79"/>
      <c r="AB276" s="79"/>
      <c r="AC276" s="79"/>
      <c r="AD276" s="79"/>
      <c r="AE276" s="79"/>
      <c r="AF276" s="79"/>
      <c r="AG276" s="79"/>
      <c r="AH276" s="79"/>
      <c r="AI276" s="79"/>
    </row>
    <row r="277" spans="1:35" ht="22.5" hidden="1" customHeight="1">
      <c r="A277" s="158" t="s">
        <v>615</v>
      </c>
      <c r="B277" s="159" t="s">
        <v>616</v>
      </c>
      <c r="C277" s="159" t="s">
        <v>56</v>
      </c>
      <c r="D277" s="204" t="s">
        <v>124</v>
      </c>
      <c r="E277" s="160"/>
      <c r="F277" s="166"/>
      <c r="G277" s="216"/>
      <c r="H277" s="206"/>
      <c r="I277" s="162" t="s">
        <v>30</v>
      </c>
      <c r="J277" s="163"/>
      <c r="K277" s="163" t="s">
        <v>214</v>
      </c>
      <c r="L277" s="163"/>
      <c r="M277" s="163"/>
      <c r="N277" s="160"/>
      <c r="O277" s="156"/>
      <c r="P277" s="146"/>
      <c r="Q277" s="99" t="str">
        <f t="shared" si="10"/>
        <v/>
      </c>
      <c r="R277" s="97" t="str">
        <f t="shared" si="9"/>
        <v>----</v>
      </c>
      <c r="S277" s="79"/>
      <c r="T277" s="79"/>
      <c r="U277" s="79"/>
      <c r="V277" s="79"/>
      <c r="W277" s="79"/>
      <c r="X277" s="79"/>
      <c r="Y277" s="79"/>
      <c r="Z277" s="79"/>
      <c r="AA277" s="79"/>
      <c r="AB277" s="79"/>
      <c r="AC277" s="79"/>
      <c r="AD277" s="79"/>
      <c r="AE277" s="79"/>
      <c r="AF277" s="79"/>
      <c r="AG277" s="79"/>
      <c r="AH277" s="79"/>
      <c r="AI277" s="79"/>
    </row>
    <row r="278" spans="1:35" ht="24" customHeight="1">
      <c r="A278" s="164" t="s">
        <v>617</v>
      </c>
      <c r="B278" s="159" t="s">
        <v>618</v>
      </c>
      <c r="C278" s="165" t="s">
        <v>56</v>
      </c>
      <c r="D278" s="205" t="s">
        <v>124</v>
      </c>
      <c r="E278" s="100"/>
      <c r="F278" s="166"/>
      <c r="G278" s="217"/>
      <c r="H278" s="206"/>
      <c r="I278" s="162" t="s">
        <v>30</v>
      </c>
      <c r="J278" s="163"/>
      <c r="K278" s="163"/>
      <c r="L278" s="163"/>
      <c r="M278" s="170"/>
      <c r="N278" s="104" t="s">
        <v>80</v>
      </c>
      <c r="O278" s="118" t="s">
        <v>81</v>
      </c>
      <c r="P278" s="145"/>
      <c r="Q278" s="96" t="str">
        <f t="shared" si="10"/>
        <v/>
      </c>
      <c r="R278" s="97" t="str">
        <f t="shared" si="9"/>
        <v>-E---</v>
      </c>
      <c r="S278" s="79"/>
      <c r="T278" s="79"/>
      <c r="U278" s="79"/>
      <c r="V278" s="79"/>
      <c r="W278" s="79"/>
      <c r="X278" s="79"/>
      <c r="Y278" s="79"/>
      <c r="Z278" s="79"/>
      <c r="AA278" s="79"/>
      <c r="AB278" s="79"/>
      <c r="AC278" s="79"/>
      <c r="AD278" s="79"/>
      <c r="AE278" s="79"/>
      <c r="AF278" s="79"/>
      <c r="AG278" s="79"/>
      <c r="AH278" s="79"/>
      <c r="AI278" s="79"/>
    </row>
    <row r="279" spans="1:35" ht="24" customHeight="1">
      <c r="A279" s="164" t="s">
        <v>619</v>
      </c>
      <c r="B279" s="159" t="s">
        <v>620</v>
      </c>
      <c r="C279" s="165" t="s">
        <v>56</v>
      </c>
      <c r="D279" s="205" t="s">
        <v>124</v>
      </c>
      <c r="E279" s="100"/>
      <c r="F279" s="166"/>
      <c r="G279" s="217"/>
      <c r="H279" s="206"/>
      <c r="I279" s="162" t="s">
        <v>30</v>
      </c>
      <c r="J279" s="163"/>
      <c r="K279" s="163"/>
      <c r="L279" s="163"/>
      <c r="M279" s="170"/>
      <c r="N279" s="104" t="s">
        <v>80</v>
      </c>
      <c r="O279" s="118" t="s">
        <v>81</v>
      </c>
      <c r="P279" s="145"/>
      <c r="Q279" s="96" t="str">
        <f t="shared" si="10"/>
        <v/>
      </c>
      <c r="R279" s="97" t="str">
        <f t="shared" si="9"/>
        <v>-E---</v>
      </c>
      <c r="S279" s="79"/>
      <c r="T279" s="79"/>
      <c r="U279" s="79"/>
      <c r="V279" s="79"/>
      <c r="W279" s="79"/>
      <c r="X279" s="79"/>
      <c r="Y279" s="79"/>
      <c r="Z279" s="79"/>
      <c r="AA279" s="79"/>
      <c r="AB279" s="79"/>
      <c r="AC279" s="79"/>
      <c r="AD279" s="79"/>
      <c r="AE279" s="79"/>
      <c r="AF279" s="79"/>
      <c r="AG279" s="79"/>
      <c r="AH279" s="79"/>
      <c r="AI279" s="79"/>
    </row>
    <row r="280" spans="1:35" ht="24" customHeight="1">
      <c r="A280" s="164"/>
      <c r="B280" s="159"/>
      <c r="C280" s="165"/>
      <c r="D280" s="205"/>
      <c r="E280" s="102" t="s">
        <v>119</v>
      </c>
      <c r="F280" s="157" t="s">
        <v>119</v>
      </c>
      <c r="G280" s="214" t="s">
        <v>119</v>
      </c>
      <c r="H280" s="215"/>
      <c r="I280" s="157" t="s">
        <v>119</v>
      </c>
      <c r="J280" s="157" t="s">
        <v>119</v>
      </c>
      <c r="K280" s="157" t="s">
        <v>119</v>
      </c>
      <c r="L280" s="157"/>
      <c r="M280" s="157" t="s">
        <v>119</v>
      </c>
      <c r="N280" s="102" t="s">
        <v>119</v>
      </c>
      <c r="O280" s="119"/>
      <c r="P280" s="145"/>
      <c r="Q280" s="96" t="str">
        <f t="shared" si="10"/>
        <v/>
      </c>
      <c r="R280" s="97" t="str">
        <f t="shared" si="9"/>
        <v>S-S-S-S-</v>
      </c>
      <c r="S280" s="79"/>
      <c r="T280" s="79"/>
      <c r="U280" s="79"/>
      <c r="V280" s="79"/>
      <c r="W280" s="79"/>
      <c r="X280" s="79"/>
      <c r="Y280" s="79"/>
      <c r="Z280" s="79"/>
      <c r="AA280" s="79"/>
      <c r="AB280" s="79"/>
      <c r="AC280" s="79"/>
      <c r="AD280" s="79"/>
      <c r="AE280" s="79"/>
      <c r="AF280" s="79"/>
      <c r="AG280" s="79"/>
      <c r="AH280" s="79"/>
      <c r="AI280" s="79"/>
    </row>
    <row r="281" spans="1:35" s="1" customFormat="1" ht="24" customHeight="1">
      <c r="A281" s="155" t="s">
        <v>621</v>
      </c>
      <c r="B281" s="156" t="s">
        <v>622</v>
      </c>
      <c r="C281" s="151" t="s">
        <v>52</v>
      </c>
      <c r="D281" s="203" t="s">
        <v>30</v>
      </c>
      <c r="E281" s="102" t="s">
        <v>53</v>
      </c>
      <c r="F281" s="157" t="s">
        <v>53</v>
      </c>
      <c r="G281" s="214" t="s">
        <v>53</v>
      </c>
      <c r="H281" s="215"/>
      <c r="I281" s="157" t="s">
        <v>53</v>
      </c>
      <c r="J281" s="157" t="s">
        <v>53</v>
      </c>
      <c r="K281" s="157" t="s">
        <v>53</v>
      </c>
      <c r="L281" s="157"/>
      <c r="M281" s="157" t="s">
        <v>53</v>
      </c>
      <c r="N281" s="102" t="s">
        <v>53</v>
      </c>
      <c r="O281" s="119"/>
      <c r="P281" s="145"/>
      <c r="Q281" s="96" t="str">
        <f t="shared" si="10"/>
        <v/>
      </c>
      <c r="R281" s="97" t="str">
        <f t="shared" si="9"/>
        <v>H-H-H-H-</v>
      </c>
      <c r="S281" s="79"/>
      <c r="T281" s="79"/>
      <c r="U281" s="79"/>
      <c r="V281" s="79"/>
      <c r="W281" s="79"/>
      <c r="X281" s="79"/>
      <c r="Y281" s="79"/>
      <c r="Z281" s="79"/>
      <c r="AA281" s="79"/>
      <c r="AB281" s="79"/>
      <c r="AC281" s="79"/>
      <c r="AD281" s="79"/>
      <c r="AE281" s="79"/>
      <c r="AF281" s="79"/>
      <c r="AG281" s="79"/>
      <c r="AH281" s="79"/>
      <c r="AI281" s="79"/>
    </row>
    <row r="282" spans="1:35" ht="22.5" hidden="1" customHeight="1">
      <c r="A282" s="158" t="s">
        <v>623</v>
      </c>
      <c r="B282" s="159" t="s">
        <v>624</v>
      </c>
      <c r="C282" s="159" t="s">
        <v>56</v>
      </c>
      <c r="D282" s="204" t="s">
        <v>554</v>
      </c>
      <c r="E282" s="160"/>
      <c r="F282" s="166"/>
      <c r="G282" s="216"/>
      <c r="H282" s="206"/>
      <c r="I282" s="162" t="s">
        <v>30</v>
      </c>
      <c r="J282" s="163"/>
      <c r="K282" s="163" t="s">
        <v>214</v>
      </c>
      <c r="L282" s="163"/>
      <c r="M282" s="163"/>
      <c r="N282" s="160"/>
      <c r="O282" s="156"/>
      <c r="P282" s="146"/>
      <c r="Q282" s="99" t="str">
        <f t="shared" si="10"/>
        <v/>
      </c>
      <c r="R282" s="97" t="str">
        <f t="shared" si="9"/>
        <v>----</v>
      </c>
      <c r="S282" s="79"/>
      <c r="T282" s="79"/>
      <c r="U282" s="79"/>
      <c r="V282" s="79"/>
      <c r="W282" s="79"/>
      <c r="X282" s="79"/>
      <c r="Y282" s="79"/>
      <c r="Z282" s="79"/>
      <c r="AA282" s="79"/>
      <c r="AB282" s="79"/>
      <c r="AC282" s="79"/>
      <c r="AD282" s="79"/>
      <c r="AE282" s="79"/>
      <c r="AF282" s="79"/>
      <c r="AG282" s="79"/>
      <c r="AH282" s="79"/>
      <c r="AI282" s="79"/>
    </row>
    <row r="283" spans="1:35" ht="22.5" hidden="1" customHeight="1">
      <c r="A283" s="158" t="s">
        <v>625</v>
      </c>
      <c r="B283" s="159" t="s">
        <v>626</v>
      </c>
      <c r="C283" s="159" t="s">
        <v>56</v>
      </c>
      <c r="D283" s="204" t="s">
        <v>554</v>
      </c>
      <c r="E283" s="160"/>
      <c r="F283" s="166"/>
      <c r="G283" s="216"/>
      <c r="H283" s="206"/>
      <c r="I283" s="162" t="s">
        <v>30</v>
      </c>
      <c r="J283" s="163"/>
      <c r="K283" s="163" t="s">
        <v>214</v>
      </c>
      <c r="L283" s="163"/>
      <c r="M283" s="163"/>
      <c r="N283" s="160"/>
      <c r="O283" s="156"/>
      <c r="P283" s="146"/>
      <c r="Q283" s="99" t="str">
        <f t="shared" si="10"/>
        <v/>
      </c>
      <c r="R283" s="97" t="str">
        <f t="shared" si="9"/>
        <v>----</v>
      </c>
      <c r="S283" s="79"/>
      <c r="T283" s="79"/>
      <c r="U283" s="79"/>
      <c r="V283" s="79"/>
      <c r="W283" s="79"/>
      <c r="X283" s="79"/>
      <c r="Y283" s="79"/>
      <c r="Z283" s="79"/>
      <c r="AA283" s="79"/>
      <c r="AB283" s="79"/>
      <c r="AC283" s="79"/>
      <c r="AD283" s="79"/>
      <c r="AE283" s="79"/>
      <c r="AF283" s="79"/>
      <c r="AG283" s="79"/>
      <c r="AH283" s="79"/>
      <c r="AI283" s="79"/>
    </row>
    <row r="284" spans="1:35" ht="22.5" hidden="1" customHeight="1">
      <c r="A284" s="158" t="s">
        <v>627</v>
      </c>
      <c r="B284" s="159" t="s">
        <v>628</v>
      </c>
      <c r="C284" s="159" t="s">
        <v>505</v>
      </c>
      <c r="D284" s="204" t="s">
        <v>506</v>
      </c>
      <c r="E284" s="160"/>
      <c r="F284" s="166"/>
      <c r="G284" s="216"/>
      <c r="H284" s="206"/>
      <c r="I284" s="162" t="s">
        <v>30</v>
      </c>
      <c r="J284" s="163"/>
      <c r="K284" s="163" t="s">
        <v>214</v>
      </c>
      <c r="L284" s="163"/>
      <c r="M284" s="163"/>
      <c r="N284" s="160"/>
      <c r="O284" s="156"/>
      <c r="P284" s="146"/>
      <c r="Q284" s="99" t="str">
        <f t="shared" si="10"/>
        <v/>
      </c>
      <c r="R284" s="97" t="str">
        <f t="shared" si="9"/>
        <v>----</v>
      </c>
      <c r="S284" s="79"/>
      <c r="T284" s="79"/>
      <c r="U284" s="79"/>
      <c r="V284" s="79"/>
      <c r="W284" s="79"/>
      <c r="X284" s="79"/>
      <c r="Y284" s="79"/>
      <c r="Z284" s="79"/>
      <c r="AA284" s="79"/>
      <c r="AB284" s="79"/>
      <c r="AC284" s="79"/>
      <c r="AD284" s="79"/>
      <c r="AE284" s="79"/>
      <c r="AF284" s="79"/>
      <c r="AG284" s="79"/>
      <c r="AH284" s="79"/>
      <c r="AI284" s="79"/>
    </row>
    <row r="285" spans="1:35" ht="24" customHeight="1">
      <c r="A285" s="164"/>
      <c r="B285" s="159"/>
      <c r="C285" s="165"/>
      <c r="D285" s="205"/>
      <c r="E285" s="102" t="s">
        <v>119</v>
      </c>
      <c r="F285" s="157" t="s">
        <v>119</v>
      </c>
      <c r="G285" s="214" t="s">
        <v>119</v>
      </c>
      <c r="H285" s="215"/>
      <c r="I285" s="157" t="s">
        <v>119</v>
      </c>
      <c r="J285" s="157" t="s">
        <v>119</v>
      </c>
      <c r="K285" s="157" t="s">
        <v>119</v>
      </c>
      <c r="L285" s="157"/>
      <c r="M285" s="157" t="s">
        <v>119</v>
      </c>
      <c r="N285" s="102" t="s">
        <v>119</v>
      </c>
      <c r="O285" s="119"/>
      <c r="P285" s="145"/>
      <c r="Q285" s="96" t="str">
        <f t="shared" si="10"/>
        <v/>
      </c>
      <c r="R285" s="97" t="str">
        <f t="shared" si="9"/>
        <v>S-S-S-S-</v>
      </c>
      <c r="S285" s="79"/>
      <c r="T285" s="79"/>
      <c r="U285" s="79"/>
      <c r="V285" s="79"/>
      <c r="W285" s="79"/>
      <c r="X285" s="79"/>
      <c r="Y285" s="79"/>
      <c r="Z285" s="79"/>
      <c r="AA285" s="79"/>
      <c r="AB285" s="79"/>
      <c r="AC285" s="79"/>
      <c r="AD285" s="79"/>
      <c r="AE285" s="79"/>
      <c r="AF285" s="79"/>
      <c r="AG285" s="79"/>
      <c r="AH285" s="79"/>
      <c r="AI285" s="79"/>
    </row>
    <row r="286" spans="1:35" ht="24" customHeight="1">
      <c r="A286" s="155" t="s">
        <v>629</v>
      </c>
      <c r="B286" s="156" t="s">
        <v>630</v>
      </c>
      <c r="C286" s="151" t="s">
        <v>52</v>
      </c>
      <c r="D286" s="203" t="s">
        <v>30</v>
      </c>
      <c r="E286" s="102" t="s">
        <v>53</v>
      </c>
      <c r="F286" s="157" t="s">
        <v>53</v>
      </c>
      <c r="G286" s="214" t="s">
        <v>53</v>
      </c>
      <c r="H286" s="215"/>
      <c r="I286" s="157" t="s">
        <v>53</v>
      </c>
      <c r="J286" s="157" t="s">
        <v>53</v>
      </c>
      <c r="K286" s="157" t="s">
        <v>53</v>
      </c>
      <c r="L286" s="157"/>
      <c r="M286" s="157" t="s">
        <v>53</v>
      </c>
      <c r="N286" s="102" t="s">
        <v>53</v>
      </c>
      <c r="O286" s="119"/>
      <c r="P286" s="145"/>
      <c r="Q286" s="96" t="str">
        <f t="shared" si="10"/>
        <v/>
      </c>
      <c r="R286" s="97" t="str">
        <f t="shared" si="9"/>
        <v>H-H-H-H-</v>
      </c>
      <c r="S286" s="79"/>
      <c r="T286" s="79"/>
      <c r="U286" s="79"/>
      <c r="V286" s="79"/>
      <c r="W286" s="79"/>
      <c r="X286" s="79"/>
      <c r="Y286" s="79"/>
      <c r="Z286" s="79"/>
      <c r="AA286" s="79"/>
      <c r="AB286" s="79"/>
      <c r="AC286" s="79"/>
      <c r="AD286" s="79"/>
      <c r="AE286" s="79"/>
      <c r="AF286" s="79"/>
      <c r="AG286" s="79"/>
      <c r="AH286" s="79"/>
      <c r="AI286" s="79"/>
    </row>
    <row r="287" spans="1:35" ht="22.5" hidden="1" customHeight="1">
      <c r="A287" s="158" t="s">
        <v>631</v>
      </c>
      <c r="B287" s="159" t="s">
        <v>632</v>
      </c>
      <c r="C287" s="159" t="s">
        <v>56</v>
      </c>
      <c r="D287" s="204" t="s">
        <v>633</v>
      </c>
      <c r="E287" s="160"/>
      <c r="F287" s="166"/>
      <c r="G287" s="216"/>
      <c r="H287" s="206"/>
      <c r="I287" s="162" t="s">
        <v>30</v>
      </c>
      <c r="J287" s="163"/>
      <c r="K287" s="163" t="s">
        <v>214</v>
      </c>
      <c r="L287" s="163"/>
      <c r="M287" s="163"/>
      <c r="N287" s="160"/>
      <c r="O287" s="156"/>
      <c r="P287" s="146"/>
      <c r="Q287" s="99" t="str">
        <f t="shared" si="10"/>
        <v/>
      </c>
      <c r="R287" s="97" t="str">
        <f t="shared" si="9"/>
        <v>----</v>
      </c>
      <c r="S287" s="79"/>
      <c r="T287" s="79"/>
      <c r="U287" s="79"/>
      <c r="V287" s="79"/>
      <c r="W287" s="79"/>
      <c r="X287" s="79"/>
      <c r="Y287" s="79"/>
      <c r="Z287" s="79"/>
      <c r="AA287" s="79"/>
      <c r="AB287" s="79"/>
      <c r="AC287" s="79"/>
      <c r="AD287" s="79"/>
      <c r="AE287" s="79"/>
      <c r="AF287" s="79"/>
      <c r="AG287" s="79"/>
      <c r="AH287" s="79"/>
      <c r="AI287" s="79"/>
    </row>
    <row r="288" spans="1:35" ht="22.5" hidden="1" customHeight="1">
      <c r="A288" s="158" t="s">
        <v>634</v>
      </c>
      <c r="B288" s="159" t="s">
        <v>635</v>
      </c>
      <c r="C288" s="159" t="s">
        <v>56</v>
      </c>
      <c r="D288" s="204" t="s">
        <v>633</v>
      </c>
      <c r="E288" s="160"/>
      <c r="F288" s="166"/>
      <c r="G288" s="216"/>
      <c r="H288" s="206"/>
      <c r="I288" s="162" t="s">
        <v>30</v>
      </c>
      <c r="J288" s="163"/>
      <c r="K288" s="163" t="s">
        <v>214</v>
      </c>
      <c r="L288" s="163"/>
      <c r="M288" s="163"/>
      <c r="N288" s="160"/>
      <c r="O288" s="156"/>
      <c r="P288" s="146"/>
      <c r="Q288" s="99" t="str">
        <f t="shared" si="10"/>
        <v/>
      </c>
      <c r="R288" s="97" t="str">
        <f t="shared" si="9"/>
        <v>----</v>
      </c>
      <c r="S288" s="79"/>
      <c r="T288" s="79"/>
      <c r="U288" s="79"/>
      <c r="V288" s="79"/>
      <c r="W288" s="79"/>
      <c r="X288" s="79"/>
      <c r="Y288" s="79"/>
      <c r="Z288" s="79"/>
      <c r="AA288" s="79"/>
      <c r="AB288" s="79"/>
      <c r="AC288" s="79"/>
      <c r="AD288" s="79"/>
      <c r="AE288" s="79"/>
      <c r="AF288" s="79"/>
      <c r="AG288" s="79"/>
      <c r="AH288" s="79"/>
      <c r="AI288" s="79"/>
    </row>
    <row r="289" spans="1:35" ht="22.5" hidden="1" customHeight="1">
      <c r="A289" s="158" t="s">
        <v>636</v>
      </c>
      <c r="B289" s="159" t="s">
        <v>637</v>
      </c>
      <c r="C289" s="159" t="s">
        <v>56</v>
      </c>
      <c r="D289" s="204" t="s">
        <v>633</v>
      </c>
      <c r="E289" s="160"/>
      <c r="F289" s="166"/>
      <c r="G289" s="216"/>
      <c r="H289" s="206"/>
      <c r="I289" s="162" t="s">
        <v>30</v>
      </c>
      <c r="J289" s="163"/>
      <c r="K289" s="163" t="s">
        <v>214</v>
      </c>
      <c r="L289" s="163"/>
      <c r="M289" s="163"/>
      <c r="N289" s="160"/>
      <c r="O289" s="156"/>
      <c r="P289" s="146"/>
      <c r="Q289" s="99" t="str">
        <f t="shared" si="10"/>
        <v/>
      </c>
      <c r="R289" s="97" t="str">
        <f t="shared" si="9"/>
        <v>----</v>
      </c>
      <c r="S289" s="79"/>
      <c r="T289" s="79"/>
      <c r="U289" s="79"/>
      <c r="V289" s="79"/>
      <c r="W289" s="79"/>
      <c r="X289" s="79"/>
      <c r="Y289" s="79"/>
      <c r="Z289" s="79"/>
      <c r="AA289" s="79"/>
      <c r="AB289" s="79"/>
      <c r="AC289" s="79"/>
      <c r="AD289" s="79"/>
      <c r="AE289" s="79"/>
      <c r="AF289" s="79"/>
      <c r="AG289" s="79"/>
      <c r="AH289" s="79"/>
      <c r="AI289" s="79"/>
    </row>
    <row r="290" spans="1:35" ht="22.5" hidden="1" customHeight="1">
      <c r="A290" s="158" t="s">
        <v>638</v>
      </c>
      <c r="B290" s="159" t="s">
        <v>639</v>
      </c>
      <c r="C290" s="159" t="s">
        <v>56</v>
      </c>
      <c r="D290" s="204" t="s">
        <v>633</v>
      </c>
      <c r="E290" s="160"/>
      <c r="F290" s="166"/>
      <c r="G290" s="216"/>
      <c r="H290" s="206"/>
      <c r="I290" s="162" t="s">
        <v>30</v>
      </c>
      <c r="J290" s="163"/>
      <c r="K290" s="163" t="s">
        <v>214</v>
      </c>
      <c r="L290" s="163"/>
      <c r="M290" s="163"/>
      <c r="N290" s="160"/>
      <c r="O290" s="156"/>
      <c r="P290" s="146"/>
      <c r="Q290" s="99" t="str">
        <f t="shared" si="10"/>
        <v/>
      </c>
      <c r="R290" s="97" t="str">
        <f t="shared" si="9"/>
        <v>----</v>
      </c>
      <c r="S290" s="79"/>
      <c r="T290" s="79"/>
      <c r="U290" s="79"/>
      <c r="V290" s="79"/>
      <c r="W290" s="79"/>
      <c r="X290" s="79"/>
      <c r="Y290" s="79"/>
      <c r="Z290" s="79"/>
      <c r="AA290" s="79"/>
      <c r="AB290" s="79"/>
      <c r="AC290" s="79"/>
      <c r="AD290" s="79"/>
      <c r="AE290" s="79"/>
      <c r="AF290" s="79"/>
      <c r="AG290" s="79"/>
      <c r="AH290" s="79"/>
      <c r="AI290" s="79"/>
    </row>
    <row r="291" spans="1:35" s="1" customFormat="1" ht="22.5" hidden="1" customHeight="1">
      <c r="A291" s="158" t="s">
        <v>640</v>
      </c>
      <c r="B291" s="159" t="s">
        <v>641</v>
      </c>
      <c r="C291" s="159" t="s">
        <v>56</v>
      </c>
      <c r="D291" s="204" t="s">
        <v>633</v>
      </c>
      <c r="E291" s="160"/>
      <c r="F291" s="166"/>
      <c r="G291" s="216"/>
      <c r="H291" s="206"/>
      <c r="I291" s="162" t="s">
        <v>30</v>
      </c>
      <c r="J291" s="163"/>
      <c r="K291" s="163" t="s">
        <v>214</v>
      </c>
      <c r="L291" s="163"/>
      <c r="M291" s="163"/>
      <c r="N291" s="160"/>
      <c r="O291" s="156"/>
      <c r="P291" s="146"/>
      <c r="Q291" s="99" t="str">
        <f t="shared" si="10"/>
        <v/>
      </c>
      <c r="R291" s="97" t="str">
        <f t="shared" si="9"/>
        <v>----</v>
      </c>
      <c r="S291" s="79"/>
      <c r="T291" s="79"/>
      <c r="U291" s="79"/>
      <c r="V291" s="79"/>
      <c r="W291" s="79"/>
      <c r="X291" s="79"/>
      <c r="Y291" s="79"/>
      <c r="Z291" s="79"/>
      <c r="AA291" s="79"/>
      <c r="AB291" s="79"/>
      <c r="AC291" s="79"/>
      <c r="AD291" s="79"/>
      <c r="AE291" s="79"/>
      <c r="AF291" s="79"/>
      <c r="AG291" s="79"/>
      <c r="AH291" s="79"/>
      <c r="AI291" s="79"/>
    </row>
    <row r="292" spans="1:35" ht="22.5" hidden="1" customHeight="1">
      <c r="A292" s="158" t="s">
        <v>642</v>
      </c>
      <c r="B292" s="159" t="s">
        <v>643</v>
      </c>
      <c r="C292" s="159" t="s">
        <v>56</v>
      </c>
      <c r="D292" s="204" t="s">
        <v>633</v>
      </c>
      <c r="E292" s="160"/>
      <c r="F292" s="166"/>
      <c r="G292" s="216"/>
      <c r="H292" s="206"/>
      <c r="I292" s="162" t="s">
        <v>30</v>
      </c>
      <c r="J292" s="163"/>
      <c r="K292" s="163" t="s">
        <v>214</v>
      </c>
      <c r="L292" s="163"/>
      <c r="M292" s="163"/>
      <c r="N292" s="160"/>
      <c r="O292" s="156"/>
      <c r="P292" s="146"/>
      <c r="Q292" s="99" t="str">
        <f t="shared" si="10"/>
        <v/>
      </c>
      <c r="R292" s="97" t="str">
        <f t="shared" si="9"/>
        <v>----</v>
      </c>
      <c r="S292" s="79"/>
      <c r="T292" s="79"/>
      <c r="U292" s="79"/>
      <c r="V292" s="79"/>
      <c r="W292" s="79"/>
      <c r="X292" s="79"/>
      <c r="Y292" s="79"/>
      <c r="Z292" s="79"/>
      <c r="AA292" s="79"/>
      <c r="AB292" s="79"/>
      <c r="AC292" s="79"/>
      <c r="AD292" s="79"/>
      <c r="AE292" s="79"/>
      <c r="AF292" s="79"/>
      <c r="AG292" s="79"/>
      <c r="AH292" s="79"/>
      <c r="AI292" s="79"/>
    </row>
    <row r="293" spans="1:35" ht="22.5" hidden="1" customHeight="1">
      <c r="A293" s="158" t="s">
        <v>644</v>
      </c>
      <c r="B293" s="159" t="s">
        <v>645</v>
      </c>
      <c r="C293" s="159" t="s">
        <v>56</v>
      </c>
      <c r="D293" s="204" t="s">
        <v>633</v>
      </c>
      <c r="E293" s="160"/>
      <c r="F293" s="166"/>
      <c r="G293" s="216"/>
      <c r="H293" s="206"/>
      <c r="I293" s="162" t="s">
        <v>30</v>
      </c>
      <c r="J293" s="163"/>
      <c r="K293" s="163" t="s">
        <v>214</v>
      </c>
      <c r="L293" s="163"/>
      <c r="M293" s="163"/>
      <c r="N293" s="160"/>
      <c r="O293" s="156"/>
      <c r="P293" s="146"/>
      <c r="Q293" s="99" t="str">
        <f t="shared" si="10"/>
        <v/>
      </c>
      <c r="R293" s="97" t="str">
        <f t="shared" si="9"/>
        <v>----</v>
      </c>
      <c r="S293" s="79"/>
      <c r="T293" s="79"/>
      <c r="U293" s="79"/>
      <c r="V293" s="79"/>
      <c r="W293" s="79"/>
      <c r="X293" s="79"/>
      <c r="Y293" s="79"/>
      <c r="Z293" s="79"/>
      <c r="AA293" s="79"/>
      <c r="AB293" s="79"/>
      <c r="AC293" s="79"/>
      <c r="AD293" s="79"/>
      <c r="AE293" s="79"/>
      <c r="AF293" s="79"/>
      <c r="AG293" s="79"/>
      <c r="AH293" s="79"/>
      <c r="AI293" s="79"/>
    </row>
    <row r="294" spans="1:35" ht="22.5" hidden="1" customHeight="1">
      <c r="A294" s="158" t="s">
        <v>646</v>
      </c>
      <c r="B294" s="159" t="s">
        <v>647</v>
      </c>
      <c r="C294" s="159" t="s">
        <v>56</v>
      </c>
      <c r="D294" s="204" t="s">
        <v>633</v>
      </c>
      <c r="E294" s="160"/>
      <c r="F294" s="166"/>
      <c r="G294" s="216"/>
      <c r="H294" s="206"/>
      <c r="I294" s="162" t="s">
        <v>30</v>
      </c>
      <c r="J294" s="163"/>
      <c r="K294" s="163" t="s">
        <v>214</v>
      </c>
      <c r="L294" s="163"/>
      <c r="M294" s="163"/>
      <c r="N294" s="160"/>
      <c r="O294" s="156"/>
      <c r="P294" s="146"/>
      <c r="Q294" s="99" t="str">
        <f t="shared" si="10"/>
        <v/>
      </c>
      <c r="R294" s="97" t="str">
        <f t="shared" si="9"/>
        <v>----</v>
      </c>
      <c r="S294" s="79"/>
      <c r="T294" s="79"/>
      <c r="U294" s="79"/>
      <c r="V294" s="79"/>
      <c r="W294" s="79"/>
      <c r="X294" s="79"/>
      <c r="Y294" s="79"/>
      <c r="Z294" s="79"/>
      <c r="AA294" s="79"/>
      <c r="AB294" s="79"/>
      <c r="AC294" s="79"/>
      <c r="AD294" s="79"/>
      <c r="AE294" s="79"/>
      <c r="AF294" s="79"/>
      <c r="AG294" s="79"/>
      <c r="AH294" s="79"/>
      <c r="AI294" s="79"/>
    </row>
    <row r="295" spans="1:35" s="1" customFormat="1" ht="24" customHeight="1">
      <c r="A295" s="164"/>
      <c r="B295" s="159"/>
      <c r="C295" s="165"/>
      <c r="D295" s="205"/>
      <c r="E295" s="102" t="s">
        <v>119</v>
      </c>
      <c r="F295" s="157" t="s">
        <v>119</v>
      </c>
      <c r="G295" s="214" t="s">
        <v>119</v>
      </c>
      <c r="H295" s="215"/>
      <c r="I295" s="157" t="s">
        <v>119</v>
      </c>
      <c r="J295" s="157" t="s">
        <v>119</v>
      </c>
      <c r="K295" s="157" t="s">
        <v>119</v>
      </c>
      <c r="L295" s="157"/>
      <c r="M295" s="157" t="s">
        <v>119</v>
      </c>
      <c r="N295" s="102" t="s">
        <v>119</v>
      </c>
      <c r="O295" s="119"/>
      <c r="P295" s="145"/>
      <c r="Q295" s="96" t="str">
        <f t="shared" si="10"/>
        <v/>
      </c>
      <c r="R295" s="97" t="str">
        <f t="shared" si="9"/>
        <v>S-S-S-S-</v>
      </c>
      <c r="S295" s="79"/>
      <c r="T295" s="79"/>
      <c r="U295" s="79"/>
      <c r="V295" s="79"/>
      <c r="W295" s="79"/>
      <c r="X295" s="79"/>
      <c r="Y295" s="79"/>
      <c r="Z295" s="79"/>
      <c r="AA295" s="79"/>
      <c r="AB295" s="79"/>
      <c r="AC295" s="79"/>
      <c r="AD295" s="79"/>
      <c r="AE295" s="79"/>
      <c r="AF295" s="79"/>
      <c r="AG295" s="79"/>
      <c r="AH295" s="79"/>
      <c r="AI295" s="79"/>
    </row>
    <row r="296" spans="1:35" ht="24" customHeight="1">
      <c r="A296" s="186" t="s">
        <v>648</v>
      </c>
      <c r="B296" s="187" t="s">
        <v>649</v>
      </c>
      <c r="C296" s="151" t="s">
        <v>52</v>
      </c>
      <c r="D296" s="203" t="s">
        <v>30</v>
      </c>
      <c r="E296" s="102" t="s">
        <v>53</v>
      </c>
      <c r="F296" s="157" t="s">
        <v>53</v>
      </c>
      <c r="G296" s="214" t="s">
        <v>53</v>
      </c>
      <c r="H296" s="215"/>
      <c r="I296" s="157" t="s">
        <v>53</v>
      </c>
      <c r="J296" s="157" t="s">
        <v>53</v>
      </c>
      <c r="K296" s="157" t="s">
        <v>53</v>
      </c>
      <c r="L296" s="157"/>
      <c r="M296" s="157" t="s">
        <v>53</v>
      </c>
      <c r="N296" s="102" t="s">
        <v>53</v>
      </c>
      <c r="O296" s="119"/>
      <c r="P296" s="145"/>
      <c r="Q296" s="96" t="str">
        <f t="shared" si="10"/>
        <v/>
      </c>
      <c r="R296" s="97" t="str">
        <f t="shared" si="9"/>
        <v>H-H-H-H-</v>
      </c>
      <c r="S296" s="79"/>
      <c r="T296" s="79"/>
      <c r="U296" s="79"/>
      <c r="V296" s="79"/>
      <c r="W296" s="79"/>
      <c r="X296" s="79"/>
      <c r="Y296" s="79"/>
      <c r="Z296" s="79"/>
      <c r="AA296" s="79"/>
      <c r="AB296" s="79"/>
      <c r="AC296" s="79"/>
      <c r="AD296" s="79"/>
      <c r="AE296" s="79"/>
      <c r="AF296" s="79"/>
      <c r="AG296" s="79"/>
      <c r="AH296" s="79"/>
      <c r="AI296" s="79"/>
    </row>
    <row r="297" spans="1:35" ht="24" customHeight="1">
      <c r="A297" s="155" t="s">
        <v>650</v>
      </c>
      <c r="B297" s="156" t="s">
        <v>651</v>
      </c>
      <c r="C297" s="151" t="s">
        <v>52</v>
      </c>
      <c r="D297" s="203" t="s">
        <v>30</v>
      </c>
      <c r="E297" s="102" t="s">
        <v>53</v>
      </c>
      <c r="F297" s="157" t="s">
        <v>53</v>
      </c>
      <c r="G297" s="214" t="s">
        <v>53</v>
      </c>
      <c r="H297" s="215"/>
      <c r="I297" s="157" t="s">
        <v>53</v>
      </c>
      <c r="J297" s="157" t="s">
        <v>53</v>
      </c>
      <c r="K297" s="157" t="s">
        <v>53</v>
      </c>
      <c r="L297" s="157"/>
      <c r="M297" s="157" t="s">
        <v>53</v>
      </c>
      <c r="N297" s="102" t="s">
        <v>53</v>
      </c>
      <c r="O297" s="119"/>
      <c r="P297" s="145"/>
      <c r="Q297" s="96" t="str">
        <f t="shared" si="10"/>
        <v/>
      </c>
      <c r="R297" s="97" t="str">
        <f t="shared" si="9"/>
        <v>H-H-H-H-</v>
      </c>
      <c r="S297" s="79"/>
      <c r="T297" s="79"/>
      <c r="U297" s="79"/>
      <c r="V297" s="79"/>
      <c r="W297" s="79"/>
      <c r="X297" s="79"/>
      <c r="Y297" s="79"/>
      <c r="Z297" s="79"/>
      <c r="AA297" s="79"/>
      <c r="AB297" s="79"/>
      <c r="AC297" s="79"/>
      <c r="AD297" s="79"/>
      <c r="AE297" s="79"/>
      <c r="AF297" s="79"/>
      <c r="AG297" s="79"/>
      <c r="AH297" s="79"/>
      <c r="AI297" s="79"/>
    </row>
    <row r="298" spans="1:35" ht="22.5" hidden="1" customHeight="1">
      <c r="A298" s="158" t="s">
        <v>652</v>
      </c>
      <c r="B298" s="159" t="s">
        <v>653</v>
      </c>
      <c r="C298" s="159" t="s">
        <v>56</v>
      </c>
      <c r="D298" s="204" t="s">
        <v>554</v>
      </c>
      <c r="E298" s="160"/>
      <c r="F298" s="166"/>
      <c r="G298" s="216"/>
      <c r="H298" s="206"/>
      <c r="I298" s="162" t="s">
        <v>30</v>
      </c>
      <c r="J298" s="163"/>
      <c r="K298" s="163" t="s">
        <v>214</v>
      </c>
      <c r="L298" s="163"/>
      <c r="M298" s="163"/>
      <c r="N298" s="160"/>
      <c r="O298" s="156"/>
      <c r="P298" s="146"/>
      <c r="Q298" s="99" t="str">
        <f t="shared" si="10"/>
        <v/>
      </c>
      <c r="R298" s="97" t="str">
        <f t="shared" si="9"/>
        <v>----</v>
      </c>
      <c r="S298" s="79"/>
      <c r="T298" s="79"/>
      <c r="U298" s="79"/>
      <c r="V298" s="79"/>
      <c r="W298" s="79"/>
      <c r="X298" s="79"/>
      <c r="Y298" s="79"/>
      <c r="Z298" s="79"/>
      <c r="AA298" s="79"/>
      <c r="AB298" s="79"/>
      <c r="AC298" s="79"/>
      <c r="AD298" s="79"/>
      <c r="AE298" s="79"/>
      <c r="AF298" s="79"/>
      <c r="AG298" s="79"/>
      <c r="AH298" s="79"/>
      <c r="AI298" s="79"/>
    </row>
    <row r="299" spans="1:35" ht="24" customHeight="1">
      <c r="A299" s="164"/>
      <c r="B299" s="159"/>
      <c r="C299" s="165"/>
      <c r="D299" s="205"/>
      <c r="E299" s="102" t="s">
        <v>119</v>
      </c>
      <c r="F299" s="157" t="s">
        <v>119</v>
      </c>
      <c r="G299" s="214" t="s">
        <v>119</v>
      </c>
      <c r="H299" s="215"/>
      <c r="I299" s="157" t="s">
        <v>119</v>
      </c>
      <c r="J299" s="157" t="s">
        <v>119</v>
      </c>
      <c r="K299" s="157" t="s">
        <v>119</v>
      </c>
      <c r="L299" s="157"/>
      <c r="M299" s="157" t="s">
        <v>119</v>
      </c>
      <c r="N299" s="102" t="s">
        <v>119</v>
      </c>
      <c r="O299" s="119"/>
      <c r="P299" s="145"/>
      <c r="Q299" s="96" t="str">
        <f t="shared" si="10"/>
        <v/>
      </c>
      <c r="R299" s="97" t="str">
        <f t="shared" si="9"/>
        <v>S-S-S-S-</v>
      </c>
      <c r="S299" s="79"/>
      <c r="T299" s="79"/>
      <c r="U299" s="79"/>
      <c r="V299" s="79"/>
      <c r="W299" s="79"/>
      <c r="X299" s="79"/>
      <c r="Y299" s="79"/>
      <c r="Z299" s="79"/>
      <c r="AA299" s="79"/>
      <c r="AB299" s="79"/>
      <c r="AC299" s="79"/>
      <c r="AD299" s="79"/>
      <c r="AE299" s="79"/>
      <c r="AF299" s="79"/>
      <c r="AG299" s="79"/>
      <c r="AH299" s="79"/>
      <c r="AI299" s="79"/>
    </row>
    <row r="300" spans="1:35" ht="24" customHeight="1">
      <c r="A300" s="155" t="s">
        <v>654</v>
      </c>
      <c r="B300" s="156" t="s">
        <v>655</v>
      </c>
      <c r="C300" s="151" t="s">
        <v>52</v>
      </c>
      <c r="D300" s="203" t="s">
        <v>30</v>
      </c>
      <c r="E300" s="102" t="s">
        <v>53</v>
      </c>
      <c r="F300" s="157" t="s">
        <v>53</v>
      </c>
      <c r="G300" s="214" t="s">
        <v>53</v>
      </c>
      <c r="H300" s="215"/>
      <c r="I300" s="157" t="s">
        <v>53</v>
      </c>
      <c r="J300" s="157" t="s">
        <v>53</v>
      </c>
      <c r="K300" s="157" t="s">
        <v>53</v>
      </c>
      <c r="L300" s="157"/>
      <c r="M300" s="157" t="s">
        <v>53</v>
      </c>
      <c r="N300" s="102" t="s">
        <v>53</v>
      </c>
      <c r="O300" s="119"/>
      <c r="P300" s="145"/>
      <c r="Q300" s="96" t="str">
        <f t="shared" si="10"/>
        <v/>
      </c>
      <c r="R300" s="97" t="str">
        <f t="shared" si="9"/>
        <v>H-H-H-H-</v>
      </c>
      <c r="S300" s="79"/>
      <c r="T300" s="79"/>
      <c r="U300" s="79"/>
      <c r="V300" s="79"/>
      <c r="W300" s="79"/>
      <c r="X300" s="79"/>
      <c r="Y300" s="79"/>
      <c r="Z300" s="79"/>
      <c r="AA300" s="79"/>
      <c r="AB300" s="79"/>
      <c r="AC300" s="79"/>
      <c r="AD300" s="79"/>
      <c r="AE300" s="79"/>
      <c r="AF300" s="79"/>
      <c r="AG300" s="79"/>
      <c r="AH300" s="79"/>
      <c r="AI300" s="79"/>
    </row>
    <row r="301" spans="1:35" ht="22.5" customHeight="1">
      <c r="A301" s="164" t="s">
        <v>656</v>
      </c>
      <c r="B301" s="159" t="s">
        <v>657</v>
      </c>
      <c r="C301" s="165" t="s">
        <v>56</v>
      </c>
      <c r="D301" s="205" t="s">
        <v>658</v>
      </c>
      <c r="E301" s="160"/>
      <c r="F301" s="166"/>
      <c r="G301" s="216"/>
      <c r="H301" s="206"/>
      <c r="I301" s="162" t="s">
        <v>30</v>
      </c>
      <c r="J301" s="163"/>
      <c r="K301" s="163" t="s">
        <v>214</v>
      </c>
      <c r="L301" s="163"/>
      <c r="M301" s="163"/>
      <c r="N301" s="160"/>
      <c r="O301" s="156"/>
      <c r="P301" s="146" t="s">
        <v>659</v>
      </c>
      <c r="Q301" s="96" t="str">
        <f t="shared" si="10"/>
        <v>I</v>
      </c>
      <c r="R301" s="97" t="str">
        <f t="shared" si="9"/>
        <v>----I</v>
      </c>
      <c r="S301" s="79"/>
      <c r="T301" s="79"/>
      <c r="U301" s="79"/>
      <c r="V301" s="79"/>
      <c r="W301" s="79"/>
      <c r="X301" s="79"/>
      <c r="Y301" s="79"/>
      <c r="Z301" s="79"/>
      <c r="AA301" s="79"/>
      <c r="AB301" s="79"/>
      <c r="AC301" s="79"/>
      <c r="AD301" s="79"/>
      <c r="AE301" s="79"/>
      <c r="AF301" s="79"/>
      <c r="AG301" s="79"/>
      <c r="AH301" s="79"/>
      <c r="AI301" s="79"/>
    </row>
    <row r="302" spans="1:35" ht="22.5" customHeight="1">
      <c r="A302" s="164" t="s">
        <v>660</v>
      </c>
      <c r="B302" s="159" t="s">
        <v>661</v>
      </c>
      <c r="C302" s="165" t="s">
        <v>56</v>
      </c>
      <c r="D302" s="205" t="s">
        <v>658</v>
      </c>
      <c r="E302" s="160"/>
      <c r="F302" s="166"/>
      <c r="G302" s="216"/>
      <c r="H302" s="206"/>
      <c r="I302" s="162" t="s">
        <v>30</v>
      </c>
      <c r="J302" s="163"/>
      <c r="K302" s="163" t="s">
        <v>214</v>
      </c>
      <c r="L302" s="163"/>
      <c r="M302" s="163"/>
      <c r="N302" s="160"/>
      <c r="O302" s="156"/>
      <c r="P302" s="146" t="s">
        <v>662</v>
      </c>
      <c r="Q302" s="96" t="str">
        <f t="shared" si="10"/>
        <v>I</v>
      </c>
      <c r="R302" s="97" t="str">
        <f t="shared" si="9"/>
        <v>----I</v>
      </c>
      <c r="S302" s="79"/>
      <c r="T302" s="79"/>
      <c r="U302" s="79"/>
      <c r="V302" s="79"/>
      <c r="W302" s="79"/>
      <c r="X302" s="79"/>
      <c r="Y302" s="79"/>
      <c r="Z302" s="79"/>
      <c r="AA302" s="79"/>
      <c r="AB302" s="79"/>
      <c r="AC302" s="79"/>
      <c r="AD302" s="79"/>
      <c r="AE302" s="79"/>
      <c r="AF302" s="79"/>
      <c r="AG302" s="79"/>
      <c r="AH302" s="79"/>
      <c r="AI302" s="79"/>
    </row>
    <row r="303" spans="1:35" ht="22.5" customHeight="1">
      <c r="A303" s="164" t="s">
        <v>663</v>
      </c>
      <c r="B303" s="159" t="s">
        <v>664</v>
      </c>
      <c r="C303" s="165" t="s">
        <v>56</v>
      </c>
      <c r="D303" s="205" t="s">
        <v>658</v>
      </c>
      <c r="E303" s="160"/>
      <c r="F303" s="166"/>
      <c r="G303" s="216"/>
      <c r="H303" s="206"/>
      <c r="I303" s="162" t="s">
        <v>30</v>
      </c>
      <c r="J303" s="163"/>
      <c r="K303" s="163" t="s">
        <v>214</v>
      </c>
      <c r="L303" s="163"/>
      <c r="M303" s="163"/>
      <c r="N303" s="160"/>
      <c r="O303" s="156"/>
      <c r="P303" s="146" t="s">
        <v>665</v>
      </c>
      <c r="Q303" s="96" t="str">
        <f t="shared" si="10"/>
        <v>I</v>
      </c>
      <c r="R303" s="97" t="str">
        <f t="shared" si="9"/>
        <v>----I</v>
      </c>
      <c r="S303" s="79"/>
      <c r="T303" s="79"/>
      <c r="U303" s="79"/>
      <c r="V303" s="79"/>
      <c r="W303" s="79"/>
      <c r="X303" s="79"/>
      <c r="Y303" s="79"/>
      <c r="Z303" s="79"/>
      <c r="AA303" s="79"/>
      <c r="AB303" s="79"/>
      <c r="AC303" s="79"/>
      <c r="AD303" s="79"/>
      <c r="AE303" s="79"/>
      <c r="AF303" s="79"/>
      <c r="AG303" s="79"/>
      <c r="AH303" s="79"/>
      <c r="AI303" s="79"/>
    </row>
    <row r="304" spans="1:35" ht="24" customHeight="1">
      <c r="A304" s="164" t="s">
        <v>666</v>
      </c>
      <c r="B304" s="159" t="s">
        <v>667</v>
      </c>
      <c r="C304" s="165" t="s">
        <v>56</v>
      </c>
      <c r="D304" s="205" t="s">
        <v>658</v>
      </c>
      <c r="E304" s="100"/>
      <c r="F304" s="166"/>
      <c r="G304" s="217"/>
      <c r="H304" s="206"/>
      <c r="I304" s="162" t="s">
        <v>30</v>
      </c>
      <c r="J304" s="163"/>
      <c r="K304" s="163"/>
      <c r="L304" s="163"/>
      <c r="M304" s="170"/>
      <c r="N304" s="100" t="s">
        <v>80</v>
      </c>
      <c r="O304" s="118" t="s">
        <v>81</v>
      </c>
      <c r="P304" s="145"/>
      <c r="Q304" s="96" t="str">
        <f t="shared" si="10"/>
        <v/>
      </c>
      <c r="R304" s="97" t="str">
        <f t="shared" si="9"/>
        <v>-E---</v>
      </c>
      <c r="S304" s="79"/>
      <c r="T304" s="79"/>
      <c r="U304" s="79"/>
      <c r="V304" s="79"/>
      <c r="W304" s="79"/>
      <c r="X304" s="79"/>
      <c r="Y304" s="79"/>
      <c r="Z304" s="79"/>
      <c r="AA304" s="79"/>
      <c r="AB304" s="79"/>
      <c r="AC304" s="79"/>
      <c r="AD304" s="79"/>
      <c r="AE304" s="79"/>
      <c r="AF304" s="79"/>
      <c r="AG304" s="79"/>
      <c r="AH304" s="79"/>
      <c r="AI304" s="79"/>
    </row>
    <row r="305" spans="1:35" ht="24" customHeight="1">
      <c r="A305" s="164" t="s">
        <v>668</v>
      </c>
      <c r="B305" s="159" t="s">
        <v>669</v>
      </c>
      <c r="C305" s="165" t="s">
        <v>56</v>
      </c>
      <c r="D305" s="205" t="s">
        <v>658</v>
      </c>
      <c r="E305" s="100"/>
      <c r="F305" s="166"/>
      <c r="G305" s="217"/>
      <c r="H305" s="206"/>
      <c r="I305" s="162" t="s">
        <v>30</v>
      </c>
      <c r="J305" s="163"/>
      <c r="K305" s="163"/>
      <c r="L305" s="163"/>
      <c r="M305" s="170"/>
      <c r="N305" s="100" t="s">
        <v>80</v>
      </c>
      <c r="O305" s="118" t="s">
        <v>81</v>
      </c>
      <c r="P305" s="145"/>
      <c r="Q305" s="96" t="str">
        <f t="shared" si="10"/>
        <v/>
      </c>
      <c r="R305" s="97" t="str">
        <f t="shared" si="9"/>
        <v>-E---</v>
      </c>
      <c r="S305" s="79"/>
      <c r="T305" s="79"/>
      <c r="U305" s="79"/>
      <c r="V305" s="79"/>
      <c r="W305" s="79"/>
      <c r="X305" s="79"/>
      <c r="Y305" s="79"/>
      <c r="Z305" s="79"/>
      <c r="AA305" s="79"/>
      <c r="AB305" s="79"/>
      <c r="AC305" s="79"/>
      <c r="AD305" s="79"/>
      <c r="AE305" s="79"/>
      <c r="AF305" s="79"/>
      <c r="AG305" s="79"/>
      <c r="AH305" s="79"/>
      <c r="AI305" s="79"/>
    </row>
    <row r="306" spans="1:35" ht="22.5" hidden="1" customHeight="1">
      <c r="A306" s="158" t="s">
        <v>670</v>
      </c>
      <c r="B306" s="175" t="s">
        <v>671</v>
      </c>
      <c r="C306" s="159" t="s">
        <v>56</v>
      </c>
      <c r="D306" s="204" t="s">
        <v>658</v>
      </c>
      <c r="E306" s="160"/>
      <c r="F306" s="166"/>
      <c r="G306" s="216"/>
      <c r="H306" s="206"/>
      <c r="I306" s="162" t="s">
        <v>30</v>
      </c>
      <c r="J306" s="163"/>
      <c r="K306" s="163"/>
      <c r="L306" s="163"/>
      <c r="M306" s="163"/>
      <c r="N306" s="160"/>
      <c r="O306" s="156"/>
      <c r="P306" s="146"/>
      <c r="Q306" s="99" t="str">
        <f t="shared" si="10"/>
        <v/>
      </c>
      <c r="R306" s="97" t="str">
        <f t="shared" si="9"/>
        <v>----</v>
      </c>
      <c r="S306" s="79"/>
      <c r="T306" s="79"/>
      <c r="U306" s="79"/>
      <c r="V306" s="79"/>
      <c r="W306" s="79"/>
      <c r="X306" s="79"/>
      <c r="Y306" s="79"/>
      <c r="Z306" s="79"/>
      <c r="AA306" s="79"/>
      <c r="AB306" s="79"/>
      <c r="AC306" s="79"/>
      <c r="AD306" s="79"/>
      <c r="AE306" s="79"/>
      <c r="AF306" s="79"/>
      <c r="AG306" s="79"/>
      <c r="AH306" s="79"/>
      <c r="AI306" s="79"/>
    </row>
    <row r="307" spans="1:35" ht="24" customHeight="1">
      <c r="A307" s="164" t="s">
        <v>672</v>
      </c>
      <c r="B307" s="159" t="s">
        <v>673</v>
      </c>
      <c r="C307" s="165" t="s">
        <v>56</v>
      </c>
      <c r="D307" s="205" t="s">
        <v>658</v>
      </c>
      <c r="E307" s="100"/>
      <c r="F307" s="166"/>
      <c r="G307" s="217"/>
      <c r="H307" s="206"/>
      <c r="I307" s="162" t="s">
        <v>30</v>
      </c>
      <c r="J307" s="163"/>
      <c r="K307" s="163"/>
      <c r="L307" s="163"/>
      <c r="M307" s="170"/>
      <c r="N307" s="100" t="s">
        <v>80</v>
      </c>
      <c r="O307" s="118" t="s">
        <v>81</v>
      </c>
      <c r="P307" s="145"/>
      <c r="Q307" s="96" t="str">
        <f t="shared" si="10"/>
        <v/>
      </c>
      <c r="R307" s="97" t="str">
        <f t="shared" si="9"/>
        <v>-E---</v>
      </c>
      <c r="S307" s="79"/>
      <c r="T307" s="79"/>
      <c r="U307" s="79"/>
      <c r="V307" s="79"/>
      <c r="W307" s="79"/>
      <c r="X307" s="79"/>
      <c r="Y307" s="79"/>
      <c r="Z307" s="79"/>
      <c r="AA307" s="79"/>
      <c r="AB307" s="79"/>
      <c r="AC307" s="79"/>
      <c r="AD307" s="79"/>
      <c r="AE307" s="79"/>
      <c r="AF307" s="79"/>
      <c r="AG307" s="79"/>
      <c r="AH307" s="79"/>
      <c r="AI307" s="79"/>
    </row>
    <row r="308" spans="1:35" ht="22.5" hidden="1" customHeight="1">
      <c r="A308" s="158" t="s">
        <v>674</v>
      </c>
      <c r="B308" s="159" t="s">
        <v>675</v>
      </c>
      <c r="C308" s="159" t="s">
        <v>56</v>
      </c>
      <c r="D308" s="204" t="s">
        <v>658</v>
      </c>
      <c r="E308" s="160"/>
      <c r="F308" s="166"/>
      <c r="G308" s="216"/>
      <c r="H308" s="206"/>
      <c r="I308" s="162" t="s">
        <v>30</v>
      </c>
      <c r="J308" s="163"/>
      <c r="K308" s="163" t="s">
        <v>214</v>
      </c>
      <c r="L308" s="163"/>
      <c r="M308" s="163"/>
      <c r="N308" s="160"/>
      <c r="O308" s="156"/>
      <c r="P308" s="146"/>
      <c r="Q308" s="99" t="str">
        <f t="shared" si="10"/>
        <v/>
      </c>
      <c r="R308" s="97" t="str">
        <f t="shared" si="9"/>
        <v>----</v>
      </c>
      <c r="S308" s="79"/>
      <c r="T308" s="79"/>
      <c r="U308" s="79"/>
      <c r="V308" s="79"/>
      <c r="W308" s="79"/>
      <c r="X308" s="79"/>
      <c r="Y308" s="79"/>
      <c r="Z308" s="79"/>
      <c r="AA308" s="79"/>
      <c r="AB308" s="79"/>
      <c r="AC308" s="79"/>
      <c r="AD308" s="79"/>
      <c r="AE308" s="79"/>
      <c r="AF308" s="79"/>
      <c r="AG308" s="79"/>
      <c r="AH308" s="79"/>
      <c r="AI308" s="79"/>
    </row>
    <row r="309" spans="1:35" ht="24" customHeight="1">
      <c r="A309" s="164" t="s">
        <v>676</v>
      </c>
      <c r="B309" s="159" t="s">
        <v>677</v>
      </c>
      <c r="C309" s="165" t="s">
        <v>56</v>
      </c>
      <c r="D309" s="205" t="s">
        <v>658</v>
      </c>
      <c r="E309" s="100"/>
      <c r="F309" s="166"/>
      <c r="G309" s="217"/>
      <c r="H309" s="206"/>
      <c r="I309" s="162" t="s">
        <v>30</v>
      </c>
      <c r="J309" s="163"/>
      <c r="K309" s="163"/>
      <c r="L309" s="163"/>
      <c r="M309" s="170"/>
      <c r="N309" s="100" t="s">
        <v>80</v>
      </c>
      <c r="O309" s="118" t="s">
        <v>81</v>
      </c>
      <c r="P309" s="145"/>
      <c r="Q309" s="96" t="str">
        <f t="shared" si="10"/>
        <v/>
      </c>
      <c r="R309" s="97" t="str">
        <f t="shared" si="9"/>
        <v>-E---</v>
      </c>
      <c r="S309" s="79"/>
      <c r="T309" s="79"/>
      <c r="U309" s="79"/>
      <c r="V309" s="79"/>
      <c r="W309" s="79"/>
      <c r="X309" s="79"/>
      <c r="Y309" s="79"/>
      <c r="Z309" s="79"/>
      <c r="AA309" s="79"/>
      <c r="AB309" s="79"/>
      <c r="AC309" s="79"/>
      <c r="AD309" s="79"/>
      <c r="AE309" s="79"/>
      <c r="AF309" s="79"/>
      <c r="AG309" s="79"/>
      <c r="AH309" s="79"/>
      <c r="AI309" s="79"/>
    </row>
    <row r="310" spans="1:35" ht="22.5" hidden="1" customHeight="1">
      <c r="A310" s="158" t="s">
        <v>678</v>
      </c>
      <c r="B310" s="159" t="s">
        <v>679</v>
      </c>
      <c r="C310" s="159" t="s">
        <v>56</v>
      </c>
      <c r="D310" s="204" t="s">
        <v>554</v>
      </c>
      <c r="E310" s="160"/>
      <c r="F310" s="166"/>
      <c r="G310" s="216"/>
      <c r="H310" s="206"/>
      <c r="I310" s="162" t="s">
        <v>30</v>
      </c>
      <c r="J310" s="163"/>
      <c r="K310" s="163" t="s">
        <v>214</v>
      </c>
      <c r="L310" s="163"/>
      <c r="M310" s="163"/>
      <c r="N310" s="160"/>
      <c r="O310" s="156"/>
      <c r="P310" s="146"/>
      <c r="Q310" s="99" t="str">
        <f t="shared" si="10"/>
        <v/>
      </c>
      <c r="R310" s="97" t="str">
        <f t="shared" si="9"/>
        <v>----</v>
      </c>
      <c r="S310" s="79"/>
      <c r="T310" s="79"/>
      <c r="U310" s="79"/>
      <c r="V310" s="79"/>
      <c r="W310" s="79"/>
      <c r="X310" s="79"/>
      <c r="Y310" s="79"/>
      <c r="Z310" s="79"/>
      <c r="AA310" s="79"/>
      <c r="AB310" s="79"/>
      <c r="AC310" s="79"/>
      <c r="AD310" s="79"/>
      <c r="AE310" s="79"/>
      <c r="AF310" s="79"/>
      <c r="AG310" s="79"/>
      <c r="AH310" s="79"/>
      <c r="AI310" s="79"/>
    </row>
    <row r="311" spans="1:35" ht="22.5" hidden="1" customHeight="1">
      <c r="A311" s="158" t="s">
        <v>680</v>
      </c>
      <c r="B311" s="159" t="s">
        <v>681</v>
      </c>
      <c r="C311" s="159" t="s">
        <v>505</v>
      </c>
      <c r="D311" s="204" t="s">
        <v>506</v>
      </c>
      <c r="E311" s="160"/>
      <c r="F311" s="166"/>
      <c r="G311" s="216"/>
      <c r="H311" s="206"/>
      <c r="I311" s="162" t="s">
        <v>30</v>
      </c>
      <c r="J311" s="163"/>
      <c r="K311" s="163" t="s">
        <v>214</v>
      </c>
      <c r="L311" s="163"/>
      <c r="M311" s="163"/>
      <c r="N311" s="160"/>
      <c r="O311" s="156"/>
      <c r="P311" s="146"/>
      <c r="Q311" s="99" t="str">
        <f t="shared" si="10"/>
        <v/>
      </c>
      <c r="R311" s="97" t="str">
        <f t="shared" si="9"/>
        <v>----</v>
      </c>
      <c r="S311" s="79"/>
      <c r="T311" s="79"/>
      <c r="U311" s="79"/>
      <c r="V311" s="79"/>
      <c r="W311" s="79"/>
      <c r="X311" s="79"/>
      <c r="Y311" s="79"/>
      <c r="Z311" s="79"/>
      <c r="AA311" s="79"/>
      <c r="AB311" s="79"/>
      <c r="AC311" s="79"/>
      <c r="AD311" s="79"/>
      <c r="AE311" s="79"/>
      <c r="AF311" s="79"/>
      <c r="AG311" s="79"/>
      <c r="AH311" s="79"/>
      <c r="AI311" s="79"/>
    </row>
    <row r="312" spans="1:35" s="1" customFormat="1" ht="22.5" hidden="1" customHeight="1">
      <c r="A312" s="158" t="s">
        <v>682</v>
      </c>
      <c r="B312" s="159" t="s">
        <v>683</v>
      </c>
      <c r="C312" s="159" t="s">
        <v>56</v>
      </c>
      <c r="D312" s="204" t="s">
        <v>554</v>
      </c>
      <c r="E312" s="160"/>
      <c r="F312" s="166"/>
      <c r="G312" s="216"/>
      <c r="H312" s="206"/>
      <c r="I312" s="162" t="s">
        <v>30</v>
      </c>
      <c r="J312" s="163"/>
      <c r="K312" s="163" t="s">
        <v>214</v>
      </c>
      <c r="L312" s="163"/>
      <c r="M312" s="163"/>
      <c r="N312" s="160"/>
      <c r="O312" s="156"/>
      <c r="P312" s="146"/>
      <c r="Q312" s="99" t="str">
        <f t="shared" si="10"/>
        <v/>
      </c>
      <c r="R312" s="97" t="str">
        <f t="shared" si="9"/>
        <v>----</v>
      </c>
      <c r="S312" s="79"/>
      <c r="T312" s="79"/>
      <c r="U312" s="79"/>
      <c r="V312" s="79"/>
      <c r="W312" s="79"/>
      <c r="X312" s="79"/>
      <c r="Y312" s="79"/>
      <c r="Z312" s="79"/>
      <c r="AA312" s="79"/>
      <c r="AB312" s="79"/>
      <c r="AC312" s="79"/>
      <c r="AD312" s="79"/>
      <c r="AE312" s="79"/>
      <c r="AF312" s="79"/>
      <c r="AG312" s="79"/>
      <c r="AH312" s="79"/>
      <c r="AI312" s="79"/>
    </row>
    <row r="313" spans="1:35" ht="22.5" hidden="1" customHeight="1">
      <c r="A313" s="158" t="s">
        <v>684</v>
      </c>
      <c r="B313" s="159" t="s">
        <v>685</v>
      </c>
      <c r="C313" s="159" t="s">
        <v>505</v>
      </c>
      <c r="D313" s="204" t="s">
        <v>506</v>
      </c>
      <c r="E313" s="160"/>
      <c r="F313" s="166"/>
      <c r="G313" s="216"/>
      <c r="H313" s="206"/>
      <c r="I313" s="162" t="s">
        <v>30</v>
      </c>
      <c r="J313" s="163"/>
      <c r="K313" s="163" t="s">
        <v>214</v>
      </c>
      <c r="L313" s="163"/>
      <c r="M313" s="163"/>
      <c r="N313" s="160"/>
      <c r="O313" s="156"/>
      <c r="P313" s="146"/>
      <c r="Q313" s="99" t="str">
        <f t="shared" si="10"/>
        <v/>
      </c>
      <c r="R313" s="97" t="str">
        <f t="shared" si="9"/>
        <v>----</v>
      </c>
      <c r="S313" s="79"/>
      <c r="T313" s="79"/>
      <c r="U313" s="79"/>
      <c r="V313" s="79"/>
      <c r="W313" s="79"/>
      <c r="X313" s="79"/>
      <c r="Y313" s="79"/>
      <c r="Z313" s="79"/>
      <c r="AA313" s="79"/>
      <c r="AB313" s="79"/>
      <c r="AC313" s="79"/>
      <c r="AD313" s="79"/>
      <c r="AE313" s="79"/>
      <c r="AF313" s="79"/>
      <c r="AG313" s="79"/>
      <c r="AH313" s="79"/>
      <c r="AI313" s="79"/>
    </row>
    <row r="314" spans="1:35" ht="22.5" hidden="1" customHeight="1">
      <c r="A314" s="158" t="s">
        <v>686</v>
      </c>
      <c r="B314" s="159" t="s">
        <v>687</v>
      </c>
      <c r="C314" s="159" t="s">
        <v>56</v>
      </c>
      <c r="D314" s="204" t="s">
        <v>554</v>
      </c>
      <c r="E314" s="160"/>
      <c r="F314" s="166"/>
      <c r="G314" s="216"/>
      <c r="H314" s="206"/>
      <c r="I314" s="162" t="s">
        <v>30</v>
      </c>
      <c r="J314" s="163"/>
      <c r="K314" s="163" t="s">
        <v>214</v>
      </c>
      <c r="L314" s="163"/>
      <c r="M314" s="163"/>
      <c r="N314" s="160"/>
      <c r="O314" s="156"/>
      <c r="P314" s="146"/>
      <c r="Q314" s="99" t="str">
        <f t="shared" si="10"/>
        <v/>
      </c>
      <c r="R314" s="97" t="str">
        <f t="shared" si="9"/>
        <v>----</v>
      </c>
      <c r="S314" s="79"/>
      <c r="T314" s="79"/>
      <c r="U314" s="79"/>
      <c r="V314" s="79"/>
      <c r="W314" s="79"/>
      <c r="X314" s="79"/>
      <c r="Y314" s="79"/>
      <c r="Z314" s="79"/>
      <c r="AA314" s="79"/>
      <c r="AB314" s="79"/>
      <c r="AC314" s="79"/>
      <c r="AD314" s="79"/>
      <c r="AE314" s="79"/>
      <c r="AF314" s="79"/>
      <c r="AG314" s="79"/>
      <c r="AH314" s="79"/>
      <c r="AI314" s="79"/>
    </row>
    <row r="315" spans="1:35" ht="22.5" hidden="1" customHeight="1">
      <c r="A315" s="158" t="s">
        <v>688</v>
      </c>
      <c r="B315" s="159" t="s">
        <v>689</v>
      </c>
      <c r="C315" s="159" t="s">
        <v>505</v>
      </c>
      <c r="D315" s="204" t="s">
        <v>506</v>
      </c>
      <c r="E315" s="160"/>
      <c r="F315" s="166"/>
      <c r="G315" s="216"/>
      <c r="H315" s="206"/>
      <c r="I315" s="162" t="s">
        <v>30</v>
      </c>
      <c r="J315" s="163"/>
      <c r="K315" s="163" t="s">
        <v>214</v>
      </c>
      <c r="L315" s="163"/>
      <c r="M315" s="163"/>
      <c r="N315" s="160"/>
      <c r="O315" s="156"/>
      <c r="P315" s="146"/>
      <c r="Q315" s="99" t="str">
        <f t="shared" si="10"/>
        <v/>
      </c>
      <c r="R315" s="97" t="str">
        <f t="shared" si="9"/>
        <v>----</v>
      </c>
      <c r="S315" s="79"/>
      <c r="T315" s="79"/>
      <c r="U315" s="79"/>
      <c r="V315" s="79"/>
      <c r="W315" s="79"/>
      <c r="X315" s="79"/>
      <c r="Y315" s="79"/>
      <c r="Z315" s="79"/>
      <c r="AA315" s="79"/>
      <c r="AB315" s="79"/>
      <c r="AC315" s="79"/>
      <c r="AD315" s="79"/>
      <c r="AE315" s="79"/>
      <c r="AF315" s="79"/>
      <c r="AG315" s="79"/>
      <c r="AH315" s="79"/>
      <c r="AI315" s="79"/>
    </row>
    <row r="316" spans="1:35" ht="24" customHeight="1">
      <c r="A316" s="164"/>
      <c r="B316" s="159"/>
      <c r="C316" s="165"/>
      <c r="D316" s="205"/>
      <c r="E316" s="102" t="s">
        <v>119</v>
      </c>
      <c r="F316" s="157" t="s">
        <v>119</v>
      </c>
      <c r="G316" s="214" t="s">
        <v>119</v>
      </c>
      <c r="H316" s="215"/>
      <c r="I316" s="157" t="s">
        <v>119</v>
      </c>
      <c r="J316" s="157" t="s">
        <v>119</v>
      </c>
      <c r="K316" s="157" t="s">
        <v>119</v>
      </c>
      <c r="L316" s="157"/>
      <c r="M316" s="157" t="s">
        <v>119</v>
      </c>
      <c r="N316" s="102" t="s">
        <v>119</v>
      </c>
      <c r="O316" s="119"/>
      <c r="P316" s="145"/>
      <c r="Q316" s="96" t="str">
        <f t="shared" si="10"/>
        <v/>
      </c>
      <c r="R316" s="97" t="str">
        <f t="shared" si="9"/>
        <v>S-S-S-S-</v>
      </c>
      <c r="S316" s="79"/>
      <c r="T316" s="79"/>
      <c r="U316" s="79"/>
      <c r="V316" s="79"/>
      <c r="W316" s="79"/>
      <c r="X316" s="79"/>
      <c r="Y316" s="79"/>
      <c r="Z316" s="79"/>
      <c r="AA316" s="79"/>
      <c r="AB316" s="79"/>
      <c r="AC316" s="79"/>
      <c r="AD316" s="79"/>
      <c r="AE316" s="79"/>
      <c r="AF316" s="79"/>
      <c r="AG316" s="79"/>
      <c r="AH316" s="79"/>
      <c r="AI316" s="79"/>
    </row>
    <row r="317" spans="1:35" ht="24" customHeight="1">
      <c r="A317" s="155" t="s">
        <v>690</v>
      </c>
      <c r="B317" s="156" t="s">
        <v>691</v>
      </c>
      <c r="C317" s="151" t="s">
        <v>52</v>
      </c>
      <c r="D317" s="203" t="s">
        <v>30</v>
      </c>
      <c r="E317" s="102" t="s">
        <v>53</v>
      </c>
      <c r="F317" s="157" t="s">
        <v>53</v>
      </c>
      <c r="G317" s="214" t="s">
        <v>53</v>
      </c>
      <c r="H317" s="215"/>
      <c r="I317" s="157" t="s">
        <v>53</v>
      </c>
      <c r="J317" s="157" t="s">
        <v>53</v>
      </c>
      <c r="K317" s="157" t="s">
        <v>53</v>
      </c>
      <c r="L317" s="157"/>
      <c r="M317" s="157" t="s">
        <v>53</v>
      </c>
      <c r="N317" s="102" t="s">
        <v>53</v>
      </c>
      <c r="O317" s="119"/>
      <c r="P317" s="145"/>
      <c r="Q317" s="96" t="str">
        <f t="shared" si="10"/>
        <v/>
      </c>
      <c r="R317" s="97" t="str">
        <f t="shared" si="9"/>
        <v>H-H-H-H-</v>
      </c>
      <c r="S317" s="79"/>
      <c r="T317" s="79"/>
      <c r="U317" s="79"/>
      <c r="V317" s="79"/>
      <c r="W317" s="79"/>
      <c r="X317" s="79"/>
      <c r="Y317" s="79"/>
      <c r="Z317" s="79"/>
      <c r="AA317" s="79"/>
      <c r="AB317" s="79"/>
      <c r="AC317" s="79"/>
      <c r="AD317" s="79"/>
      <c r="AE317" s="79"/>
      <c r="AF317" s="79"/>
      <c r="AG317" s="79"/>
      <c r="AH317" s="79"/>
      <c r="AI317" s="79"/>
    </row>
    <row r="318" spans="1:35" ht="24" customHeight="1">
      <c r="A318" s="164" t="s">
        <v>692</v>
      </c>
      <c r="B318" s="159" t="s">
        <v>693</v>
      </c>
      <c r="C318" s="165" t="s">
        <v>56</v>
      </c>
      <c r="D318" s="205" t="s">
        <v>554</v>
      </c>
      <c r="E318" s="100" t="s">
        <v>66</v>
      </c>
      <c r="F318" s="166" t="s">
        <v>376</v>
      </c>
      <c r="G318" s="217"/>
      <c r="H318" s="206"/>
      <c r="I318" s="162" t="s">
        <v>58</v>
      </c>
      <c r="J318" s="163"/>
      <c r="K318" s="163"/>
      <c r="L318" s="163"/>
      <c r="M318" s="109" t="s">
        <v>93</v>
      </c>
      <c r="N318" s="100" t="s">
        <v>80</v>
      </c>
      <c r="O318" s="118" t="s">
        <v>81</v>
      </c>
      <c r="P318" s="145"/>
      <c r="Q318" s="96" t="str">
        <f t="shared" si="10"/>
        <v/>
      </c>
      <c r="R318" s="97" t="str">
        <f t="shared" si="9"/>
        <v>PO-E--T-</v>
      </c>
      <c r="S318" s="79"/>
      <c r="T318" s="79"/>
      <c r="U318" s="79"/>
      <c r="V318" s="79"/>
      <c r="W318" s="79"/>
      <c r="X318" s="79"/>
      <c r="Y318" s="79"/>
      <c r="Z318" s="79"/>
      <c r="AA318" s="79"/>
      <c r="AB318" s="79"/>
      <c r="AC318" s="79"/>
      <c r="AD318" s="79"/>
      <c r="AE318" s="79"/>
      <c r="AF318" s="79"/>
      <c r="AG318" s="79"/>
      <c r="AH318" s="79"/>
      <c r="AI318" s="79"/>
    </row>
    <row r="319" spans="1:35" hidden="1">
      <c r="A319" s="158" t="s">
        <v>694</v>
      </c>
      <c r="B319" s="159" t="s">
        <v>695</v>
      </c>
      <c r="C319" s="159" t="s">
        <v>56</v>
      </c>
      <c r="D319" s="204" t="s">
        <v>554</v>
      </c>
      <c r="E319" s="160"/>
      <c r="F319" s="166"/>
      <c r="G319" s="216"/>
      <c r="H319" s="206"/>
      <c r="I319" s="162" t="s">
        <v>30</v>
      </c>
      <c r="J319" s="163"/>
      <c r="K319" s="163" t="s">
        <v>214</v>
      </c>
      <c r="L319" s="163"/>
      <c r="M319" s="109"/>
      <c r="N319" s="160"/>
      <c r="O319" s="156"/>
      <c r="P319" s="146"/>
      <c r="Q319" s="99" t="str">
        <f t="shared" si="10"/>
        <v/>
      </c>
      <c r="R319" s="97" t="str">
        <f t="shared" si="9"/>
        <v>----</v>
      </c>
      <c r="S319" s="79"/>
      <c r="T319" s="79"/>
      <c r="U319" s="79"/>
      <c r="V319" s="79"/>
      <c r="W319" s="79"/>
      <c r="X319" s="79"/>
      <c r="Y319" s="79"/>
      <c r="Z319" s="79"/>
      <c r="AA319" s="79"/>
      <c r="AB319" s="79"/>
      <c r="AC319" s="79"/>
      <c r="AD319" s="79"/>
      <c r="AE319" s="79"/>
      <c r="AF319" s="79"/>
      <c r="AG319" s="79"/>
      <c r="AH319" s="79"/>
      <c r="AI319" s="79"/>
    </row>
    <row r="320" spans="1:35" ht="24" customHeight="1">
      <c r="A320" s="164"/>
      <c r="B320" s="159"/>
      <c r="C320" s="165"/>
      <c r="D320" s="205"/>
      <c r="E320" s="102" t="s">
        <v>119</v>
      </c>
      <c r="F320" s="157" t="s">
        <v>119</v>
      </c>
      <c r="G320" s="214" t="s">
        <v>119</v>
      </c>
      <c r="H320" s="215"/>
      <c r="I320" s="157" t="s">
        <v>119</v>
      </c>
      <c r="J320" s="157" t="s">
        <v>119</v>
      </c>
      <c r="K320" s="157" t="s">
        <v>119</v>
      </c>
      <c r="L320" s="157"/>
      <c r="M320" s="157" t="s">
        <v>119</v>
      </c>
      <c r="N320" s="102" t="s">
        <v>119</v>
      </c>
      <c r="O320" s="119"/>
      <c r="P320" s="145"/>
      <c r="Q320" s="96" t="str">
        <f t="shared" si="10"/>
        <v/>
      </c>
      <c r="R320" s="97" t="str">
        <f t="shared" si="9"/>
        <v>S-S-S-S-</v>
      </c>
      <c r="S320" s="79"/>
      <c r="T320" s="79"/>
      <c r="U320" s="79"/>
      <c r="V320" s="79"/>
      <c r="W320" s="79"/>
      <c r="X320" s="79"/>
      <c r="Y320" s="79"/>
      <c r="Z320" s="79"/>
      <c r="AA320" s="79"/>
      <c r="AB320" s="79"/>
      <c r="AC320" s="79"/>
      <c r="AD320" s="79"/>
      <c r="AE320" s="79"/>
      <c r="AF320" s="79"/>
      <c r="AG320" s="79"/>
      <c r="AH320" s="79"/>
      <c r="AI320" s="79"/>
    </row>
    <row r="321" spans="1:18" ht="18.75">
      <c r="A321" s="189"/>
      <c r="B321" s="150" t="s">
        <v>696</v>
      </c>
      <c r="C321" s="122"/>
      <c r="D321" s="203" t="s">
        <v>30</v>
      </c>
      <c r="E321" s="102" t="s">
        <v>53</v>
      </c>
      <c r="F321" s="157" t="s">
        <v>53</v>
      </c>
      <c r="G321" s="214" t="s">
        <v>53</v>
      </c>
      <c r="H321" s="215"/>
      <c r="I321" s="157" t="s">
        <v>53</v>
      </c>
      <c r="J321" s="157" t="s">
        <v>53</v>
      </c>
      <c r="K321" s="157" t="s">
        <v>53</v>
      </c>
      <c r="L321" s="157"/>
      <c r="M321" s="157" t="s">
        <v>53</v>
      </c>
      <c r="N321" s="102" t="s">
        <v>53</v>
      </c>
      <c r="O321" s="119"/>
      <c r="P321" s="146"/>
      <c r="Q321" s="99" t="str">
        <f t="shared" si="10"/>
        <v/>
      </c>
      <c r="R321" s="97" t="str">
        <f t="shared" si="9"/>
        <v>H-H-H-H-</v>
      </c>
    </row>
    <row r="322" spans="1:18" s="1" customFormat="1" ht="24" customHeight="1">
      <c r="A322" s="190" t="s">
        <v>697</v>
      </c>
      <c r="B322" s="191" t="s">
        <v>698</v>
      </c>
      <c r="C322" s="192" t="s">
        <v>699</v>
      </c>
      <c r="D322" s="208" t="s">
        <v>700</v>
      </c>
      <c r="E322" s="109"/>
      <c r="F322" s="170"/>
      <c r="G322" s="217" t="s">
        <v>84</v>
      </c>
      <c r="H322" s="204" t="s">
        <v>701</v>
      </c>
      <c r="I322" s="163"/>
      <c r="J322" s="163"/>
      <c r="K322" s="163"/>
      <c r="L322" s="163"/>
      <c r="M322" s="109" t="s">
        <v>93</v>
      </c>
      <c r="N322" s="109"/>
      <c r="O322" s="121" t="s">
        <v>702</v>
      </c>
      <c r="P322" s="145"/>
      <c r="Q322" s="96"/>
      <c r="R322" s="97" t="str">
        <f t="shared" si="9"/>
        <v>--TAE-T-</v>
      </c>
    </row>
    <row r="323" spans="1:18" s="1" customFormat="1" ht="24" customHeight="1">
      <c r="A323" s="190" t="s">
        <v>697</v>
      </c>
      <c r="B323" s="191" t="s">
        <v>703</v>
      </c>
      <c r="C323" s="192" t="s">
        <v>699</v>
      </c>
      <c r="D323" s="208" t="s">
        <v>700</v>
      </c>
      <c r="E323" s="109"/>
      <c r="F323" s="170"/>
      <c r="G323" s="217" t="s">
        <v>84</v>
      </c>
      <c r="H323" s="204" t="s">
        <v>704</v>
      </c>
      <c r="I323" s="163"/>
      <c r="J323" s="163"/>
      <c r="K323" s="163"/>
      <c r="L323" s="163"/>
      <c r="M323" s="109"/>
      <c r="N323" s="109"/>
      <c r="O323" s="121"/>
      <c r="P323" s="145"/>
      <c r="Q323" s="96"/>
      <c r="R323" s="97" t="str">
        <f t="shared" si="9"/>
        <v>--TAE--</v>
      </c>
    </row>
    <row r="324" spans="1:18" s="1" customFormat="1" ht="24" customHeight="1">
      <c r="A324" s="190" t="s">
        <v>705</v>
      </c>
      <c r="B324" s="191" t="s">
        <v>706</v>
      </c>
      <c r="C324" s="192" t="s">
        <v>699</v>
      </c>
      <c r="D324" s="208" t="s">
        <v>700</v>
      </c>
      <c r="E324" s="109"/>
      <c r="F324" s="170"/>
      <c r="G324" s="228"/>
      <c r="H324" s="227"/>
      <c r="I324" s="163"/>
      <c r="J324" s="163"/>
      <c r="K324" s="163"/>
      <c r="L324" s="163"/>
      <c r="M324" s="109"/>
      <c r="N324" s="109" t="s">
        <v>80</v>
      </c>
      <c r="O324" s="124"/>
      <c r="P324" s="145"/>
      <c r="Q324" s="96"/>
      <c r="R324" s="97" t="str">
        <f t="shared" ref="R324:R355" si="11">E324&amp;"-"&amp;N324&amp;"-"&amp;G324&amp;"-"&amp;M324&amp;"-"&amp;Q324</f>
        <v>-E---</v>
      </c>
    </row>
    <row r="325" spans="1:18" s="1" customFormat="1" ht="24" customHeight="1">
      <c r="A325" s="190" t="s">
        <v>707</v>
      </c>
      <c r="B325" s="191" t="s">
        <v>708</v>
      </c>
      <c r="C325" s="192" t="s">
        <v>699</v>
      </c>
      <c r="D325" s="208" t="s">
        <v>700</v>
      </c>
      <c r="E325" s="109"/>
      <c r="F325" s="170"/>
      <c r="G325" s="228"/>
      <c r="H325" s="227"/>
      <c r="I325" s="163"/>
      <c r="J325" s="163"/>
      <c r="K325" s="163"/>
      <c r="L325" s="163"/>
      <c r="M325" s="109"/>
      <c r="N325" s="109" t="s">
        <v>80</v>
      </c>
      <c r="O325" s="124"/>
      <c r="P325" s="145"/>
      <c r="Q325" s="96"/>
      <c r="R325" s="97" t="str">
        <f t="shared" si="11"/>
        <v>-E---</v>
      </c>
    </row>
    <row r="326" spans="1:18" s="1" customFormat="1" ht="24" customHeight="1">
      <c r="A326" s="190" t="s">
        <v>709</v>
      </c>
      <c r="B326" s="191" t="s">
        <v>710</v>
      </c>
      <c r="C326" s="192" t="s">
        <v>711</v>
      </c>
      <c r="D326" s="208" t="s">
        <v>700</v>
      </c>
      <c r="E326" s="109"/>
      <c r="F326" s="170"/>
      <c r="G326" s="228"/>
      <c r="H326" s="227"/>
      <c r="I326" s="163"/>
      <c r="J326" s="163"/>
      <c r="K326" s="163"/>
      <c r="L326" s="163"/>
      <c r="M326" s="109" t="s">
        <v>93</v>
      </c>
      <c r="N326" s="109" t="s">
        <v>80</v>
      </c>
      <c r="O326" s="118" t="s">
        <v>81</v>
      </c>
      <c r="P326" s="145"/>
      <c r="Q326" s="96"/>
      <c r="R326" s="97" t="str">
        <f t="shared" si="11"/>
        <v>-E--T-</v>
      </c>
    </row>
    <row r="327" spans="1:18" s="79" customFormat="1" ht="24" customHeight="1">
      <c r="A327" s="190" t="s">
        <v>709</v>
      </c>
      <c r="B327" s="191" t="s">
        <v>712</v>
      </c>
      <c r="C327" s="192" t="s">
        <v>711</v>
      </c>
      <c r="D327" s="208" t="s">
        <v>700</v>
      </c>
      <c r="E327" s="109"/>
      <c r="F327" s="170"/>
      <c r="G327" s="228"/>
      <c r="H327" s="227"/>
      <c r="I327" s="163"/>
      <c r="J327" s="163"/>
      <c r="K327" s="163"/>
      <c r="L327" s="163"/>
      <c r="M327" s="109" t="s">
        <v>93</v>
      </c>
      <c r="N327" s="109" t="s">
        <v>80</v>
      </c>
      <c r="O327" s="118" t="s">
        <v>713</v>
      </c>
      <c r="P327" s="145"/>
      <c r="Q327" s="96"/>
      <c r="R327" s="97"/>
    </row>
    <row r="328" spans="1:18" s="1" customFormat="1" ht="24" customHeight="1">
      <c r="A328" s="190" t="s">
        <v>714</v>
      </c>
      <c r="B328" s="191" t="s">
        <v>715</v>
      </c>
      <c r="C328" s="192" t="s">
        <v>716</v>
      </c>
      <c r="D328" s="208" t="s">
        <v>700</v>
      </c>
      <c r="E328" s="109"/>
      <c r="F328" s="170"/>
      <c r="G328" s="217" t="s">
        <v>84</v>
      </c>
      <c r="H328" s="227" t="s">
        <v>717</v>
      </c>
      <c r="I328" s="163"/>
      <c r="J328" s="163"/>
      <c r="K328" s="163"/>
      <c r="L328" s="163"/>
      <c r="M328" s="109"/>
      <c r="N328" s="109" t="s">
        <v>80</v>
      </c>
      <c r="O328" s="121" t="s">
        <v>239</v>
      </c>
      <c r="P328" s="145"/>
      <c r="Q328" s="96"/>
      <c r="R328" s="97" t="str">
        <f t="shared" si="11"/>
        <v>-E-TAE--</v>
      </c>
    </row>
    <row r="329" spans="1:18" s="1" customFormat="1" ht="24" customHeight="1">
      <c r="A329" s="190" t="s">
        <v>718</v>
      </c>
      <c r="B329" s="191" t="s">
        <v>719</v>
      </c>
      <c r="C329" s="192" t="s">
        <v>720</v>
      </c>
      <c r="D329" s="208" t="s">
        <v>700</v>
      </c>
      <c r="E329" s="109"/>
      <c r="F329" s="170"/>
      <c r="G329" s="228"/>
      <c r="H329" s="227"/>
      <c r="I329" s="163"/>
      <c r="J329" s="163"/>
      <c r="K329" s="163"/>
      <c r="L329" s="163"/>
      <c r="M329" s="170"/>
      <c r="N329" s="109" t="s">
        <v>80</v>
      </c>
      <c r="O329" s="124"/>
      <c r="P329" s="145"/>
      <c r="Q329" s="96"/>
      <c r="R329" s="97" t="str">
        <f t="shared" si="11"/>
        <v>-E---</v>
      </c>
    </row>
    <row r="330" spans="1:18" s="1" customFormat="1" ht="24" customHeight="1">
      <c r="A330" s="190" t="s">
        <v>721</v>
      </c>
      <c r="B330" s="191" t="s">
        <v>722</v>
      </c>
      <c r="C330" s="192" t="s">
        <v>720</v>
      </c>
      <c r="D330" s="208" t="s">
        <v>700</v>
      </c>
      <c r="E330" s="109"/>
      <c r="F330" s="170"/>
      <c r="G330" s="217" t="s">
        <v>84</v>
      </c>
      <c r="H330" s="204" t="s">
        <v>723</v>
      </c>
      <c r="I330" s="163"/>
      <c r="J330" s="163"/>
      <c r="K330" s="163"/>
      <c r="L330" s="163"/>
      <c r="M330" s="170"/>
      <c r="N330" s="109" t="s">
        <v>80</v>
      </c>
      <c r="O330" s="118" t="s">
        <v>81</v>
      </c>
      <c r="P330" s="145"/>
      <c r="Q330" s="96"/>
      <c r="R330" s="97" t="str">
        <f t="shared" si="11"/>
        <v>-E-TAE--</v>
      </c>
    </row>
    <row r="331" spans="1:18" s="1" customFormat="1" ht="24" customHeight="1">
      <c r="A331" s="190" t="s">
        <v>724</v>
      </c>
      <c r="B331" s="191" t="s">
        <v>725</v>
      </c>
      <c r="C331" s="192" t="s">
        <v>726</v>
      </c>
      <c r="D331" s="208" t="s">
        <v>727</v>
      </c>
      <c r="E331" s="109"/>
      <c r="F331" s="170"/>
      <c r="G331" s="228"/>
      <c r="H331" s="227"/>
      <c r="I331" s="163"/>
      <c r="J331" s="163"/>
      <c r="K331" s="163"/>
      <c r="L331" s="163"/>
      <c r="M331" s="170"/>
      <c r="N331" s="109" t="s">
        <v>80</v>
      </c>
      <c r="O331" s="118" t="s">
        <v>81</v>
      </c>
      <c r="P331" s="145"/>
      <c r="Q331" s="96"/>
      <c r="R331" s="97" t="str">
        <f t="shared" si="11"/>
        <v>-E---</v>
      </c>
    </row>
    <row r="332" spans="1:18" ht="24" customHeight="1">
      <c r="A332" s="190" t="s">
        <v>728</v>
      </c>
      <c r="B332" s="191" t="s">
        <v>729</v>
      </c>
      <c r="C332" s="192" t="s">
        <v>726</v>
      </c>
      <c r="D332" s="208" t="s">
        <v>727</v>
      </c>
      <c r="E332" s="109"/>
      <c r="F332" s="170"/>
      <c r="G332" s="228"/>
      <c r="H332" s="227"/>
      <c r="I332" s="163"/>
      <c r="J332" s="163"/>
      <c r="K332" s="163"/>
      <c r="L332" s="163"/>
      <c r="M332" s="170"/>
      <c r="N332" s="109" t="s">
        <v>80</v>
      </c>
      <c r="O332" s="118" t="s">
        <v>81</v>
      </c>
      <c r="P332" s="145"/>
      <c r="Q332" s="96"/>
      <c r="R332" s="97" t="str">
        <f t="shared" si="11"/>
        <v>-E---</v>
      </c>
    </row>
    <row r="333" spans="1:18" ht="24" customHeight="1">
      <c r="A333" s="190" t="s">
        <v>730</v>
      </c>
      <c r="B333" s="191" t="s">
        <v>731</v>
      </c>
      <c r="C333" s="192" t="s">
        <v>726</v>
      </c>
      <c r="D333" s="208" t="s">
        <v>727</v>
      </c>
      <c r="E333" s="109"/>
      <c r="F333" s="170"/>
      <c r="G333" s="228"/>
      <c r="H333" s="227"/>
      <c r="I333" s="163"/>
      <c r="J333" s="163"/>
      <c r="K333" s="163"/>
      <c r="L333" s="163"/>
      <c r="M333" s="170"/>
      <c r="N333" s="109" t="s">
        <v>80</v>
      </c>
      <c r="O333" s="118" t="s">
        <v>81</v>
      </c>
      <c r="P333" s="145"/>
      <c r="Q333" s="96"/>
      <c r="R333" s="97" t="str">
        <f t="shared" si="11"/>
        <v>-E---</v>
      </c>
    </row>
    <row r="334" spans="1:18" ht="24" customHeight="1">
      <c r="A334" s="193"/>
      <c r="B334" s="118"/>
      <c r="C334" s="192"/>
      <c r="D334" s="208"/>
      <c r="E334" s="109"/>
      <c r="F334" s="170"/>
      <c r="G334" s="228"/>
      <c r="H334" s="227"/>
      <c r="I334" s="163"/>
      <c r="J334" s="163"/>
      <c r="K334" s="163"/>
      <c r="L334" s="163"/>
      <c r="M334" s="170"/>
      <c r="N334" s="109"/>
      <c r="O334" s="124"/>
      <c r="P334" s="145"/>
      <c r="Q334" s="96"/>
      <c r="R334" s="97" t="str">
        <f t="shared" si="11"/>
        <v>----</v>
      </c>
    </row>
    <row r="335" spans="1:18" s="1" customFormat="1" ht="24" customHeight="1">
      <c r="A335" s="190" t="s">
        <v>732</v>
      </c>
      <c r="B335" s="191" t="s">
        <v>733</v>
      </c>
      <c r="C335" s="194" t="s">
        <v>287</v>
      </c>
      <c r="D335" s="208" t="s">
        <v>56</v>
      </c>
      <c r="E335" s="109"/>
      <c r="F335" s="170"/>
      <c r="G335" s="228"/>
      <c r="H335" s="227"/>
      <c r="I335" s="163"/>
      <c r="J335" s="163"/>
      <c r="K335" s="163"/>
      <c r="L335" s="163"/>
      <c r="M335" s="170"/>
      <c r="N335" s="109" t="s">
        <v>80</v>
      </c>
      <c r="O335" s="121" t="s">
        <v>239</v>
      </c>
      <c r="P335" s="145"/>
      <c r="Q335" s="96"/>
      <c r="R335" s="97" t="str">
        <f t="shared" si="11"/>
        <v>-E---</v>
      </c>
    </row>
    <row r="336" spans="1:18" s="1" customFormat="1" ht="24" customHeight="1">
      <c r="A336" s="190" t="s">
        <v>734</v>
      </c>
      <c r="B336" s="191" t="s">
        <v>735</v>
      </c>
      <c r="C336" s="194" t="s">
        <v>287</v>
      </c>
      <c r="D336" s="208" t="s">
        <v>56</v>
      </c>
      <c r="E336" s="109"/>
      <c r="F336" s="170"/>
      <c r="G336" s="228"/>
      <c r="H336" s="227"/>
      <c r="I336" s="163"/>
      <c r="J336" s="163"/>
      <c r="K336" s="163"/>
      <c r="L336" s="163"/>
      <c r="M336" s="170"/>
      <c r="N336" s="109" t="s">
        <v>80</v>
      </c>
      <c r="O336" s="121" t="s">
        <v>239</v>
      </c>
      <c r="P336" s="145"/>
      <c r="Q336" s="96"/>
      <c r="R336" s="97" t="str">
        <f t="shared" si="11"/>
        <v>-E---</v>
      </c>
    </row>
    <row r="337" spans="1:21" s="1" customFormat="1" ht="24" customHeight="1">
      <c r="A337" s="190" t="s">
        <v>736</v>
      </c>
      <c r="B337" s="191" t="s">
        <v>737</v>
      </c>
      <c r="C337" s="194" t="s">
        <v>287</v>
      </c>
      <c r="D337" s="208" t="s">
        <v>56</v>
      </c>
      <c r="E337" s="109"/>
      <c r="F337" s="170"/>
      <c r="G337" s="228"/>
      <c r="H337" s="227"/>
      <c r="I337" s="163"/>
      <c r="J337" s="163"/>
      <c r="K337" s="163"/>
      <c r="L337" s="163"/>
      <c r="M337" s="170"/>
      <c r="N337" s="109" t="s">
        <v>80</v>
      </c>
      <c r="O337" s="121" t="s">
        <v>239</v>
      </c>
      <c r="P337" s="145"/>
      <c r="Q337" s="96"/>
      <c r="R337" s="97" t="str">
        <f t="shared" si="11"/>
        <v>-E---</v>
      </c>
      <c r="S337" s="79"/>
      <c r="T337" s="79"/>
      <c r="U337" s="79"/>
    </row>
    <row r="338" spans="1:21" s="1" customFormat="1" ht="24" customHeight="1">
      <c r="A338" s="190" t="s">
        <v>738</v>
      </c>
      <c r="B338" s="191" t="s">
        <v>739</v>
      </c>
      <c r="C338" s="194" t="s">
        <v>287</v>
      </c>
      <c r="D338" s="208" t="s">
        <v>56</v>
      </c>
      <c r="E338" s="109"/>
      <c r="F338" s="170"/>
      <c r="G338" s="228"/>
      <c r="H338" s="227"/>
      <c r="I338" s="163"/>
      <c r="J338" s="163"/>
      <c r="K338" s="163"/>
      <c r="L338" s="163"/>
      <c r="M338" s="170"/>
      <c r="N338" s="109" t="s">
        <v>80</v>
      </c>
      <c r="O338" s="121" t="s">
        <v>239</v>
      </c>
      <c r="P338" s="145"/>
      <c r="Q338" s="96"/>
      <c r="R338" s="97" t="str">
        <f t="shared" si="11"/>
        <v>-E---</v>
      </c>
      <c r="S338" s="79"/>
      <c r="T338" s="79"/>
      <c r="U338" s="79"/>
    </row>
    <row r="339" spans="1:21" s="1" customFormat="1" ht="24" customHeight="1">
      <c r="A339" s="164"/>
      <c r="B339" s="122"/>
      <c r="C339" s="188"/>
      <c r="D339" s="208"/>
      <c r="E339" s="109"/>
      <c r="F339" s="170"/>
      <c r="G339" s="228"/>
      <c r="H339" s="227"/>
      <c r="I339" s="163"/>
      <c r="J339" s="163"/>
      <c r="K339" s="163"/>
      <c r="L339" s="163"/>
      <c r="M339" s="170"/>
      <c r="N339" s="109"/>
      <c r="O339" s="124"/>
      <c r="P339" s="145"/>
      <c r="Q339" s="96"/>
      <c r="R339" s="97" t="str">
        <f t="shared" si="11"/>
        <v>----</v>
      </c>
      <c r="S339" s="79"/>
      <c r="T339" s="79"/>
      <c r="U339" s="79"/>
    </row>
    <row r="340" spans="1:21" s="1" customFormat="1" ht="24" customHeight="1" thickBot="1">
      <c r="A340" s="195"/>
      <c r="B340" s="196"/>
      <c r="C340" s="197"/>
      <c r="D340" s="210"/>
      <c r="E340" s="198"/>
      <c r="F340" s="199"/>
      <c r="G340" s="229"/>
      <c r="H340" s="230"/>
      <c r="I340" s="200"/>
      <c r="J340" s="200"/>
      <c r="K340" s="200"/>
      <c r="L340" s="200"/>
      <c r="M340" s="199"/>
      <c r="N340" s="198"/>
      <c r="O340" s="201"/>
      <c r="P340" s="148"/>
      <c r="Q340" s="96"/>
      <c r="R340" s="97" t="str">
        <f t="shared" si="11"/>
        <v>----</v>
      </c>
      <c r="S340" s="79"/>
      <c r="T340" s="79"/>
      <c r="U340" s="79"/>
    </row>
    <row r="341" spans="1:21" s="1" customFormat="1" ht="24" customHeight="1">
      <c r="A341" s="134"/>
      <c r="B341" s="112"/>
      <c r="C341" s="115"/>
      <c r="D341" s="115"/>
      <c r="E341" s="103"/>
      <c r="F341" s="101"/>
      <c r="G341" s="103"/>
      <c r="H341" s="116"/>
      <c r="I341" s="98"/>
      <c r="J341" s="98"/>
      <c r="K341" s="98"/>
      <c r="L341" s="98"/>
      <c r="M341" s="101"/>
      <c r="N341" s="103"/>
      <c r="O341" s="123"/>
      <c r="P341" s="129"/>
      <c r="Q341" s="96"/>
      <c r="R341" s="97" t="str">
        <f t="shared" si="11"/>
        <v>----</v>
      </c>
      <c r="S341" s="79"/>
      <c r="T341" s="79"/>
      <c r="U341" s="79"/>
    </row>
    <row r="342" spans="1:21" s="1" customFormat="1" ht="24" customHeight="1">
      <c r="A342" s="134"/>
      <c r="B342" s="112"/>
      <c r="C342" s="115"/>
      <c r="D342" s="115"/>
      <c r="E342" s="103"/>
      <c r="F342" s="101"/>
      <c r="G342" s="103"/>
      <c r="H342" s="116"/>
      <c r="I342" s="98"/>
      <c r="J342" s="98"/>
      <c r="K342" s="98"/>
      <c r="L342" s="98"/>
      <c r="M342" s="101"/>
      <c r="N342" s="103"/>
      <c r="O342" s="123"/>
      <c r="P342" s="129"/>
      <c r="Q342" s="96"/>
      <c r="R342" s="97" t="str">
        <f t="shared" si="11"/>
        <v>----</v>
      </c>
      <c r="S342" s="79"/>
      <c r="T342" s="79"/>
      <c r="U342" s="79"/>
    </row>
    <row r="343" spans="1:21" s="1" customFormat="1" ht="24" customHeight="1">
      <c r="A343" s="134"/>
      <c r="B343" s="112"/>
      <c r="C343" s="115"/>
      <c r="D343" s="115"/>
      <c r="E343" s="103"/>
      <c r="F343" s="101"/>
      <c r="G343" s="103"/>
      <c r="H343" s="116"/>
      <c r="I343" s="98"/>
      <c r="J343" s="98"/>
      <c r="K343" s="98"/>
      <c r="L343" s="98"/>
      <c r="M343" s="101"/>
      <c r="N343" s="103"/>
      <c r="O343" s="123"/>
      <c r="P343" s="129"/>
      <c r="Q343" s="96"/>
      <c r="R343" s="97" t="str">
        <f t="shared" si="11"/>
        <v>----</v>
      </c>
      <c r="S343" s="79"/>
      <c r="T343" s="79"/>
      <c r="U343" s="79"/>
    </row>
    <row r="344" spans="1:21" s="1" customFormat="1" ht="24" customHeight="1">
      <c r="A344" s="134"/>
      <c r="B344" s="112"/>
      <c r="C344" s="115"/>
      <c r="D344" s="115"/>
      <c r="E344" s="103"/>
      <c r="F344" s="101"/>
      <c r="G344" s="103"/>
      <c r="H344" s="116"/>
      <c r="I344" s="98"/>
      <c r="J344" s="98"/>
      <c r="K344" s="98"/>
      <c r="L344" s="98"/>
      <c r="M344" s="101"/>
      <c r="N344" s="103"/>
      <c r="O344" s="123"/>
      <c r="P344" s="129"/>
      <c r="Q344" s="96"/>
      <c r="R344" s="97" t="str">
        <f t="shared" si="11"/>
        <v>----</v>
      </c>
      <c r="S344" s="79"/>
      <c r="T344" s="79"/>
      <c r="U344" s="79"/>
    </row>
    <row r="345" spans="1:21" ht="24" customHeight="1">
      <c r="A345" s="134"/>
      <c r="B345" s="112"/>
      <c r="C345" s="115"/>
      <c r="D345" s="115"/>
      <c r="E345" s="103"/>
      <c r="F345" s="101"/>
      <c r="G345" s="103"/>
      <c r="H345" s="116"/>
      <c r="I345" s="98"/>
      <c r="J345" s="98"/>
      <c r="K345" s="98"/>
      <c r="L345" s="98"/>
      <c r="M345" s="101"/>
      <c r="N345" s="103"/>
      <c r="O345" s="123"/>
      <c r="P345" s="129"/>
      <c r="Q345" s="96"/>
      <c r="R345" s="97" t="str">
        <f t="shared" si="11"/>
        <v>----</v>
      </c>
      <c r="S345" s="79"/>
      <c r="T345" s="79"/>
      <c r="U345" s="79"/>
    </row>
    <row r="346" spans="1:21" ht="24" customHeight="1">
      <c r="A346" s="134"/>
      <c r="B346" s="112"/>
      <c r="C346" s="115"/>
      <c r="D346" s="115"/>
      <c r="E346" s="103"/>
      <c r="F346" s="101"/>
      <c r="G346" s="103"/>
      <c r="H346" s="116"/>
      <c r="I346" s="98"/>
      <c r="J346" s="98"/>
      <c r="K346" s="98"/>
      <c r="L346" s="98"/>
      <c r="M346" s="101"/>
      <c r="N346" s="103"/>
      <c r="O346" s="123"/>
      <c r="P346" s="129"/>
      <c r="Q346" s="96"/>
      <c r="R346" s="97" t="str">
        <f t="shared" si="11"/>
        <v>----</v>
      </c>
      <c r="S346" s="79"/>
      <c r="T346" s="79"/>
      <c r="U346" s="79"/>
    </row>
    <row r="347" spans="1:21">
      <c r="A347" s="134"/>
      <c r="B347" s="112"/>
      <c r="C347" s="115"/>
      <c r="D347" s="115"/>
      <c r="E347" s="103"/>
      <c r="F347" s="101"/>
      <c r="G347" s="103"/>
      <c r="H347" s="116"/>
      <c r="I347" s="98"/>
      <c r="J347" s="98"/>
      <c r="K347" s="98"/>
      <c r="L347" s="98"/>
      <c r="M347" s="101"/>
      <c r="N347" s="103"/>
      <c r="O347" s="123"/>
      <c r="P347" s="129"/>
      <c r="Q347" s="96"/>
      <c r="R347" s="97" t="str">
        <f t="shared" si="11"/>
        <v>----</v>
      </c>
      <c r="S347" s="79"/>
      <c r="T347" s="79"/>
      <c r="U347" s="79"/>
    </row>
    <row r="348" spans="1:21">
      <c r="A348" s="134"/>
      <c r="B348" s="112"/>
      <c r="C348" s="115"/>
      <c r="D348" s="115"/>
      <c r="E348" s="103"/>
      <c r="F348" s="101"/>
      <c r="G348" s="103"/>
      <c r="H348" s="116"/>
      <c r="I348" s="98"/>
      <c r="J348" s="98"/>
      <c r="K348" s="98"/>
      <c r="L348" s="98"/>
      <c r="M348" s="101"/>
      <c r="N348" s="103"/>
      <c r="O348" s="123"/>
      <c r="P348" s="129"/>
      <c r="Q348" s="96"/>
      <c r="R348" s="97" t="str">
        <f t="shared" si="11"/>
        <v>----</v>
      </c>
      <c r="S348" s="79"/>
      <c r="T348" s="79"/>
      <c r="U348" s="79"/>
    </row>
    <row r="349" spans="1:21">
      <c r="A349" s="134"/>
      <c r="B349" s="112"/>
      <c r="C349" s="115"/>
      <c r="D349" s="115"/>
      <c r="E349" s="103"/>
      <c r="F349" s="101"/>
      <c r="G349" s="103"/>
      <c r="H349" s="116"/>
      <c r="I349" s="98"/>
      <c r="J349" s="98"/>
      <c r="K349" s="98"/>
      <c r="L349" s="98"/>
      <c r="M349" s="101"/>
      <c r="N349" s="103"/>
      <c r="O349" s="123"/>
      <c r="P349" s="129"/>
      <c r="Q349" s="96"/>
      <c r="R349" s="97" t="str">
        <f t="shared" si="11"/>
        <v>----</v>
      </c>
      <c r="S349" s="79"/>
      <c r="T349" s="79"/>
      <c r="U349" s="79"/>
    </row>
    <row r="350" spans="1:21">
      <c r="A350" s="134"/>
      <c r="B350" s="112"/>
      <c r="C350" s="115"/>
      <c r="D350" s="115"/>
      <c r="E350" s="103"/>
      <c r="F350" s="101"/>
      <c r="G350" s="103"/>
      <c r="H350" s="116"/>
      <c r="I350" s="98"/>
      <c r="J350" s="98"/>
      <c r="K350" s="98"/>
      <c r="L350" s="98"/>
      <c r="M350" s="101"/>
      <c r="N350" s="103"/>
      <c r="O350" s="123"/>
      <c r="P350" s="129"/>
      <c r="Q350" s="96"/>
      <c r="R350" s="97" t="str">
        <f t="shared" si="11"/>
        <v>----</v>
      </c>
      <c r="S350" s="79"/>
      <c r="T350" s="79"/>
      <c r="U350" s="79"/>
    </row>
    <row r="351" spans="1:21">
      <c r="A351" s="134"/>
      <c r="B351" s="112"/>
      <c r="C351" s="115"/>
      <c r="D351" s="115"/>
      <c r="E351" s="103"/>
      <c r="F351" s="101"/>
      <c r="G351" s="103"/>
      <c r="H351" s="116"/>
      <c r="I351" s="98"/>
      <c r="J351" s="98"/>
      <c r="K351" s="98"/>
      <c r="L351" s="98"/>
      <c r="M351" s="101"/>
      <c r="N351" s="103"/>
      <c r="O351" s="123"/>
      <c r="P351" s="129"/>
      <c r="Q351" s="96"/>
      <c r="R351" s="97" t="str">
        <f t="shared" si="11"/>
        <v>----</v>
      </c>
      <c r="S351" s="79"/>
      <c r="T351" s="79"/>
      <c r="U351" s="79"/>
    </row>
    <row r="352" spans="1:21">
      <c r="A352" s="134"/>
      <c r="B352" s="112"/>
      <c r="C352" s="115"/>
      <c r="D352" s="115"/>
      <c r="E352" s="103"/>
      <c r="F352" s="101"/>
      <c r="G352" s="103"/>
      <c r="H352" s="116"/>
      <c r="I352" s="98"/>
      <c r="J352" s="98"/>
      <c r="K352" s="98"/>
      <c r="L352" s="98"/>
      <c r="M352" s="101"/>
      <c r="N352" s="103"/>
      <c r="O352" s="123"/>
      <c r="P352" s="129"/>
      <c r="Q352" s="96"/>
      <c r="R352" s="97" t="str">
        <f t="shared" si="11"/>
        <v>----</v>
      </c>
      <c r="S352" s="79"/>
      <c r="T352" s="79"/>
      <c r="U352" s="79"/>
    </row>
    <row r="353" spans="1:18">
      <c r="A353" s="134"/>
      <c r="B353" s="112"/>
      <c r="C353" s="115"/>
      <c r="D353" s="115"/>
      <c r="E353" s="103"/>
      <c r="F353" s="101"/>
      <c r="G353" s="103"/>
      <c r="H353" s="116"/>
      <c r="I353" s="98"/>
      <c r="J353" s="98"/>
      <c r="K353" s="98"/>
      <c r="L353" s="98"/>
      <c r="M353" s="101"/>
      <c r="N353" s="103"/>
      <c r="O353" s="123"/>
      <c r="P353" s="129"/>
      <c r="Q353" s="96"/>
      <c r="R353" s="97" t="str">
        <f t="shared" si="11"/>
        <v>----</v>
      </c>
    </row>
    <row r="354" spans="1:18">
      <c r="A354" s="134"/>
      <c r="B354" s="112"/>
      <c r="C354" s="115"/>
      <c r="D354" s="115"/>
      <c r="E354" s="103"/>
      <c r="F354" s="101"/>
      <c r="G354" s="103"/>
      <c r="H354" s="116"/>
      <c r="I354" s="98"/>
      <c r="J354" s="98"/>
      <c r="K354" s="98"/>
      <c r="L354" s="98"/>
      <c r="M354" s="101"/>
      <c r="N354" s="103"/>
      <c r="O354" s="123"/>
      <c r="P354" s="129"/>
      <c r="Q354" s="96"/>
      <c r="R354" s="97" t="str">
        <f t="shared" si="11"/>
        <v>----</v>
      </c>
    </row>
    <row r="355" spans="1:18">
      <c r="I355" s="81"/>
      <c r="J355" s="81"/>
      <c r="K355" s="81"/>
      <c r="M355" s="8"/>
      <c r="N355" s="67"/>
      <c r="O355" s="125"/>
      <c r="R355" s="65" t="str">
        <f t="shared" si="11"/>
        <v>----</v>
      </c>
    </row>
    <row r="356" spans="1:18">
      <c r="I356" s="81"/>
      <c r="J356" s="81"/>
      <c r="K356" s="81"/>
      <c r="M356" s="8"/>
      <c r="N356" s="67"/>
      <c r="O356" s="125"/>
    </row>
    <row r="357" spans="1:18">
      <c r="I357" s="81"/>
      <c r="J357" s="81"/>
      <c r="K357" s="81"/>
      <c r="M357" s="8"/>
      <c r="N357" s="67"/>
      <c r="O357" s="125"/>
    </row>
    <row r="358" spans="1:18">
      <c r="I358" s="81"/>
      <c r="J358" s="81"/>
      <c r="K358" s="81"/>
      <c r="M358" s="8"/>
      <c r="N358" s="67"/>
      <c r="O358" s="125"/>
    </row>
    <row r="359" spans="1:18">
      <c r="I359" s="81"/>
      <c r="J359" s="81"/>
      <c r="K359" s="81"/>
      <c r="M359" s="8"/>
      <c r="N359" s="67"/>
      <c r="O359" s="125"/>
    </row>
    <row r="360" spans="1:18">
      <c r="I360" s="81"/>
      <c r="J360" s="81"/>
      <c r="K360" s="81"/>
      <c r="M360" s="8"/>
      <c r="N360" s="67"/>
      <c r="O360" s="125"/>
    </row>
    <row r="361" spans="1:18">
      <c r="I361" s="81"/>
      <c r="J361" s="81"/>
      <c r="K361" s="81"/>
      <c r="M361" s="8"/>
      <c r="N361" s="67"/>
      <c r="O361" s="125"/>
    </row>
    <row r="362" spans="1:18">
      <c r="I362" s="81"/>
      <c r="J362" s="81"/>
      <c r="K362" s="81"/>
      <c r="M362" s="8"/>
      <c r="N362" s="67"/>
      <c r="O362" s="125"/>
    </row>
    <row r="363" spans="1:18">
      <c r="I363" s="81"/>
      <c r="J363" s="81"/>
      <c r="K363" s="81"/>
      <c r="M363" s="8"/>
      <c r="N363" s="67"/>
      <c r="O363" s="125"/>
    </row>
    <row r="364" spans="1:18">
      <c r="I364" s="81"/>
      <c r="J364" s="81"/>
      <c r="K364" s="81"/>
      <c r="M364" s="8"/>
      <c r="N364" s="67"/>
      <c r="O364" s="125"/>
    </row>
    <row r="365" spans="1:18">
      <c r="I365" s="81"/>
      <c r="J365" s="81"/>
      <c r="K365" s="81"/>
      <c r="M365" s="8"/>
      <c r="N365" s="67"/>
      <c r="O365" s="125"/>
    </row>
    <row r="366" spans="1:18">
      <c r="I366" s="81"/>
      <c r="J366" s="81"/>
      <c r="K366" s="81"/>
      <c r="M366" s="8"/>
      <c r="N366" s="67"/>
      <c r="O366" s="125"/>
    </row>
    <row r="367" spans="1:18">
      <c r="I367" s="81"/>
      <c r="J367" s="81"/>
      <c r="K367" s="81"/>
      <c r="M367" s="8"/>
      <c r="N367" s="67"/>
      <c r="O367" s="125"/>
    </row>
    <row r="368" spans="1:18">
      <c r="I368" s="81"/>
      <c r="J368" s="81"/>
      <c r="K368" s="81"/>
      <c r="M368" s="8"/>
      <c r="N368" s="67"/>
      <c r="O368" s="125"/>
    </row>
    <row r="369" spans="13:15">
      <c r="M369" s="8"/>
      <c r="N369" s="67"/>
      <c r="O369" s="125"/>
    </row>
    <row r="370" spans="13:15">
      <c r="M370" s="8"/>
      <c r="N370" s="67"/>
      <c r="O370" s="125"/>
    </row>
    <row r="371" spans="13:15">
      <c r="M371" s="8"/>
      <c r="N371" s="67"/>
      <c r="O371" s="125"/>
    </row>
    <row r="372" spans="13:15">
      <c r="M372" s="8"/>
      <c r="N372" s="67"/>
      <c r="O372" s="125"/>
    </row>
    <row r="373" spans="13:15">
      <c r="M373" s="8"/>
      <c r="N373" s="67"/>
      <c r="O373" s="125"/>
    </row>
    <row r="374" spans="13:15">
      <c r="M374" s="8"/>
      <c r="N374" s="67"/>
      <c r="O374" s="125"/>
    </row>
    <row r="375" spans="13:15">
      <c r="M375" s="8"/>
      <c r="N375" s="67"/>
      <c r="O375" s="125"/>
    </row>
    <row r="376" spans="13:15">
      <c r="M376" s="8"/>
      <c r="N376" s="67"/>
      <c r="O376" s="125"/>
    </row>
    <row r="377" spans="13:15">
      <c r="M377" s="8"/>
      <c r="N377" s="67"/>
      <c r="O377" s="125"/>
    </row>
    <row r="378" spans="13:15">
      <c r="M378" s="8"/>
      <c r="N378" s="67"/>
      <c r="O378" s="125"/>
    </row>
    <row r="379" spans="13:15">
      <c r="M379" s="8"/>
      <c r="N379" s="67"/>
      <c r="O379" s="125"/>
    </row>
    <row r="380" spans="13:15">
      <c r="M380" s="8"/>
      <c r="N380" s="67"/>
      <c r="O380" s="125"/>
    </row>
    <row r="381" spans="13:15">
      <c r="M381" s="8"/>
      <c r="N381" s="67"/>
      <c r="O381" s="125"/>
    </row>
    <row r="382" spans="13:15">
      <c r="M382" s="8"/>
      <c r="N382" s="67"/>
      <c r="O382" s="125"/>
    </row>
    <row r="383" spans="13:15">
      <c r="M383" s="8"/>
      <c r="N383" s="67"/>
      <c r="O383" s="125"/>
    </row>
    <row r="384" spans="13:15">
      <c r="M384" s="8"/>
      <c r="N384" s="67"/>
      <c r="O384" s="125"/>
    </row>
    <row r="385" spans="13:15">
      <c r="M385" s="8"/>
      <c r="N385" s="67"/>
      <c r="O385" s="125"/>
    </row>
    <row r="386" spans="13:15">
      <c r="M386" s="8"/>
      <c r="N386" s="67"/>
      <c r="O386" s="125"/>
    </row>
    <row r="387" spans="13:15">
      <c r="M387" s="8"/>
      <c r="N387" s="67"/>
      <c r="O387" s="125"/>
    </row>
    <row r="388" spans="13:15">
      <c r="M388" s="8"/>
      <c r="N388" s="67"/>
      <c r="O388" s="125"/>
    </row>
    <row r="389" spans="13:15">
      <c r="M389" s="8"/>
      <c r="N389" s="67"/>
      <c r="O389" s="125"/>
    </row>
    <row r="390" spans="13:15">
      <c r="M390" s="8"/>
      <c r="N390" s="67"/>
      <c r="O390" s="125"/>
    </row>
    <row r="391" spans="13:15">
      <c r="M391" s="8"/>
      <c r="N391" s="67"/>
      <c r="O391" s="125"/>
    </row>
    <row r="392" spans="13:15">
      <c r="M392" s="8"/>
      <c r="N392" s="67"/>
      <c r="O392" s="125"/>
    </row>
    <row r="393" spans="13:15">
      <c r="M393" s="8"/>
      <c r="N393" s="67"/>
      <c r="O393" s="125"/>
    </row>
    <row r="394" spans="13:15">
      <c r="M394" s="8"/>
      <c r="N394" s="67"/>
      <c r="O394" s="125"/>
    </row>
    <row r="395" spans="13:15">
      <c r="M395" s="8"/>
      <c r="N395" s="67"/>
      <c r="O395" s="125"/>
    </row>
    <row r="396" spans="13:15">
      <c r="M396" s="8"/>
      <c r="N396" s="67"/>
      <c r="O396" s="125"/>
    </row>
    <row r="397" spans="13:15">
      <c r="M397" s="8"/>
      <c r="N397" s="67"/>
      <c r="O397" s="125"/>
    </row>
    <row r="398" spans="13:15">
      <c r="M398" s="8"/>
      <c r="N398" s="67"/>
      <c r="O398" s="125"/>
    </row>
    <row r="399" spans="13:15">
      <c r="M399" s="8"/>
      <c r="N399" s="67"/>
      <c r="O399" s="125"/>
    </row>
    <row r="400" spans="13:15">
      <c r="M400" s="8"/>
      <c r="N400" s="67"/>
      <c r="O400" s="125"/>
    </row>
    <row r="401" spans="13:15">
      <c r="M401" s="8"/>
      <c r="N401" s="67"/>
      <c r="O401" s="125"/>
    </row>
    <row r="402" spans="13:15">
      <c r="M402" s="8"/>
      <c r="N402" s="67"/>
      <c r="O402" s="125"/>
    </row>
    <row r="403" spans="13:15">
      <c r="M403" s="8"/>
      <c r="N403" s="67"/>
      <c r="O403" s="125"/>
    </row>
    <row r="404" spans="13:15">
      <c r="M404" s="8"/>
      <c r="N404" s="67"/>
      <c r="O404" s="125"/>
    </row>
    <row r="405" spans="13:15">
      <c r="M405" s="8"/>
      <c r="N405" s="67"/>
      <c r="O405" s="125"/>
    </row>
    <row r="406" spans="13:15">
      <c r="M406" s="8"/>
      <c r="N406" s="67"/>
      <c r="O406" s="125"/>
    </row>
    <row r="407" spans="13:15">
      <c r="M407" s="8"/>
      <c r="N407" s="67"/>
      <c r="O407" s="125"/>
    </row>
    <row r="408" spans="13:15">
      <c r="M408" s="8"/>
      <c r="N408" s="67"/>
      <c r="O408" s="125"/>
    </row>
    <row r="409" spans="13:15">
      <c r="M409" s="8"/>
      <c r="N409" s="67"/>
      <c r="O409" s="125"/>
    </row>
    <row r="410" spans="13:15">
      <c r="M410" s="8"/>
      <c r="N410" s="67"/>
      <c r="O410" s="125"/>
    </row>
    <row r="411" spans="13:15">
      <c r="M411" s="8"/>
      <c r="N411" s="67"/>
      <c r="O411" s="125"/>
    </row>
    <row r="412" spans="13:15">
      <c r="M412" s="8"/>
      <c r="N412" s="67"/>
      <c r="O412" s="125"/>
    </row>
    <row r="413" spans="13:15">
      <c r="M413" s="8"/>
      <c r="N413" s="67"/>
      <c r="O413" s="125"/>
    </row>
    <row r="414" spans="13:15">
      <c r="M414" s="8"/>
      <c r="N414" s="67"/>
      <c r="O414" s="125"/>
    </row>
    <row r="415" spans="13:15">
      <c r="M415" s="8"/>
      <c r="N415" s="67"/>
      <c r="O415" s="125"/>
    </row>
    <row r="416" spans="13:15">
      <c r="M416" s="8"/>
      <c r="N416" s="67"/>
      <c r="O416" s="125"/>
    </row>
    <row r="417" spans="13:15">
      <c r="M417" s="8"/>
      <c r="N417" s="67"/>
      <c r="O417" s="125"/>
    </row>
    <row r="418" spans="13:15">
      <c r="M418" s="8"/>
      <c r="N418" s="67"/>
      <c r="O418" s="125"/>
    </row>
    <row r="419" spans="13:15">
      <c r="M419" s="8"/>
      <c r="N419" s="67"/>
      <c r="O419" s="125"/>
    </row>
    <row r="420" spans="13:15">
      <c r="M420" s="8"/>
      <c r="N420" s="67"/>
      <c r="O420" s="125"/>
    </row>
    <row r="421" spans="13:15">
      <c r="M421" s="8"/>
      <c r="N421" s="67"/>
      <c r="O421" s="125"/>
    </row>
    <row r="422" spans="13:15">
      <c r="M422" s="8"/>
      <c r="N422" s="67"/>
      <c r="O422" s="125"/>
    </row>
    <row r="423" spans="13:15">
      <c r="M423" s="8"/>
      <c r="N423" s="67"/>
      <c r="O423" s="125"/>
    </row>
    <row r="424" spans="13:15">
      <c r="M424" s="8"/>
      <c r="N424" s="67"/>
      <c r="O424" s="125"/>
    </row>
    <row r="425" spans="13:15">
      <c r="M425" s="8"/>
      <c r="N425" s="67"/>
      <c r="O425" s="125"/>
    </row>
    <row r="426" spans="13:15">
      <c r="M426" s="8"/>
      <c r="N426" s="67"/>
      <c r="O426" s="125"/>
    </row>
    <row r="427" spans="13:15">
      <c r="M427" s="8"/>
      <c r="N427" s="67"/>
      <c r="O427" s="125"/>
    </row>
    <row r="428" spans="13:15">
      <c r="M428" s="8"/>
      <c r="N428" s="67"/>
      <c r="O428" s="125"/>
    </row>
    <row r="429" spans="13:15">
      <c r="M429" s="8"/>
      <c r="N429" s="67"/>
      <c r="O429" s="125"/>
    </row>
    <row r="430" spans="13:15">
      <c r="N430" s="67"/>
      <c r="O430" s="125"/>
    </row>
  </sheetData>
  <autoFilter ref="A3:R333" xr:uid="{00000000-0009-0000-0000-000001000000}">
    <filterColumn colId="17">
      <filters blank="1">
        <filter val="----C"/>
        <filter val="-E---"/>
        <filter val="-E---C"/>
        <filter val="-E---F"/>
        <filter val="-E---G"/>
        <filter val="-E---I"/>
        <filter val="-E---N"/>
        <filter val="-E---P"/>
        <filter val="-E---R"/>
        <filter val="-E---S"/>
        <filter val="-E--T-"/>
        <filter val="-E-TAE--"/>
        <filter val="-E-TAE--M"/>
        <filter val="-E-TAE--N"/>
        <filter val="-E-TAE--R"/>
        <filter val="-E-TAE--S"/>
        <filter val="-E---W"/>
        <filter val="H-H-H-H-"/>
        <filter val="----I"/>
        <filter val="----O"/>
        <filter val="--PC--P"/>
        <filter val="PO----"/>
        <filter val="PO----A"/>
        <filter val="PO----C"/>
        <filter val="PO-E---"/>
        <filter val="PO-E---A"/>
        <filter val="PO-E---E"/>
        <filter val="PO-E---F"/>
        <filter val="PO-E---L"/>
        <filter val="PO-E---M"/>
        <filter val="PO-E---O"/>
        <filter val="PO-E---P"/>
        <filter val="PO-E--T-"/>
        <filter val="PO-E-TAE--"/>
        <filter val="PO-E-TAE--P"/>
        <filter val="PO-E-TAE--R"/>
        <filter val="PO-E-TAE--S"/>
        <filter val="PO----F"/>
        <filter val="PO----G"/>
        <filter val="PO----L"/>
        <filter val="PO----O"/>
        <filter val="PO----P"/>
        <filter val="PO----R"/>
        <filter val="PO----S"/>
        <filter val="PO----T"/>
        <filter val="PO--TAE--"/>
        <filter val="PO--TAE--A"/>
        <filter val="PO--TAE--C"/>
        <filter val="PO--TAE--D"/>
        <filter val="PO--TAE--P"/>
        <filter val="PO--TAE--R"/>
        <filter val="PO--TAE--S"/>
        <filter val="PO--TAE--T"/>
        <filter val="PO--TAE-T-C"/>
        <filter val="PO--TAE-T-D"/>
        <filter val="PO--TAE-T-G"/>
        <filter val="PO----U"/>
        <filter val="PO----W"/>
        <filter val="----S"/>
        <filter val="S-S-S-S-"/>
        <filter val="--TAE--"/>
        <filter val="--TAE--O"/>
        <filter val="--TAE-T-"/>
        <filter val="--TAE-T-D"/>
        <filter val="--TAE-T-I"/>
        <filter val="--TAE-T-T"/>
        <filter val="--TAE--U"/>
      </filters>
    </filterColumn>
  </autoFilter>
  <mergeCells count="4">
    <mergeCell ref="E2:O2"/>
    <mergeCell ref="Q2:R2"/>
    <mergeCell ref="I1:L1"/>
    <mergeCell ref="G60:H60"/>
  </mergeCells>
  <printOptions gridLines="1"/>
  <pageMargins left="0" right="0" top="0" bottom="0.31496062992125984" header="0.31496062992125984" footer="7.874015748031496E-2"/>
  <pageSetup paperSize="9" scale="47" fitToHeight="6" orientation="landscape" r:id="rId1"/>
  <headerFooter>
    <oddFooter>&amp;L&amp;Z&amp;F &amp;A&amp;RPAGE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A1:R1857"/>
  <sheetViews>
    <sheetView zoomScaleNormal="100" workbookViewId="0" xr3:uid="{842E5F09-E766-5B8D-85AF-A39847EA96FD}">
      <pane ySplit="5" topLeftCell="A6" activePane="bottomLeft" state="frozen"/>
      <selection pane="bottomLeft" activeCell="A6" sqref="A6"/>
    </sheetView>
  </sheetViews>
  <sheetFormatPr defaultRowHeight="15"/>
  <cols>
    <col min="1" max="1" width="10" style="1" customWidth="1"/>
    <col min="2" max="2" width="34.5703125" style="1" customWidth="1"/>
    <col min="3" max="3" width="10" style="1" customWidth="1"/>
    <col min="4" max="4" width="25.7109375" style="11" bestFit="1" customWidth="1"/>
    <col min="5" max="5" width="20.7109375" style="1" customWidth="1"/>
    <col min="6" max="6" width="10" style="1" customWidth="1"/>
    <col min="7" max="7" width="10.5703125" style="1" customWidth="1"/>
    <col min="8" max="9" width="10" style="1" customWidth="1"/>
    <col min="10" max="10" width="6.7109375" style="1" customWidth="1"/>
    <col min="11" max="11" width="32.7109375" style="1" customWidth="1"/>
    <col min="12" max="12" width="5.7109375" style="15" customWidth="1"/>
    <col min="13" max="13" width="5.7109375" style="1" customWidth="1"/>
    <col min="14" max="14" width="47.28515625" style="1" customWidth="1"/>
    <col min="15" max="15" width="4.85546875" style="1" customWidth="1"/>
    <col min="16" max="16" width="9.140625" style="1" customWidth="1"/>
    <col min="17" max="17" width="9.140625" style="1"/>
    <col min="18" max="18" width="2.7109375" style="1" customWidth="1"/>
    <col min="19" max="16384" width="9.140625" style="1"/>
  </cols>
  <sheetData>
    <row r="1" spans="1:18">
      <c r="A1" s="12"/>
      <c r="B1" s="3" t="s">
        <v>740</v>
      </c>
      <c r="C1" s="79"/>
      <c r="E1" s="79"/>
      <c r="F1" s="79"/>
      <c r="G1" s="79"/>
      <c r="H1" s="79"/>
      <c r="I1" s="12"/>
      <c r="J1" s="13"/>
      <c r="K1" s="13"/>
      <c r="L1" s="14"/>
      <c r="M1" s="79"/>
      <c r="N1" s="79"/>
      <c r="O1" s="79"/>
      <c r="P1" s="79"/>
      <c r="Q1" s="79"/>
      <c r="R1" s="79"/>
    </row>
    <row r="2" spans="1:18">
      <c r="A2" s="79"/>
      <c r="B2" s="3" t="s">
        <v>741</v>
      </c>
      <c r="C2" s="79"/>
      <c r="E2" s="79"/>
      <c r="F2" s="79"/>
      <c r="G2" s="79"/>
      <c r="H2" s="79"/>
      <c r="I2" s="79"/>
      <c r="J2" s="13"/>
      <c r="K2" s="13"/>
      <c r="L2" s="14"/>
      <c r="M2" s="79"/>
      <c r="N2" s="79"/>
      <c r="O2" s="79"/>
      <c r="P2" s="79"/>
      <c r="Q2" s="79"/>
      <c r="R2" s="79"/>
    </row>
    <row r="3" spans="1:18">
      <c r="A3" s="14"/>
      <c r="B3" s="79"/>
      <c r="C3" s="79"/>
      <c r="E3" s="79"/>
      <c r="F3" s="79"/>
      <c r="G3" s="79"/>
      <c r="H3" s="79"/>
      <c r="I3" s="14"/>
      <c r="J3" s="79"/>
      <c r="K3" s="79"/>
      <c r="L3" s="14"/>
      <c r="M3" s="79"/>
      <c r="N3" s="79"/>
      <c r="O3" s="79"/>
      <c r="P3" s="79"/>
      <c r="Q3" s="79"/>
      <c r="R3" s="79"/>
    </row>
    <row r="4" spans="1:18">
      <c r="A4" s="14"/>
      <c r="B4" s="79"/>
      <c r="C4" s="79"/>
      <c r="E4" s="79"/>
      <c r="F4" s="79"/>
      <c r="G4" s="79"/>
      <c r="H4" s="79"/>
      <c r="I4" s="14"/>
      <c r="J4" s="79"/>
      <c r="K4" s="79"/>
      <c r="M4" s="79"/>
      <c r="N4" s="79"/>
      <c r="O4" s="79"/>
      <c r="P4" s="79"/>
      <c r="Q4" s="79"/>
      <c r="R4" s="79"/>
    </row>
    <row r="5" spans="1:18" ht="30">
      <c r="A5" s="17" t="s">
        <v>742</v>
      </c>
      <c r="B5" s="16" t="s">
        <v>743</v>
      </c>
      <c r="C5" s="16" t="s">
        <v>744</v>
      </c>
      <c r="D5" s="17" t="s">
        <v>745</v>
      </c>
      <c r="E5" s="17" t="s">
        <v>746</v>
      </c>
      <c r="F5" s="17" t="s">
        <v>747</v>
      </c>
      <c r="G5" s="17" t="s">
        <v>748</v>
      </c>
      <c r="H5" s="17" t="s">
        <v>749</v>
      </c>
      <c r="I5" s="17" t="s">
        <v>742</v>
      </c>
      <c r="J5" s="18"/>
      <c r="K5" s="19" t="s">
        <v>750</v>
      </c>
      <c r="L5" s="19"/>
      <c r="M5" s="18"/>
      <c r="N5" s="20" t="s">
        <v>751</v>
      </c>
      <c r="O5" s="18"/>
      <c r="P5" s="18"/>
      <c r="Q5" s="18"/>
      <c r="R5" s="18"/>
    </row>
    <row r="6" spans="1:18">
      <c r="A6" s="9">
        <v>120230</v>
      </c>
      <c r="B6" s="4" t="s">
        <v>752</v>
      </c>
      <c r="C6" s="4" t="s">
        <v>753</v>
      </c>
      <c r="D6" s="21" t="s">
        <v>754</v>
      </c>
      <c r="E6" s="9" t="str">
        <f t="shared" ref="E6:E7" si="0">IF(C6="Category", "POPULATE"," ")</f>
        <v xml:space="preserve"> </v>
      </c>
      <c r="F6" s="9" t="s">
        <v>755</v>
      </c>
      <c r="G6" s="9" t="str">
        <f t="shared" ref="G6:G7" si="1">IF(F6="All", " ","POPULATE")</f>
        <v xml:space="preserve"> </v>
      </c>
      <c r="H6" s="9"/>
      <c r="I6" s="9">
        <v>120230</v>
      </c>
      <c r="J6" s="9"/>
      <c r="K6" s="21" t="s">
        <v>756</v>
      </c>
      <c r="L6" s="22"/>
      <c r="M6" s="9"/>
      <c r="N6" s="21" t="str">
        <f>VLOOKUP(I6,'[1]Main Accounts'!A:B,2,FALSE)</f>
        <v>Trade-in Suspense account</v>
      </c>
      <c r="O6" s="81"/>
      <c r="P6" s="15" t="s">
        <v>757</v>
      </c>
      <c r="Q6" s="81"/>
      <c r="R6" s="81"/>
    </row>
    <row r="7" spans="1:18">
      <c r="A7" s="25">
        <v>120230</v>
      </c>
      <c r="B7" s="23" t="s">
        <v>752</v>
      </c>
      <c r="C7" s="23" t="s">
        <v>753</v>
      </c>
      <c r="D7" s="24" t="s">
        <v>758</v>
      </c>
      <c r="E7" s="25" t="str">
        <f t="shared" si="0"/>
        <v xml:space="preserve"> </v>
      </c>
      <c r="F7" s="25" t="s">
        <v>755</v>
      </c>
      <c r="G7" s="25" t="str">
        <f t="shared" si="1"/>
        <v xml:space="preserve"> </v>
      </c>
      <c r="H7" s="25"/>
      <c r="I7" s="25">
        <v>120230</v>
      </c>
      <c r="J7" s="25"/>
      <c r="K7" s="24" t="s">
        <v>756</v>
      </c>
      <c r="L7" s="26"/>
      <c r="M7" s="25"/>
      <c r="N7" s="24" t="str">
        <f>VLOOKUP(I7,'[1]Main Accounts'!A:B,2,FALSE)</f>
        <v>Trade-in Suspense account</v>
      </c>
      <c r="O7" s="81"/>
      <c r="P7" s="15" t="s">
        <v>759</v>
      </c>
      <c r="Q7" s="81"/>
      <c r="R7" s="81"/>
    </row>
    <row r="8" spans="1:18">
      <c r="A8" s="31">
        <v>662410</v>
      </c>
      <c r="B8" s="27" t="s">
        <v>752</v>
      </c>
      <c r="C8" s="27" t="s">
        <v>753</v>
      </c>
      <c r="D8" s="28" t="s">
        <v>760</v>
      </c>
      <c r="E8" s="29"/>
      <c r="F8" s="30" t="s">
        <v>755</v>
      </c>
      <c r="G8" s="29"/>
      <c r="H8" s="30"/>
      <c r="I8" s="31">
        <v>662410</v>
      </c>
      <c r="J8" s="81"/>
      <c r="K8" s="11" t="s">
        <v>761</v>
      </c>
      <c r="M8" s="81"/>
      <c r="N8" s="32" t="str">
        <f>VLOOKUP(I8,'[1]Main Accounts'!A:B,2,FALSE)</f>
        <v>Small Payment Differences</v>
      </c>
      <c r="O8" s="81"/>
      <c r="P8" s="15" t="s">
        <v>762</v>
      </c>
      <c r="Q8" s="81"/>
      <c r="R8" s="81"/>
    </row>
    <row r="9" spans="1:18">
      <c r="A9" s="30">
        <v>485830</v>
      </c>
      <c r="B9" s="27" t="s">
        <v>752</v>
      </c>
      <c r="C9" s="27" t="s">
        <v>753</v>
      </c>
      <c r="D9" s="33" t="s">
        <v>763</v>
      </c>
      <c r="E9" s="29"/>
      <c r="F9" s="30" t="s">
        <v>755</v>
      </c>
      <c r="G9" s="29"/>
      <c r="H9" s="30"/>
      <c r="I9" s="30">
        <v>485830</v>
      </c>
      <c r="J9" s="81"/>
      <c r="K9" s="11" t="s">
        <v>764</v>
      </c>
      <c r="M9" s="81"/>
      <c r="N9" s="32" t="str">
        <f>VLOOKUP(I9,'[1]Main Accounts'!A:B,2,FALSE)</f>
        <v>MVRS Income</v>
      </c>
      <c r="O9" s="81"/>
      <c r="P9" s="81"/>
      <c r="Q9" s="81"/>
      <c r="R9" s="81"/>
    </row>
    <row r="10" spans="1:18">
      <c r="A10" s="37">
        <v>626111</v>
      </c>
      <c r="B10" s="34" t="s">
        <v>752</v>
      </c>
      <c r="C10" s="34" t="s">
        <v>753</v>
      </c>
      <c r="D10" s="35" t="s">
        <v>765</v>
      </c>
      <c r="E10" s="36"/>
      <c r="F10" s="37" t="s">
        <v>755</v>
      </c>
      <c r="G10" s="36"/>
      <c r="H10" s="37"/>
      <c r="I10" s="37">
        <v>626111</v>
      </c>
      <c r="J10" s="81"/>
      <c r="K10" s="11" t="s">
        <v>766</v>
      </c>
      <c r="M10" s="81"/>
      <c r="N10" s="32" t="str">
        <f>VLOOKUP(I10,'[1]Main Accounts'!A:B,2,FALSE)</f>
        <v>Freight Out - Recovery</v>
      </c>
      <c r="O10" s="81"/>
      <c r="P10" s="81"/>
      <c r="Q10" s="81"/>
      <c r="R10" s="81"/>
    </row>
    <row r="11" spans="1:18">
      <c r="A11" s="37">
        <v>413110</v>
      </c>
      <c r="B11" s="34" t="s">
        <v>752</v>
      </c>
      <c r="C11" s="34" t="s">
        <v>753</v>
      </c>
      <c r="D11" s="35" t="s">
        <v>767</v>
      </c>
      <c r="E11" s="36"/>
      <c r="F11" s="37" t="s">
        <v>755</v>
      </c>
      <c r="G11" s="36"/>
      <c r="H11" s="37"/>
      <c r="I11" s="37">
        <v>413110</v>
      </c>
      <c r="J11" s="81"/>
      <c r="K11" s="11"/>
      <c r="M11" s="81"/>
      <c r="N11" s="32" t="str">
        <f>VLOOKUP(I11,'[1]Main Accounts'!A:B,2,FALSE)</f>
        <v>External Parts Sales</v>
      </c>
      <c r="O11" s="81"/>
      <c r="P11" s="15" t="s">
        <v>768</v>
      </c>
      <c r="Q11" s="81"/>
      <c r="R11" s="81"/>
    </row>
    <row r="12" spans="1:18">
      <c r="A12" s="37">
        <v>413110</v>
      </c>
      <c r="B12" s="34" t="s">
        <v>752</v>
      </c>
      <c r="C12" s="34" t="s">
        <v>753</v>
      </c>
      <c r="D12" s="35" t="s">
        <v>769</v>
      </c>
      <c r="E12" s="36"/>
      <c r="F12" s="37" t="s">
        <v>755</v>
      </c>
      <c r="G12" s="36"/>
      <c r="H12" s="37"/>
      <c r="I12" s="37">
        <v>413110</v>
      </c>
      <c r="J12" s="81"/>
      <c r="K12" s="11"/>
      <c r="M12" s="81"/>
      <c r="N12" s="32" t="str">
        <f>VLOOKUP(I12,'[1]Main Accounts'!A:B,2,FALSE)</f>
        <v>External Parts Sales</v>
      </c>
      <c r="O12" s="81"/>
      <c r="P12" s="15" t="s">
        <v>768</v>
      </c>
      <c r="Q12" s="81"/>
      <c r="R12" s="81"/>
    </row>
    <row r="13" spans="1:18">
      <c r="A13" s="38">
        <v>662410</v>
      </c>
      <c r="B13" s="34" t="s">
        <v>752</v>
      </c>
      <c r="C13" s="34" t="s">
        <v>753</v>
      </c>
      <c r="D13" s="28" t="s">
        <v>770</v>
      </c>
      <c r="E13" s="36"/>
      <c r="F13" s="37" t="s">
        <v>755</v>
      </c>
      <c r="G13" s="36"/>
      <c r="H13" s="37"/>
      <c r="I13" s="38">
        <v>662410</v>
      </c>
      <c r="J13" s="81"/>
      <c r="K13" s="11"/>
      <c r="M13" s="81"/>
      <c r="N13" s="32" t="str">
        <f>VLOOKUP(I13,'[1]Main Accounts'!A:B,2,FALSE)</f>
        <v>Small Payment Differences</v>
      </c>
      <c r="O13" s="81"/>
      <c r="P13" s="15" t="s">
        <v>771</v>
      </c>
      <c r="Q13" s="81"/>
      <c r="R13" s="81"/>
    </row>
    <row r="14" spans="1:18">
      <c r="A14" s="42">
        <v>511280</v>
      </c>
      <c r="B14" s="39" t="s">
        <v>772</v>
      </c>
      <c r="C14" s="79" t="s">
        <v>753</v>
      </c>
      <c r="D14" s="40" t="s">
        <v>773</v>
      </c>
      <c r="E14" s="41" t="str">
        <f t="shared" ref="E14:E77" si="2">IF(C14="Category", "POPULATE"," ")</f>
        <v xml:space="preserve"> </v>
      </c>
      <c r="F14" s="7" t="s">
        <v>755</v>
      </c>
      <c r="G14" s="41" t="str">
        <f t="shared" ref="G14:G77" si="3">IF(F14="All", " ","POPULATE")</f>
        <v xml:space="preserve"> </v>
      </c>
      <c r="H14" s="7"/>
      <c r="I14" s="42">
        <v>511280</v>
      </c>
      <c r="J14" s="81"/>
      <c r="K14" s="11"/>
      <c r="L14" s="43"/>
      <c r="M14" s="81"/>
      <c r="N14" s="32" t="str">
        <f>VLOOKUP(I14,'[1]Main Accounts'!A:B,2,FALSE)</f>
        <v>Allied  - Repairs &amp; Maintenance</v>
      </c>
      <c r="O14" s="81"/>
      <c r="P14" s="81"/>
      <c r="Q14" s="81"/>
      <c r="R14" s="81"/>
    </row>
    <row r="15" spans="1:18">
      <c r="A15" s="42">
        <v>647140</v>
      </c>
      <c r="B15" s="39" t="s">
        <v>772</v>
      </c>
      <c r="C15" s="79" t="s">
        <v>753</v>
      </c>
      <c r="D15" s="40" t="s">
        <v>774</v>
      </c>
      <c r="E15" s="41" t="str">
        <f t="shared" si="2"/>
        <v xml:space="preserve"> </v>
      </c>
      <c r="F15" s="7" t="s">
        <v>755</v>
      </c>
      <c r="G15" s="41" t="str">
        <f t="shared" si="3"/>
        <v xml:space="preserve"> </v>
      </c>
      <c r="H15" s="7"/>
      <c r="I15" s="42">
        <v>647140</v>
      </c>
      <c r="J15" s="81"/>
      <c r="K15" s="11"/>
      <c r="L15" s="43"/>
      <c r="M15" s="81"/>
      <c r="N15" s="32" t="str">
        <f>VLOOKUP(I15,'[1]Main Accounts'!A:B,2,FALSE)</f>
        <v>Third Party Application Support</v>
      </c>
      <c r="O15" s="81"/>
      <c r="P15" s="81"/>
      <c r="Q15" s="81"/>
      <c r="R15" s="81"/>
    </row>
    <row r="16" spans="1:18">
      <c r="A16" s="42">
        <v>653110</v>
      </c>
      <c r="B16" s="39" t="s">
        <v>772</v>
      </c>
      <c r="C16" s="79" t="s">
        <v>753</v>
      </c>
      <c r="D16" s="40" t="s">
        <v>775</v>
      </c>
      <c r="E16" s="41" t="str">
        <f t="shared" si="2"/>
        <v xml:space="preserve"> </v>
      </c>
      <c r="F16" s="7" t="s">
        <v>755</v>
      </c>
      <c r="G16" s="41" t="str">
        <f t="shared" si="3"/>
        <v xml:space="preserve"> </v>
      </c>
      <c r="H16" s="7"/>
      <c r="I16" s="42">
        <v>653110</v>
      </c>
      <c r="J16" s="81"/>
      <c r="K16" s="11"/>
      <c r="L16" s="43"/>
      <c r="M16" s="81"/>
      <c r="N16" s="32" t="str">
        <f>VLOOKUP(I16,'[1]Main Accounts'!A:B,2,FALSE)</f>
        <v>Annual Financial Audit Fees</v>
      </c>
      <c r="O16" s="81"/>
      <c r="P16" s="81"/>
      <c r="Q16" s="81"/>
      <c r="R16" s="81"/>
    </row>
    <row r="17" spans="1:18">
      <c r="A17" s="42">
        <v>653130</v>
      </c>
      <c r="B17" s="39" t="s">
        <v>772</v>
      </c>
      <c r="C17" s="79" t="s">
        <v>753</v>
      </c>
      <c r="D17" s="40" t="s">
        <v>776</v>
      </c>
      <c r="E17" s="41" t="str">
        <f t="shared" si="2"/>
        <v xml:space="preserve"> </v>
      </c>
      <c r="F17" s="7" t="s">
        <v>755</v>
      </c>
      <c r="G17" s="41" t="str">
        <f t="shared" si="3"/>
        <v xml:space="preserve"> </v>
      </c>
      <c r="H17" s="7"/>
      <c r="I17" s="42">
        <v>653130</v>
      </c>
      <c r="J17" s="81"/>
      <c r="K17" s="11"/>
      <c r="L17" s="43"/>
      <c r="M17" s="81"/>
      <c r="N17" s="32" t="str">
        <f>VLOOKUP(I17,'[1]Main Accounts'!A:B,2,FALSE)</f>
        <v>Audit Firm - Other Services</v>
      </c>
      <c r="O17" s="81"/>
      <c r="P17" s="81"/>
      <c r="Q17" s="81"/>
      <c r="R17" s="81"/>
    </row>
    <row r="18" spans="1:18">
      <c r="A18" s="42">
        <v>225530</v>
      </c>
      <c r="B18" s="39" t="s">
        <v>772</v>
      </c>
      <c r="C18" s="79" t="s">
        <v>753</v>
      </c>
      <c r="D18" s="44" t="s">
        <v>777</v>
      </c>
      <c r="E18" s="41" t="str">
        <f t="shared" si="2"/>
        <v xml:space="preserve"> </v>
      </c>
      <c r="F18" s="7" t="s">
        <v>755</v>
      </c>
      <c r="G18" s="41" t="str">
        <f t="shared" si="3"/>
        <v xml:space="preserve"> </v>
      </c>
      <c r="H18" s="7"/>
      <c r="I18" s="42">
        <v>225530</v>
      </c>
      <c r="J18" s="81"/>
      <c r="K18" s="11"/>
      <c r="L18" s="43"/>
      <c r="M18" s="81"/>
      <c r="N18" s="32" t="str">
        <f>VLOOKUP(I18,'[1]Main Accounts'!A:B,2,FALSE)</f>
        <v>Cat Wty Amounts Awaiting Claim</v>
      </c>
      <c r="O18" s="81"/>
      <c r="P18" s="81"/>
      <c r="Q18" s="81"/>
      <c r="R18" s="81"/>
    </row>
    <row r="19" spans="1:18">
      <c r="A19" s="42">
        <v>591111</v>
      </c>
      <c r="B19" s="39" t="s">
        <v>772</v>
      </c>
      <c r="C19" s="79" t="s">
        <v>753</v>
      </c>
      <c r="D19" s="40" t="s">
        <v>778</v>
      </c>
      <c r="E19" s="41" t="str">
        <f t="shared" si="2"/>
        <v xml:space="preserve"> </v>
      </c>
      <c r="F19" s="7" t="s">
        <v>755</v>
      </c>
      <c r="G19" s="41" t="str">
        <f t="shared" si="3"/>
        <v xml:space="preserve"> </v>
      </c>
      <c r="H19" s="7"/>
      <c r="I19" s="42">
        <v>591111</v>
      </c>
      <c r="J19" s="81"/>
      <c r="K19" s="11"/>
      <c r="L19" s="43"/>
      <c r="M19" s="81"/>
      <c r="N19" s="32" t="str">
        <f>VLOOKUP(I19,'[1]Main Accounts'!A:B,2,FALSE)</f>
        <v>New Prime Product - Extended Warranty Purchases</v>
      </c>
      <c r="O19" s="81"/>
      <c r="P19" s="81"/>
      <c r="Q19" s="81"/>
      <c r="R19" s="81"/>
    </row>
    <row r="20" spans="1:18">
      <c r="A20" s="42">
        <v>225530</v>
      </c>
      <c r="B20" s="39" t="s">
        <v>772</v>
      </c>
      <c r="C20" s="79" t="s">
        <v>753</v>
      </c>
      <c r="D20" s="40" t="s">
        <v>779</v>
      </c>
      <c r="E20" s="41" t="str">
        <f t="shared" si="2"/>
        <v xml:space="preserve"> </v>
      </c>
      <c r="F20" s="7" t="s">
        <v>755</v>
      </c>
      <c r="G20" s="41" t="str">
        <f t="shared" si="3"/>
        <v xml:space="preserve"> </v>
      </c>
      <c r="H20" s="7"/>
      <c r="I20" s="42">
        <v>225530</v>
      </c>
      <c r="J20" s="81"/>
      <c r="K20" s="11"/>
      <c r="L20" s="43"/>
      <c r="M20" s="81"/>
      <c r="N20" s="32" t="str">
        <f>VLOOKUP(I20,'[1]Main Accounts'!A:B,2,FALSE)</f>
        <v>Cat Wty Amounts Awaiting Claim</v>
      </c>
      <c r="O20" s="81"/>
      <c r="P20" s="81"/>
      <c r="Q20" s="81"/>
      <c r="R20" s="81"/>
    </row>
    <row r="21" spans="1:18">
      <c r="A21" s="42">
        <v>225530</v>
      </c>
      <c r="B21" s="39" t="s">
        <v>772</v>
      </c>
      <c r="C21" s="79" t="s">
        <v>753</v>
      </c>
      <c r="D21" s="40" t="s">
        <v>780</v>
      </c>
      <c r="E21" s="41" t="str">
        <f t="shared" si="2"/>
        <v xml:space="preserve"> </v>
      </c>
      <c r="F21" s="7" t="s">
        <v>755</v>
      </c>
      <c r="G21" s="41" t="str">
        <f t="shared" si="3"/>
        <v xml:space="preserve"> </v>
      </c>
      <c r="H21" s="7"/>
      <c r="I21" s="42">
        <v>225530</v>
      </c>
      <c r="J21" s="81"/>
      <c r="K21" s="11"/>
      <c r="L21" s="43"/>
      <c r="M21" s="81"/>
      <c r="N21" s="32" t="str">
        <f>VLOOKUP(I21,'[1]Main Accounts'!A:B,2,FALSE)</f>
        <v>Cat Wty Amounts Awaiting Claim</v>
      </c>
      <c r="O21" s="81"/>
      <c r="P21" s="81"/>
      <c r="Q21" s="81"/>
      <c r="R21" s="81"/>
    </row>
    <row r="22" spans="1:18">
      <c r="A22" s="42">
        <v>623120</v>
      </c>
      <c r="B22" s="39" t="s">
        <v>772</v>
      </c>
      <c r="C22" s="79" t="s">
        <v>753</v>
      </c>
      <c r="D22" s="40" t="s">
        <v>781</v>
      </c>
      <c r="E22" s="41" t="str">
        <f t="shared" si="2"/>
        <v xml:space="preserve"> </v>
      </c>
      <c r="F22" s="7" t="s">
        <v>755</v>
      </c>
      <c r="G22" s="41" t="str">
        <f t="shared" si="3"/>
        <v xml:space="preserve"> </v>
      </c>
      <c r="H22" s="7"/>
      <c r="I22" s="42">
        <v>623120</v>
      </c>
      <c r="J22" s="81"/>
      <c r="K22" s="11"/>
      <c r="L22" s="43"/>
      <c r="M22" s="81"/>
      <c r="N22" s="32" t="str">
        <f>VLOOKUP(I22,'[1]Main Accounts'!A:B,2,FALSE)</f>
        <v>Goodwill - Post Warranty</v>
      </c>
      <c r="O22" s="81"/>
      <c r="P22" s="81"/>
      <c r="Q22" s="81"/>
      <c r="R22" s="81"/>
    </row>
    <row r="23" spans="1:18">
      <c r="A23" s="42">
        <v>225530</v>
      </c>
      <c r="B23" s="39" t="s">
        <v>772</v>
      </c>
      <c r="C23" s="79" t="s">
        <v>753</v>
      </c>
      <c r="D23" s="40" t="s">
        <v>782</v>
      </c>
      <c r="E23" s="41" t="str">
        <f t="shared" si="2"/>
        <v xml:space="preserve"> </v>
      </c>
      <c r="F23" s="7" t="s">
        <v>755</v>
      </c>
      <c r="G23" s="41" t="str">
        <f t="shared" si="3"/>
        <v xml:space="preserve"> </v>
      </c>
      <c r="H23" s="7"/>
      <c r="I23" s="42">
        <v>225530</v>
      </c>
      <c r="J23" s="81"/>
      <c r="K23" s="11"/>
      <c r="L23" s="43"/>
      <c r="M23" s="81"/>
      <c r="N23" s="32" t="str">
        <f>VLOOKUP(I23,'[1]Main Accounts'!A:B,2,FALSE)</f>
        <v>Cat Wty Amounts Awaiting Claim</v>
      </c>
      <c r="O23" s="81"/>
      <c r="P23" s="81"/>
      <c r="Q23" s="81"/>
      <c r="R23" s="81"/>
    </row>
    <row r="24" spans="1:18">
      <c r="A24" s="42">
        <v>225530</v>
      </c>
      <c r="B24" s="39" t="s">
        <v>772</v>
      </c>
      <c r="C24" s="79" t="s">
        <v>753</v>
      </c>
      <c r="D24" s="44" t="s">
        <v>783</v>
      </c>
      <c r="E24" s="41" t="str">
        <f t="shared" si="2"/>
        <v xml:space="preserve"> </v>
      </c>
      <c r="F24" s="7" t="s">
        <v>755</v>
      </c>
      <c r="G24" s="41" t="str">
        <f t="shared" si="3"/>
        <v xml:space="preserve"> </v>
      </c>
      <c r="H24" s="7"/>
      <c r="I24" s="42">
        <v>225530</v>
      </c>
      <c r="J24" s="81"/>
      <c r="K24" s="11"/>
      <c r="L24" s="43"/>
      <c r="M24" s="81"/>
      <c r="N24" s="32" t="str">
        <f>VLOOKUP(I24,'[1]Main Accounts'!A:B,2,FALSE)</f>
        <v>Cat Wty Amounts Awaiting Claim</v>
      </c>
      <c r="O24" s="81"/>
      <c r="P24" s="81"/>
      <c r="Q24" s="81"/>
      <c r="R24" s="81"/>
    </row>
    <row r="25" spans="1:18">
      <c r="A25" s="42">
        <v>662320</v>
      </c>
      <c r="B25" s="39" t="s">
        <v>772</v>
      </c>
      <c r="C25" s="79" t="s">
        <v>753</v>
      </c>
      <c r="D25" s="40" t="s">
        <v>784</v>
      </c>
      <c r="E25" s="41" t="str">
        <f t="shared" si="2"/>
        <v xml:space="preserve"> </v>
      </c>
      <c r="F25" s="7" t="s">
        <v>755</v>
      </c>
      <c r="G25" s="41" t="str">
        <f t="shared" si="3"/>
        <v xml:space="preserve"> </v>
      </c>
      <c r="H25" s="7"/>
      <c r="I25" s="42">
        <v>662320</v>
      </c>
      <c r="J25" s="81"/>
      <c r="K25" s="11"/>
      <c r="L25" s="43"/>
      <c r="M25" s="81"/>
      <c r="N25" s="32" t="str">
        <f>VLOOKUP(I25,'[1]Main Accounts'!A:B,2,FALSE)</f>
        <v>Catering Costs</v>
      </c>
      <c r="O25" s="81"/>
      <c r="P25" s="81"/>
      <c r="Q25" s="81"/>
      <c r="R25" s="81"/>
    </row>
    <row r="26" spans="1:18">
      <c r="A26" s="46">
        <v>585830</v>
      </c>
      <c r="B26" s="39" t="s">
        <v>772</v>
      </c>
      <c r="C26" s="45" t="s">
        <v>753</v>
      </c>
      <c r="D26" s="35" t="s">
        <v>763</v>
      </c>
      <c r="E26" s="29" t="str">
        <f t="shared" si="2"/>
        <v xml:space="preserve"> </v>
      </c>
      <c r="F26" s="30" t="s">
        <v>755</v>
      </c>
      <c r="G26" s="29" t="str">
        <f t="shared" si="3"/>
        <v xml:space="preserve"> </v>
      </c>
      <c r="H26" s="30"/>
      <c r="I26" s="46">
        <v>585830</v>
      </c>
      <c r="J26" s="81"/>
      <c r="K26" s="11"/>
      <c r="L26" s="43"/>
      <c r="M26" s="81"/>
      <c r="N26" s="32" t="str">
        <f>VLOOKUP(I26,'[1]Main Accounts'!A:B,2,FALSE)</f>
        <v>MVRS Cost of Sales</v>
      </c>
      <c r="O26" s="81"/>
      <c r="P26" s="81"/>
      <c r="Q26" s="81"/>
      <c r="R26" s="81"/>
    </row>
    <row r="27" spans="1:18">
      <c r="A27" s="42">
        <v>647170</v>
      </c>
      <c r="B27" s="39" t="s">
        <v>772</v>
      </c>
      <c r="C27" s="79" t="s">
        <v>753</v>
      </c>
      <c r="D27" s="40" t="s">
        <v>785</v>
      </c>
      <c r="E27" s="41" t="str">
        <f t="shared" si="2"/>
        <v xml:space="preserve"> </v>
      </c>
      <c r="F27" s="7" t="s">
        <v>755</v>
      </c>
      <c r="G27" s="41" t="str">
        <f t="shared" si="3"/>
        <v xml:space="preserve"> </v>
      </c>
      <c r="H27" s="7"/>
      <c r="I27" s="42">
        <v>647170</v>
      </c>
      <c r="J27" s="81"/>
      <c r="K27" s="11"/>
      <c r="L27" s="43"/>
      <c r="M27" s="81"/>
      <c r="N27" s="32" t="str">
        <f>VLOOKUP(I27,'[1]Main Accounts'!A:B,2,FALSE)</f>
        <v>Computer Consumables</v>
      </c>
      <c r="O27" s="81"/>
      <c r="P27" s="81"/>
      <c r="Q27" s="81"/>
      <c r="R27" s="81"/>
    </row>
    <row r="28" spans="1:18">
      <c r="A28" s="42">
        <v>613140</v>
      </c>
      <c r="B28" s="39" t="s">
        <v>772</v>
      </c>
      <c r="C28" s="79" t="s">
        <v>753</v>
      </c>
      <c r="D28" s="40" t="s">
        <v>786</v>
      </c>
      <c r="E28" s="41" t="str">
        <f t="shared" si="2"/>
        <v xml:space="preserve"> </v>
      </c>
      <c r="F28" s="7" t="s">
        <v>755</v>
      </c>
      <c r="G28" s="41" t="str">
        <f t="shared" si="3"/>
        <v xml:space="preserve"> </v>
      </c>
      <c r="H28" s="7"/>
      <c r="I28" s="42">
        <v>613140</v>
      </c>
      <c r="J28" s="81"/>
      <c r="K28" s="11"/>
      <c r="L28" s="43"/>
      <c r="M28" s="81"/>
      <c r="N28" s="32" t="str">
        <f>VLOOKUP(I28,'[1]Main Accounts'!A:B,2,FALSE)</f>
        <v>Compliance &amp; Wellness Programme Costs</v>
      </c>
      <c r="O28" s="81"/>
      <c r="P28" s="81"/>
      <c r="Q28" s="81"/>
      <c r="R28" s="81"/>
    </row>
    <row r="29" spans="1:18">
      <c r="A29" s="42">
        <v>653310</v>
      </c>
      <c r="B29" s="39" t="s">
        <v>772</v>
      </c>
      <c r="C29" s="79" t="s">
        <v>753</v>
      </c>
      <c r="D29" s="40" t="s">
        <v>787</v>
      </c>
      <c r="E29" s="41" t="str">
        <f t="shared" si="2"/>
        <v xml:space="preserve"> </v>
      </c>
      <c r="F29" s="7" t="s">
        <v>755</v>
      </c>
      <c r="G29" s="41" t="str">
        <f t="shared" si="3"/>
        <v xml:space="preserve"> </v>
      </c>
      <c r="H29" s="7"/>
      <c r="I29" s="42">
        <v>653310</v>
      </c>
      <c r="J29" s="81"/>
      <c r="K29" s="11"/>
      <c r="L29" s="43"/>
      <c r="M29" s="81"/>
      <c r="N29" s="32" t="str">
        <f>VLOOKUP(I29,'[1]Main Accounts'!A:B,2,FALSE)</f>
        <v>Consulting Fees</v>
      </c>
      <c r="O29" s="81"/>
      <c r="P29" s="81"/>
      <c r="Q29" s="81"/>
      <c r="R29" s="81"/>
    </row>
    <row r="30" spans="1:18">
      <c r="A30" s="42">
        <v>641130</v>
      </c>
      <c r="B30" s="39" t="s">
        <v>772</v>
      </c>
      <c r="C30" s="79" t="s">
        <v>753</v>
      </c>
      <c r="D30" s="40" t="s">
        <v>788</v>
      </c>
      <c r="E30" s="41" t="str">
        <f t="shared" si="2"/>
        <v xml:space="preserve"> </v>
      </c>
      <c r="F30" s="7" t="s">
        <v>755</v>
      </c>
      <c r="G30" s="41" t="str">
        <f t="shared" si="3"/>
        <v xml:space="preserve"> </v>
      </c>
      <c r="H30" s="7"/>
      <c r="I30" s="42">
        <v>641130</v>
      </c>
      <c r="J30" s="81"/>
      <c r="K30" s="11"/>
      <c r="L30" s="43"/>
      <c r="M30" s="81"/>
      <c r="N30" s="32" t="str">
        <f>VLOOKUP(I30,'[1]Main Accounts'!A:B,2,FALSE)</f>
        <v>SOS - Equipment Consumables</v>
      </c>
      <c r="O30" s="81"/>
      <c r="P30" s="81"/>
      <c r="Q30" s="81"/>
      <c r="R30" s="81"/>
    </row>
    <row r="31" spans="1:18">
      <c r="A31" s="42">
        <v>640140</v>
      </c>
      <c r="B31" s="39" t="s">
        <v>772</v>
      </c>
      <c r="C31" s="79" t="s">
        <v>753</v>
      </c>
      <c r="D31" s="40" t="s">
        <v>789</v>
      </c>
      <c r="E31" s="41" t="str">
        <f t="shared" si="2"/>
        <v xml:space="preserve"> </v>
      </c>
      <c r="F31" s="7" t="s">
        <v>755</v>
      </c>
      <c r="G31" s="41" t="str">
        <f t="shared" si="3"/>
        <v xml:space="preserve"> </v>
      </c>
      <c r="H31" s="7"/>
      <c r="I31" s="42">
        <v>640140</v>
      </c>
      <c r="J31" s="81"/>
      <c r="K31" s="11"/>
      <c r="L31" s="43"/>
      <c r="M31" s="81"/>
      <c r="N31" s="32" t="str">
        <f>VLOOKUP(I31,'[1]Main Accounts'!A:B,2,FALSE)</f>
        <v>Welding Consumables - Cost</v>
      </c>
      <c r="O31" s="81"/>
      <c r="P31" s="81"/>
      <c r="Q31" s="81"/>
      <c r="R31" s="81"/>
    </row>
    <row r="32" spans="1:18">
      <c r="A32" s="42">
        <v>640150</v>
      </c>
      <c r="B32" s="39" t="s">
        <v>772</v>
      </c>
      <c r="C32" s="79" t="s">
        <v>753</v>
      </c>
      <c r="D32" s="40" t="s">
        <v>790</v>
      </c>
      <c r="E32" s="41" t="str">
        <f t="shared" si="2"/>
        <v xml:space="preserve"> </v>
      </c>
      <c r="F32" s="7" t="s">
        <v>755</v>
      </c>
      <c r="G32" s="41" t="str">
        <f t="shared" si="3"/>
        <v xml:space="preserve"> </v>
      </c>
      <c r="H32" s="7"/>
      <c r="I32" s="42">
        <v>640150</v>
      </c>
      <c r="J32" s="81"/>
      <c r="K32" s="11"/>
      <c r="L32" s="43"/>
      <c r="M32" s="81"/>
      <c r="N32" s="32" t="str">
        <f>VLOOKUP(I32,'[1]Main Accounts'!A:B,2,FALSE)</f>
        <v>Workshop Stocks Cost</v>
      </c>
      <c r="O32" s="81"/>
      <c r="P32" s="81"/>
      <c r="Q32" s="81"/>
      <c r="R32" s="81"/>
    </row>
    <row r="33" spans="1:18">
      <c r="A33" s="42">
        <v>610450</v>
      </c>
      <c r="B33" s="39" t="s">
        <v>772</v>
      </c>
      <c r="C33" s="79" t="s">
        <v>753</v>
      </c>
      <c r="D33" s="40" t="s">
        <v>791</v>
      </c>
      <c r="E33" s="41" t="str">
        <f t="shared" si="2"/>
        <v xml:space="preserve"> </v>
      </c>
      <c r="F33" s="7" t="s">
        <v>755</v>
      </c>
      <c r="G33" s="41" t="str">
        <f t="shared" si="3"/>
        <v xml:space="preserve"> </v>
      </c>
      <c r="H33" s="7"/>
      <c r="I33" s="42">
        <v>610450</v>
      </c>
      <c r="J33" s="81"/>
      <c r="K33" s="11"/>
      <c r="L33" s="43"/>
      <c r="M33" s="81"/>
      <c r="N33" s="32" t="str">
        <f>VLOOKUP(I33,'[1]Main Accounts'!A:B,2,FALSE)</f>
        <v>Contract Services - EAP</v>
      </c>
      <c r="O33" s="81"/>
      <c r="P33" s="81"/>
      <c r="Q33" s="81"/>
      <c r="R33" s="81"/>
    </row>
    <row r="34" spans="1:18">
      <c r="A34" s="42">
        <v>610152</v>
      </c>
      <c r="B34" s="39" t="s">
        <v>772</v>
      </c>
      <c r="C34" s="79" t="s">
        <v>753</v>
      </c>
      <c r="D34" s="40" t="s">
        <v>792</v>
      </c>
      <c r="E34" s="41" t="str">
        <f t="shared" si="2"/>
        <v xml:space="preserve"> </v>
      </c>
      <c r="F34" s="7" t="s">
        <v>755</v>
      </c>
      <c r="G34" s="41" t="str">
        <f t="shared" si="3"/>
        <v xml:space="preserve"> </v>
      </c>
      <c r="H34" s="7"/>
      <c r="I34" s="42">
        <v>610152</v>
      </c>
      <c r="J34" s="81"/>
      <c r="K34" s="11"/>
      <c r="L34" s="43"/>
      <c r="M34" s="81"/>
      <c r="N34" s="32" t="str">
        <f>VLOOKUP(I34,'[1]Main Accounts'!A:B,2,FALSE)</f>
        <v>Agency - Staff &amp; Contractors</v>
      </c>
      <c r="O34" s="81"/>
      <c r="P34" s="81"/>
      <c r="Q34" s="81"/>
      <c r="R34" s="81"/>
    </row>
    <row r="35" spans="1:18">
      <c r="A35" s="42">
        <v>610150</v>
      </c>
      <c r="B35" s="39" t="s">
        <v>772</v>
      </c>
      <c r="C35" s="79" t="s">
        <v>753</v>
      </c>
      <c r="D35" s="40" t="s">
        <v>793</v>
      </c>
      <c r="E35" s="41" t="str">
        <f t="shared" si="2"/>
        <v xml:space="preserve"> </v>
      </c>
      <c r="F35" s="7" t="s">
        <v>755</v>
      </c>
      <c r="G35" s="41" t="str">
        <f t="shared" si="3"/>
        <v xml:space="preserve"> </v>
      </c>
      <c r="H35" s="7"/>
      <c r="I35" s="42">
        <v>610150</v>
      </c>
      <c r="J35" s="81"/>
      <c r="K35" s="11"/>
      <c r="L35" s="43"/>
      <c r="M35" s="81"/>
      <c r="N35" s="32" t="str">
        <f>VLOOKUP(I35,'[1]Main Accounts'!A:B,2,FALSE)</f>
        <v>Direct - Consulting &amp; Contract Staff</v>
      </c>
      <c r="O35" s="81"/>
      <c r="P35" s="81"/>
      <c r="Q35" s="81"/>
      <c r="R35" s="81"/>
    </row>
    <row r="36" spans="1:18">
      <c r="A36" s="42">
        <v>641220</v>
      </c>
      <c r="B36" s="39" t="s">
        <v>772</v>
      </c>
      <c r="C36" s="79" t="s">
        <v>753</v>
      </c>
      <c r="D36" s="40" t="s">
        <v>794</v>
      </c>
      <c r="E36" s="41" t="str">
        <f t="shared" si="2"/>
        <v xml:space="preserve"> </v>
      </c>
      <c r="F36" s="7" t="s">
        <v>755</v>
      </c>
      <c r="G36" s="41" t="str">
        <f t="shared" si="3"/>
        <v xml:space="preserve"> </v>
      </c>
      <c r="H36" s="7"/>
      <c r="I36" s="42">
        <v>641220</v>
      </c>
      <c r="J36" s="81"/>
      <c r="K36" s="11"/>
      <c r="L36" s="43"/>
      <c r="M36" s="81"/>
      <c r="N36" s="32" t="str">
        <f>VLOOKUP(I36,'[1]Main Accounts'!A:B,2,FALSE)</f>
        <v>Courier</v>
      </c>
      <c r="O36" s="81"/>
      <c r="P36" s="81"/>
      <c r="Q36" s="81"/>
      <c r="R36" s="81"/>
    </row>
    <row r="37" spans="1:18">
      <c r="A37" s="42">
        <v>662330</v>
      </c>
      <c r="B37" s="39" t="s">
        <v>772</v>
      </c>
      <c r="C37" s="79" t="s">
        <v>753</v>
      </c>
      <c r="D37" s="40" t="s">
        <v>795</v>
      </c>
      <c r="E37" s="41" t="str">
        <f t="shared" si="2"/>
        <v xml:space="preserve"> </v>
      </c>
      <c r="F37" s="7" t="s">
        <v>755</v>
      </c>
      <c r="G37" s="41" t="str">
        <f t="shared" si="3"/>
        <v xml:space="preserve"> </v>
      </c>
      <c r="H37" s="7"/>
      <c r="I37" s="42">
        <v>662330</v>
      </c>
      <c r="J37" s="81"/>
      <c r="K37" s="11"/>
      <c r="L37" s="43"/>
      <c r="M37" s="81"/>
      <c r="N37" s="32" t="str">
        <f>VLOOKUP(I37,'[1]Main Accounts'!A:B,2,FALSE)</f>
        <v>Company Memberships Fees &amp; Subs</v>
      </c>
      <c r="O37" s="81"/>
      <c r="P37" s="81"/>
      <c r="Q37" s="81"/>
      <c r="R37" s="81"/>
    </row>
    <row r="38" spans="1:18">
      <c r="A38" s="42">
        <v>640120</v>
      </c>
      <c r="B38" s="39" t="s">
        <v>772</v>
      </c>
      <c r="C38" s="79" t="s">
        <v>753</v>
      </c>
      <c r="D38" s="40" t="s">
        <v>796</v>
      </c>
      <c r="E38" s="41" t="str">
        <f t="shared" si="2"/>
        <v xml:space="preserve"> </v>
      </c>
      <c r="F38" s="7" t="s">
        <v>755</v>
      </c>
      <c r="G38" s="41" t="str">
        <f t="shared" si="3"/>
        <v xml:space="preserve"> </v>
      </c>
      <c r="H38" s="7"/>
      <c r="I38" s="42">
        <v>640120</v>
      </c>
      <c r="J38" s="81"/>
      <c r="K38" s="11"/>
      <c r="L38" s="43"/>
      <c r="M38" s="81"/>
      <c r="N38" s="32" t="str">
        <f>VLOOKUP(I38,'[1]Main Accounts'!A:B,2,FALSE)</f>
        <v>Electronic Media Subscriptions - Cost</v>
      </c>
      <c r="O38" s="81"/>
      <c r="P38" s="81"/>
      <c r="Q38" s="81"/>
      <c r="R38" s="81"/>
    </row>
    <row r="39" spans="1:18">
      <c r="A39" s="42">
        <v>619510</v>
      </c>
      <c r="B39" s="39" t="s">
        <v>772</v>
      </c>
      <c r="C39" s="79" t="s">
        <v>753</v>
      </c>
      <c r="D39" s="40" t="s">
        <v>797</v>
      </c>
      <c r="E39" s="41" t="str">
        <f t="shared" si="2"/>
        <v xml:space="preserve"> </v>
      </c>
      <c r="F39" s="7" t="s">
        <v>755</v>
      </c>
      <c r="G39" s="41" t="str">
        <f t="shared" si="3"/>
        <v xml:space="preserve"> </v>
      </c>
      <c r="H39" s="7"/>
      <c r="I39" s="42">
        <v>619510</v>
      </c>
      <c r="J39" s="81"/>
      <c r="K39" s="11"/>
      <c r="L39" s="43"/>
      <c r="M39" s="81"/>
      <c r="N39" s="32" t="str">
        <f>VLOOKUP(I39,'[1]Main Accounts'!A:B,2,FALSE)</f>
        <v>Entertainment 50% Deductible (Default)</v>
      </c>
      <c r="O39" s="81"/>
      <c r="P39" s="81"/>
      <c r="Q39" s="81"/>
      <c r="R39" s="81"/>
    </row>
    <row r="40" spans="1:18">
      <c r="A40" s="42">
        <v>636210</v>
      </c>
      <c r="B40" s="39" t="s">
        <v>772</v>
      </c>
      <c r="C40" s="79" t="s">
        <v>753</v>
      </c>
      <c r="D40" s="40" t="s">
        <v>798</v>
      </c>
      <c r="E40" s="41" t="str">
        <f t="shared" si="2"/>
        <v xml:space="preserve"> </v>
      </c>
      <c r="F40" s="7" t="s">
        <v>755</v>
      </c>
      <c r="G40" s="41" t="str">
        <f t="shared" si="3"/>
        <v xml:space="preserve"> </v>
      </c>
      <c r="H40" s="7"/>
      <c r="I40" s="42">
        <v>636210</v>
      </c>
      <c r="J40" s="81"/>
      <c r="K40" s="11"/>
      <c r="L40" s="43"/>
      <c r="M40" s="81"/>
      <c r="N40" s="32" t="str">
        <f>VLOOKUP(I40,'[1]Main Accounts'!A:B,2,FALSE)</f>
        <v>External Forklift - Lease Costs</v>
      </c>
      <c r="O40" s="81"/>
      <c r="P40" s="81"/>
      <c r="Q40" s="81"/>
      <c r="R40" s="81"/>
    </row>
    <row r="41" spans="1:18">
      <c r="A41" s="42">
        <v>636230</v>
      </c>
      <c r="B41" s="39" t="s">
        <v>772</v>
      </c>
      <c r="C41" s="79" t="s">
        <v>753</v>
      </c>
      <c r="D41" s="40" t="s">
        <v>799</v>
      </c>
      <c r="E41" s="41" t="str">
        <f t="shared" si="2"/>
        <v xml:space="preserve"> </v>
      </c>
      <c r="F41" s="7" t="s">
        <v>755</v>
      </c>
      <c r="G41" s="41" t="str">
        <f t="shared" si="3"/>
        <v xml:space="preserve"> </v>
      </c>
      <c r="H41" s="7"/>
      <c r="I41" s="42">
        <v>636230</v>
      </c>
      <c r="J41" s="81"/>
      <c r="K41" s="11"/>
      <c r="L41" s="43"/>
      <c r="M41" s="81"/>
      <c r="N41" s="32" t="str">
        <f>VLOOKUP(I41,'[1]Main Accounts'!A:B,2,FALSE)</f>
        <v>External Forklift - Operating Costs</v>
      </c>
      <c r="O41" s="81"/>
      <c r="P41" s="81"/>
      <c r="Q41" s="81"/>
      <c r="R41" s="81"/>
    </row>
    <row r="42" spans="1:18">
      <c r="A42" s="42">
        <v>636220</v>
      </c>
      <c r="B42" s="39" t="s">
        <v>772</v>
      </c>
      <c r="C42" s="79" t="s">
        <v>753</v>
      </c>
      <c r="D42" s="40" t="s">
        <v>800</v>
      </c>
      <c r="E42" s="41" t="str">
        <f t="shared" si="2"/>
        <v xml:space="preserve"> </v>
      </c>
      <c r="F42" s="7" t="s">
        <v>755</v>
      </c>
      <c r="G42" s="41" t="str">
        <f t="shared" si="3"/>
        <v xml:space="preserve"> </v>
      </c>
      <c r="H42" s="7"/>
      <c r="I42" s="42">
        <v>636220</v>
      </c>
      <c r="J42" s="81"/>
      <c r="K42" s="11"/>
      <c r="L42" s="43"/>
      <c r="M42" s="81"/>
      <c r="N42" s="32" t="str">
        <f>VLOOKUP(I42,'[1]Main Accounts'!A:B,2,FALSE)</f>
        <v>External Forklift - Sundry Rental</v>
      </c>
      <c r="O42" s="81"/>
      <c r="P42" s="81"/>
      <c r="Q42" s="81"/>
      <c r="R42" s="81"/>
    </row>
    <row r="43" spans="1:18">
      <c r="A43" s="42">
        <v>590110</v>
      </c>
      <c r="B43" s="39" t="s">
        <v>772</v>
      </c>
      <c r="C43" s="79" t="s">
        <v>753</v>
      </c>
      <c r="D43" s="40" t="s">
        <v>801</v>
      </c>
      <c r="E43" s="41" t="str">
        <f t="shared" si="2"/>
        <v xml:space="preserve"> </v>
      </c>
      <c r="F43" s="7" t="s">
        <v>755</v>
      </c>
      <c r="G43" s="41" t="str">
        <f t="shared" si="3"/>
        <v xml:space="preserve"> </v>
      </c>
      <c r="H43" s="7"/>
      <c r="I43" s="42">
        <v>590110</v>
      </c>
      <c r="J43" s="81"/>
      <c r="K43" s="11"/>
      <c r="L43" s="43"/>
      <c r="M43" s="81"/>
      <c r="N43" s="32" t="str">
        <f>VLOOKUP(I43,'[1]Main Accounts'!A:B,2,FALSE)</f>
        <v>Freight between Branches</v>
      </c>
      <c r="O43" s="81"/>
      <c r="P43" s="81"/>
      <c r="Q43" s="81"/>
      <c r="R43" s="81"/>
    </row>
    <row r="44" spans="1:18">
      <c r="A44" s="42">
        <v>626120</v>
      </c>
      <c r="B44" s="39" t="s">
        <v>772</v>
      </c>
      <c r="C44" s="79" t="s">
        <v>753</v>
      </c>
      <c r="D44" s="40" t="s">
        <v>802</v>
      </c>
      <c r="E44" s="41" t="str">
        <f t="shared" si="2"/>
        <v xml:space="preserve"> </v>
      </c>
      <c r="F44" s="7" t="s">
        <v>755</v>
      </c>
      <c r="G44" s="41" t="str">
        <f t="shared" si="3"/>
        <v xml:space="preserve"> </v>
      </c>
      <c r="H44" s="7"/>
      <c r="I44" s="42">
        <v>626120</v>
      </c>
      <c r="J44" s="81"/>
      <c r="K44" s="11"/>
      <c r="L44" s="43"/>
      <c r="M44" s="81"/>
      <c r="N44" s="32" t="str">
        <f>VLOOKUP(I44,'[1]Main Accounts'!A:B,2,FALSE)</f>
        <v>Emergency Freight Charges</v>
      </c>
      <c r="O44" s="81"/>
      <c r="P44" s="81"/>
      <c r="Q44" s="81"/>
      <c r="R44" s="81"/>
    </row>
    <row r="45" spans="1:18">
      <c r="A45" s="42">
        <v>626110</v>
      </c>
      <c r="B45" s="39" t="s">
        <v>772</v>
      </c>
      <c r="C45" s="79" t="s">
        <v>753</v>
      </c>
      <c r="D45" s="40" t="s">
        <v>765</v>
      </c>
      <c r="E45" s="41" t="str">
        <f t="shared" si="2"/>
        <v xml:space="preserve"> </v>
      </c>
      <c r="F45" s="7" t="s">
        <v>755</v>
      </c>
      <c r="G45" s="41" t="str">
        <f t="shared" si="3"/>
        <v xml:space="preserve"> </v>
      </c>
      <c r="H45" s="7"/>
      <c r="I45" s="42">
        <v>626110</v>
      </c>
      <c r="J45" s="81"/>
      <c r="K45" s="11"/>
      <c r="L45" s="43"/>
      <c r="M45" s="81"/>
      <c r="N45" s="32" t="str">
        <f>VLOOKUP(I45,'[1]Main Accounts'!A:B,2,FALSE)</f>
        <v>Freight Out</v>
      </c>
      <c r="O45" s="81"/>
      <c r="P45" s="81"/>
      <c r="Q45" s="81"/>
      <c r="R45" s="81"/>
    </row>
    <row r="46" spans="1:18">
      <c r="A46" s="42">
        <v>626310</v>
      </c>
      <c r="B46" s="39" t="s">
        <v>772</v>
      </c>
      <c r="C46" s="79" t="s">
        <v>753</v>
      </c>
      <c r="D46" s="40" t="s">
        <v>803</v>
      </c>
      <c r="E46" s="41" t="str">
        <f t="shared" si="2"/>
        <v xml:space="preserve"> </v>
      </c>
      <c r="F46" s="7" t="s">
        <v>755</v>
      </c>
      <c r="G46" s="41" t="str">
        <f t="shared" si="3"/>
        <v xml:space="preserve"> </v>
      </c>
      <c r="H46" s="7"/>
      <c r="I46" s="42">
        <v>626310</v>
      </c>
      <c r="J46" s="81"/>
      <c r="K46" s="11"/>
      <c r="L46" s="43"/>
      <c r="M46" s="81"/>
      <c r="N46" s="32" t="str">
        <f>VLOOKUP(I46,'[1]Main Accounts'!A:B,2,FALSE)</f>
        <v>Freight Packaging</v>
      </c>
      <c r="O46" s="81"/>
      <c r="P46" s="81"/>
      <c r="Q46" s="81"/>
      <c r="R46" s="81"/>
    </row>
    <row r="47" spans="1:18">
      <c r="A47" s="42">
        <v>590120</v>
      </c>
      <c r="B47" s="39" t="s">
        <v>772</v>
      </c>
      <c r="C47" s="79" t="s">
        <v>753</v>
      </c>
      <c r="D47" s="40" t="s">
        <v>804</v>
      </c>
      <c r="E47" s="41" t="str">
        <f t="shared" si="2"/>
        <v xml:space="preserve"> </v>
      </c>
      <c r="F47" s="7" t="s">
        <v>755</v>
      </c>
      <c r="G47" s="41" t="str">
        <f t="shared" si="3"/>
        <v xml:space="preserve"> </v>
      </c>
      <c r="H47" s="7"/>
      <c r="I47" s="42">
        <v>590120</v>
      </c>
      <c r="J47" s="81"/>
      <c r="K47" s="11"/>
      <c r="L47" s="43"/>
      <c r="M47" s="81"/>
      <c r="N47" s="32" t="str">
        <f>VLOOKUP(I47,'[1]Main Accounts'!A:B,2,FALSE)</f>
        <v>Unrecoverable Freight</v>
      </c>
      <c r="O47" s="81"/>
      <c r="P47" s="81"/>
      <c r="Q47" s="81"/>
      <c r="R47" s="81"/>
    </row>
    <row r="48" spans="1:18">
      <c r="A48" s="42">
        <v>597110</v>
      </c>
      <c r="B48" s="39" t="s">
        <v>772</v>
      </c>
      <c r="C48" s="79" t="s">
        <v>753</v>
      </c>
      <c r="D48" s="40" t="s">
        <v>805</v>
      </c>
      <c r="E48" s="41" t="str">
        <f t="shared" si="2"/>
        <v xml:space="preserve"> </v>
      </c>
      <c r="F48" s="7" t="s">
        <v>755</v>
      </c>
      <c r="G48" s="41" t="str">
        <f t="shared" si="3"/>
        <v xml:space="preserve"> </v>
      </c>
      <c r="H48" s="7"/>
      <c r="I48" s="42">
        <v>597110</v>
      </c>
      <c r="J48" s="81"/>
      <c r="K48" s="11"/>
      <c r="L48" s="43"/>
      <c r="M48" s="81"/>
      <c r="N48" s="32" t="str">
        <f>VLOOKUP(I48,'[1]Main Accounts'!A:B,2,FALSE)</f>
        <v>Internal Handling Fees Paid</v>
      </c>
      <c r="O48" s="81"/>
      <c r="P48" s="81"/>
      <c r="Q48" s="81"/>
      <c r="R48" s="81"/>
    </row>
    <row r="49" spans="1:18">
      <c r="A49" s="42">
        <v>597120</v>
      </c>
      <c r="B49" s="39" t="s">
        <v>772</v>
      </c>
      <c r="C49" s="79" t="s">
        <v>753</v>
      </c>
      <c r="D49" s="40" t="s">
        <v>806</v>
      </c>
      <c r="E49" s="41" t="str">
        <f t="shared" si="2"/>
        <v xml:space="preserve"> </v>
      </c>
      <c r="F49" s="7" t="s">
        <v>755</v>
      </c>
      <c r="G49" s="41" t="str">
        <f t="shared" si="3"/>
        <v xml:space="preserve"> </v>
      </c>
      <c r="H49" s="7"/>
      <c r="I49" s="42">
        <v>597120</v>
      </c>
      <c r="J49" s="81"/>
      <c r="K49" s="11"/>
      <c r="L49" s="43"/>
      <c r="M49" s="81"/>
      <c r="N49" s="32" t="str">
        <f>VLOOKUP(I49,'[1]Main Accounts'!A:B,2,FALSE)</f>
        <v>Internal Handling Fees Received</v>
      </c>
      <c r="O49" s="81"/>
      <c r="P49" s="81"/>
      <c r="Q49" s="81"/>
      <c r="R49" s="81"/>
    </row>
    <row r="50" spans="1:18">
      <c r="A50" s="42">
        <v>647110</v>
      </c>
      <c r="B50" s="39" t="s">
        <v>772</v>
      </c>
      <c r="C50" s="79" t="s">
        <v>753</v>
      </c>
      <c r="D50" s="40" t="s">
        <v>807</v>
      </c>
      <c r="E50" s="41" t="str">
        <f t="shared" si="2"/>
        <v xml:space="preserve"> </v>
      </c>
      <c r="F50" s="7" t="s">
        <v>755</v>
      </c>
      <c r="G50" s="41" t="str">
        <f t="shared" si="3"/>
        <v xml:space="preserve"> </v>
      </c>
      <c r="H50" s="7"/>
      <c r="I50" s="42">
        <v>647110</v>
      </c>
      <c r="J50" s="81"/>
      <c r="K50" s="11"/>
      <c r="L50" s="43"/>
      <c r="M50" s="81"/>
      <c r="N50" s="32" t="str">
        <f>VLOOKUP(I50,'[1]Main Accounts'!A:B,2,FALSE)</f>
        <v>Hardware Maintenance</v>
      </c>
      <c r="O50" s="81"/>
      <c r="P50" s="81"/>
      <c r="Q50" s="81"/>
      <c r="R50" s="81"/>
    </row>
    <row r="51" spans="1:18">
      <c r="A51" s="81">
        <v>613170</v>
      </c>
      <c r="B51" s="39" t="s">
        <v>772</v>
      </c>
      <c r="C51" s="79" t="s">
        <v>753</v>
      </c>
      <c r="D51" s="47" t="s">
        <v>808</v>
      </c>
      <c r="E51" s="41" t="str">
        <f t="shared" si="2"/>
        <v xml:space="preserve"> </v>
      </c>
      <c r="F51" s="7" t="s">
        <v>755</v>
      </c>
      <c r="G51" s="41" t="str">
        <f t="shared" si="3"/>
        <v xml:space="preserve"> </v>
      </c>
      <c r="H51" s="7"/>
      <c r="I51" s="81">
        <v>613170</v>
      </c>
      <c r="J51" s="81"/>
      <c r="K51" s="11"/>
      <c r="L51" s="43"/>
      <c r="M51" s="81"/>
      <c r="N51" s="32" t="str">
        <f>VLOOKUP(I51,'[1]Main Accounts'!A:B,2,FALSE)</f>
        <v>H &amp; S - Initiative</v>
      </c>
      <c r="O51" s="81"/>
      <c r="P51" s="81"/>
      <c r="Q51" s="81"/>
      <c r="R51" s="81"/>
    </row>
    <row r="52" spans="1:18">
      <c r="A52" s="42">
        <v>656120</v>
      </c>
      <c r="B52" s="39" t="s">
        <v>772</v>
      </c>
      <c r="C52" s="79" t="s">
        <v>753</v>
      </c>
      <c r="D52" s="40" t="s">
        <v>809</v>
      </c>
      <c r="E52" s="41" t="str">
        <f t="shared" si="2"/>
        <v xml:space="preserve"> </v>
      </c>
      <c r="F52" s="7" t="s">
        <v>755</v>
      </c>
      <c r="G52" s="41" t="str">
        <f t="shared" si="3"/>
        <v xml:space="preserve"> </v>
      </c>
      <c r="H52" s="7"/>
      <c r="I52" s="42">
        <v>656120</v>
      </c>
      <c r="J52" s="81"/>
      <c r="K52" s="11"/>
      <c r="L52" s="43"/>
      <c r="M52" s="81"/>
      <c r="N52" s="32" t="str">
        <f>VLOOKUP(I52,'[1]Main Accounts'!A:B,2,FALSE)</f>
        <v>Insurance Excess Charges</v>
      </c>
      <c r="O52" s="81"/>
      <c r="P52" s="81"/>
      <c r="Q52" s="81"/>
      <c r="R52" s="81"/>
    </row>
    <row r="53" spans="1:18">
      <c r="A53" s="42">
        <v>636130</v>
      </c>
      <c r="B53" s="39" t="s">
        <v>772</v>
      </c>
      <c r="C53" s="79" t="s">
        <v>753</v>
      </c>
      <c r="D53" s="40" t="s">
        <v>810</v>
      </c>
      <c r="E53" s="41" t="str">
        <f t="shared" si="2"/>
        <v xml:space="preserve"> </v>
      </c>
      <c r="F53" s="7" t="s">
        <v>755</v>
      </c>
      <c r="G53" s="41" t="str">
        <f t="shared" si="3"/>
        <v xml:space="preserve"> </v>
      </c>
      <c r="H53" s="7"/>
      <c r="I53" s="42">
        <v>636130</v>
      </c>
      <c r="J53" s="81"/>
      <c r="K53" s="11"/>
      <c r="L53" s="43"/>
      <c r="M53" s="81"/>
      <c r="N53" s="32" t="str">
        <f>VLOOKUP(I53,'[1]Main Accounts'!A:B,2,FALSE)</f>
        <v>Internal Forklift - Operating Costs</v>
      </c>
      <c r="O53" s="81"/>
      <c r="P53" s="81"/>
      <c r="Q53" s="81"/>
      <c r="R53" s="81"/>
    </row>
    <row r="54" spans="1:18">
      <c r="A54" s="42">
        <v>653210</v>
      </c>
      <c r="B54" s="39" t="s">
        <v>772</v>
      </c>
      <c r="C54" s="79" t="s">
        <v>753</v>
      </c>
      <c r="D54" s="40" t="s">
        <v>811</v>
      </c>
      <c r="E54" s="41" t="str">
        <f t="shared" si="2"/>
        <v xml:space="preserve"> </v>
      </c>
      <c r="F54" s="7" t="s">
        <v>755</v>
      </c>
      <c r="G54" s="41" t="str">
        <f t="shared" si="3"/>
        <v xml:space="preserve"> </v>
      </c>
      <c r="H54" s="7"/>
      <c r="I54" s="42">
        <v>653210</v>
      </c>
      <c r="J54" s="81"/>
      <c r="K54" s="11"/>
      <c r="L54" s="43"/>
      <c r="M54" s="81"/>
      <c r="N54" s="32" t="str">
        <f>VLOOKUP(I54,'[1]Main Accounts'!A:B,2,FALSE)</f>
        <v>Legal Fees - Customer Related</v>
      </c>
      <c r="O54" s="81"/>
      <c r="P54" s="81"/>
      <c r="Q54" s="81"/>
      <c r="R54" s="81"/>
    </row>
    <row r="55" spans="1:18">
      <c r="A55" s="42">
        <v>653230</v>
      </c>
      <c r="B55" s="39" t="s">
        <v>772</v>
      </c>
      <c r="C55" s="79" t="s">
        <v>753</v>
      </c>
      <c r="D55" s="40" t="s">
        <v>812</v>
      </c>
      <c r="E55" s="41" t="str">
        <f t="shared" si="2"/>
        <v xml:space="preserve"> </v>
      </c>
      <c r="F55" s="7" t="s">
        <v>755</v>
      </c>
      <c r="G55" s="41" t="str">
        <f t="shared" si="3"/>
        <v xml:space="preserve"> </v>
      </c>
      <c r="H55" s="7"/>
      <c r="I55" s="42">
        <v>653230</v>
      </c>
      <c r="J55" s="81"/>
      <c r="K55" s="11"/>
      <c r="L55" s="43"/>
      <c r="M55" s="81"/>
      <c r="N55" s="32" t="str">
        <f>VLOOKUP(I55,'[1]Main Accounts'!A:B,2,FALSE)</f>
        <v>Legal Fees - Other</v>
      </c>
      <c r="O55" s="81"/>
      <c r="P55" s="81"/>
      <c r="Q55" s="81"/>
      <c r="R55" s="81"/>
    </row>
    <row r="56" spans="1:18">
      <c r="A56" s="42">
        <v>640110</v>
      </c>
      <c r="B56" s="39" t="s">
        <v>772</v>
      </c>
      <c r="C56" s="79" t="s">
        <v>753</v>
      </c>
      <c r="D56" s="40" t="s">
        <v>813</v>
      </c>
      <c r="E56" s="41" t="str">
        <f t="shared" si="2"/>
        <v xml:space="preserve"> </v>
      </c>
      <c r="F56" s="7" t="s">
        <v>755</v>
      </c>
      <c r="G56" s="41" t="str">
        <f t="shared" si="3"/>
        <v xml:space="preserve"> </v>
      </c>
      <c r="H56" s="7"/>
      <c r="I56" s="42">
        <v>640110</v>
      </c>
      <c r="J56" s="81"/>
      <c r="K56" s="11"/>
      <c r="L56" s="43"/>
      <c r="M56" s="81"/>
      <c r="N56" s="32" t="str">
        <f>VLOOKUP(I56,'[1]Main Accounts'!A:B,2,FALSE)</f>
        <v>Literature - Cost</v>
      </c>
      <c r="O56" s="81"/>
      <c r="P56" s="81"/>
      <c r="Q56" s="81"/>
      <c r="R56" s="81"/>
    </row>
    <row r="57" spans="1:18">
      <c r="A57" s="42">
        <v>629126</v>
      </c>
      <c r="B57" s="39" t="s">
        <v>772</v>
      </c>
      <c r="C57" s="79" t="s">
        <v>753</v>
      </c>
      <c r="D57" s="40" t="s">
        <v>814</v>
      </c>
      <c r="E57" s="41" t="str">
        <f t="shared" si="2"/>
        <v xml:space="preserve"> </v>
      </c>
      <c r="F57" s="7" t="s">
        <v>755</v>
      </c>
      <c r="G57" s="41" t="str">
        <f t="shared" si="3"/>
        <v xml:space="preserve"> </v>
      </c>
      <c r="H57" s="7"/>
      <c r="I57" s="42">
        <v>629126</v>
      </c>
      <c r="J57" s="81"/>
      <c r="K57" s="11"/>
      <c r="L57" s="43"/>
      <c r="M57" s="81"/>
      <c r="N57" s="32" t="str">
        <f>VLOOKUP(I57,'[1]Main Accounts'!A:B,2,FALSE)</f>
        <v>M &amp; A - Audio-Visual</v>
      </c>
      <c r="O57" s="81"/>
      <c r="P57" s="81"/>
      <c r="Q57" s="81"/>
      <c r="R57" s="81"/>
    </row>
    <row r="58" spans="1:18">
      <c r="A58" s="42">
        <v>629118</v>
      </c>
      <c r="B58" s="39" t="s">
        <v>772</v>
      </c>
      <c r="C58" s="79" t="s">
        <v>753</v>
      </c>
      <c r="D58" s="40" t="s">
        <v>815</v>
      </c>
      <c r="E58" s="41" t="str">
        <f t="shared" si="2"/>
        <v xml:space="preserve"> </v>
      </c>
      <c r="F58" s="7" t="s">
        <v>755</v>
      </c>
      <c r="G58" s="41" t="str">
        <f t="shared" si="3"/>
        <v xml:space="preserve"> </v>
      </c>
      <c r="H58" s="7"/>
      <c r="I58" s="42">
        <v>629118</v>
      </c>
      <c r="J58" s="81"/>
      <c r="K58" s="11"/>
      <c r="L58" s="43"/>
      <c r="M58" s="81"/>
      <c r="N58" s="32" t="str">
        <f>VLOOKUP(I58,'[1]Main Accounts'!A:B,2,FALSE)</f>
        <v>M &amp; A - Catalogues &amp; Brochures</v>
      </c>
      <c r="O58" s="81"/>
      <c r="P58" s="81"/>
      <c r="Q58" s="81"/>
      <c r="R58" s="81"/>
    </row>
    <row r="59" spans="1:18">
      <c r="A59" s="42">
        <v>629136</v>
      </c>
      <c r="B59" s="39" t="s">
        <v>772</v>
      </c>
      <c r="C59" s="79" t="s">
        <v>753</v>
      </c>
      <c r="D59" s="40" t="s">
        <v>816</v>
      </c>
      <c r="E59" s="41" t="str">
        <f t="shared" si="2"/>
        <v xml:space="preserve"> </v>
      </c>
      <c r="F59" s="7" t="s">
        <v>755</v>
      </c>
      <c r="G59" s="41" t="str">
        <f t="shared" si="3"/>
        <v xml:space="preserve"> </v>
      </c>
      <c r="H59" s="7"/>
      <c r="I59" s="42">
        <v>629136</v>
      </c>
      <c r="J59" s="81"/>
      <c r="K59" s="11"/>
      <c r="L59" s="43"/>
      <c r="M59" s="81"/>
      <c r="N59" s="32" t="str">
        <f>VLOOKUP(I59,'[1]Main Accounts'!A:B,2,FALSE)</f>
        <v>M &amp; A - Cooperative &amp; Buying Group</v>
      </c>
      <c r="O59" s="81"/>
      <c r="P59" s="81"/>
      <c r="Q59" s="81"/>
      <c r="R59" s="81"/>
    </row>
    <row r="60" spans="1:18">
      <c r="A60" s="42">
        <v>629140</v>
      </c>
      <c r="B60" s="39" t="s">
        <v>772</v>
      </c>
      <c r="C60" s="79" t="s">
        <v>753</v>
      </c>
      <c r="D60" s="40" t="s">
        <v>817</v>
      </c>
      <c r="E60" s="41" t="str">
        <f t="shared" si="2"/>
        <v xml:space="preserve"> </v>
      </c>
      <c r="F60" s="7" t="s">
        <v>755</v>
      </c>
      <c r="G60" s="41" t="str">
        <f t="shared" si="3"/>
        <v xml:space="preserve"> </v>
      </c>
      <c r="H60" s="7"/>
      <c r="I60" s="42">
        <v>629140</v>
      </c>
      <c r="J60" s="81"/>
      <c r="K60" s="11"/>
      <c r="L60" s="43"/>
      <c r="M60" s="81"/>
      <c r="N60" s="32" t="str">
        <f>VLOOKUP(I60,'[1]Main Accounts'!A:B,2,FALSE)</f>
        <v>M &amp; A - Corporate</v>
      </c>
      <c r="O60" s="81"/>
      <c r="P60" s="81"/>
      <c r="Q60" s="81"/>
      <c r="R60" s="81"/>
    </row>
    <row r="61" spans="1:18">
      <c r="A61" s="42">
        <v>629129</v>
      </c>
      <c r="B61" s="39" t="s">
        <v>772</v>
      </c>
      <c r="C61" s="79" t="s">
        <v>753</v>
      </c>
      <c r="D61" s="40" t="s">
        <v>818</v>
      </c>
      <c r="E61" s="41" t="str">
        <f t="shared" si="2"/>
        <v xml:space="preserve"> </v>
      </c>
      <c r="F61" s="7" t="s">
        <v>755</v>
      </c>
      <c r="G61" s="41" t="str">
        <f t="shared" si="3"/>
        <v xml:space="preserve"> </v>
      </c>
      <c r="H61" s="7"/>
      <c r="I61" s="42">
        <v>629129</v>
      </c>
      <c r="J61" s="81"/>
      <c r="K61" s="11"/>
      <c r="L61" s="43"/>
      <c r="M61" s="81"/>
      <c r="N61" s="32" t="str">
        <f>VLOOKUP(I61,'[1]Main Accounts'!A:B,2,FALSE)</f>
        <v>M &amp; A - Demonstrations</v>
      </c>
      <c r="O61" s="81"/>
      <c r="P61" s="81"/>
      <c r="Q61" s="81"/>
      <c r="R61" s="81"/>
    </row>
    <row r="62" spans="1:18">
      <c r="A62" s="42">
        <v>629114</v>
      </c>
      <c r="B62" s="39" t="s">
        <v>772</v>
      </c>
      <c r="C62" s="79" t="s">
        <v>753</v>
      </c>
      <c r="D62" s="40" t="s">
        <v>819</v>
      </c>
      <c r="E62" s="41" t="str">
        <f t="shared" si="2"/>
        <v xml:space="preserve"> </v>
      </c>
      <c r="F62" s="7" t="s">
        <v>755</v>
      </c>
      <c r="G62" s="41" t="str">
        <f t="shared" si="3"/>
        <v xml:space="preserve"> </v>
      </c>
      <c r="H62" s="7"/>
      <c r="I62" s="42">
        <v>629114</v>
      </c>
      <c r="J62" s="81"/>
      <c r="K62" s="11"/>
      <c r="L62" s="43"/>
      <c r="M62" s="81"/>
      <c r="N62" s="32" t="str">
        <f>VLOOKUP(I62,'[1]Main Accounts'!A:B,2,FALSE)</f>
        <v>M &amp; A - Digital</v>
      </c>
      <c r="O62" s="81"/>
      <c r="P62" s="81"/>
      <c r="Q62" s="81"/>
      <c r="R62" s="81"/>
    </row>
    <row r="63" spans="1:18">
      <c r="A63" s="42">
        <v>629122</v>
      </c>
      <c r="B63" s="39" t="s">
        <v>772</v>
      </c>
      <c r="C63" s="79" t="s">
        <v>753</v>
      </c>
      <c r="D63" s="40" t="s">
        <v>820</v>
      </c>
      <c r="E63" s="41" t="str">
        <f t="shared" si="2"/>
        <v xml:space="preserve"> </v>
      </c>
      <c r="F63" s="7" t="s">
        <v>755</v>
      </c>
      <c r="G63" s="41" t="str">
        <f t="shared" si="3"/>
        <v xml:space="preserve"> </v>
      </c>
      <c r="H63" s="7"/>
      <c r="I63" s="42">
        <v>629122</v>
      </c>
      <c r="J63" s="81"/>
      <c r="K63" s="11"/>
      <c r="L63" s="43"/>
      <c r="M63" s="81"/>
      <c r="N63" s="32" t="str">
        <f>VLOOKUP(I63,'[1]Main Accounts'!A:B,2,FALSE)</f>
        <v>M &amp; A - Directory</v>
      </c>
      <c r="O63" s="81"/>
      <c r="P63" s="81"/>
      <c r="Q63" s="81"/>
      <c r="R63" s="81"/>
    </row>
    <row r="64" spans="1:18">
      <c r="A64" s="42">
        <v>629128</v>
      </c>
      <c r="B64" s="39" t="s">
        <v>772</v>
      </c>
      <c r="C64" s="79" t="s">
        <v>753</v>
      </c>
      <c r="D64" s="40" t="s">
        <v>821</v>
      </c>
      <c r="E64" s="41" t="str">
        <f t="shared" si="2"/>
        <v xml:space="preserve"> </v>
      </c>
      <c r="F64" s="7" t="s">
        <v>755</v>
      </c>
      <c r="G64" s="41" t="str">
        <f t="shared" si="3"/>
        <v xml:space="preserve"> </v>
      </c>
      <c r="H64" s="7"/>
      <c r="I64" s="42">
        <v>629128</v>
      </c>
      <c r="J64" s="81"/>
      <c r="K64" s="11"/>
      <c r="L64" s="43"/>
      <c r="M64" s="81"/>
      <c r="N64" s="32" t="str">
        <f>VLOOKUP(I64,'[1]Main Accounts'!A:B,2,FALSE)</f>
        <v>M &amp; A - Events</v>
      </c>
      <c r="O64" s="81"/>
      <c r="P64" s="81"/>
      <c r="Q64" s="81"/>
      <c r="R64" s="81"/>
    </row>
    <row r="65" spans="1:18">
      <c r="A65" s="42">
        <v>629132</v>
      </c>
      <c r="B65" s="39" t="s">
        <v>772</v>
      </c>
      <c r="C65" s="79" t="s">
        <v>753</v>
      </c>
      <c r="D65" s="40" t="s">
        <v>822</v>
      </c>
      <c r="E65" s="41" t="str">
        <f t="shared" si="2"/>
        <v xml:space="preserve"> </v>
      </c>
      <c r="F65" s="7" t="s">
        <v>755</v>
      </c>
      <c r="G65" s="41" t="str">
        <f t="shared" si="3"/>
        <v xml:space="preserve"> </v>
      </c>
      <c r="H65" s="7"/>
      <c r="I65" s="42">
        <v>629132</v>
      </c>
      <c r="J65" s="81"/>
      <c r="K65" s="11"/>
      <c r="L65" s="43"/>
      <c r="M65" s="81"/>
      <c r="N65" s="32" t="str">
        <f>VLOOKUP(I65,'[1]Main Accounts'!A:B,2,FALSE)</f>
        <v>Incentives &amp; Gifts to Customers</v>
      </c>
      <c r="O65" s="81"/>
      <c r="P65" s="81"/>
      <c r="Q65" s="81"/>
      <c r="R65" s="81"/>
    </row>
    <row r="66" spans="1:18">
      <c r="A66" s="42">
        <v>629130</v>
      </c>
      <c r="B66" s="39" t="s">
        <v>772</v>
      </c>
      <c r="C66" s="79" t="s">
        <v>753</v>
      </c>
      <c r="D66" s="40" t="s">
        <v>823</v>
      </c>
      <c r="E66" s="41" t="str">
        <f t="shared" si="2"/>
        <v xml:space="preserve"> </v>
      </c>
      <c r="F66" s="7" t="s">
        <v>755</v>
      </c>
      <c r="G66" s="41" t="str">
        <f t="shared" si="3"/>
        <v xml:space="preserve"> </v>
      </c>
      <c r="H66" s="7"/>
      <c r="I66" s="42">
        <v>629130</v>
      </c>
      <c r="J66" s="81"/>
      <c r="K66" s="11"/>
      <c r="L66" s="43"/>
      <c r="M66" s="81"/>
      <c r="N66" s="32" t="str">
        <f>VLOOKUP(I66,'[1]Main Accounts'!A:B,2,FALSE)</f>
        <v>M &amp; A - Loyalty</v>
      </c>
      <c r="O66" s="81"/>
      <c r="P66" s="81"/>
      <c r="Q66" s="81"/>
      <c r="R66" s="81"/>
    </row>
    <row r="67" spans="1:18">
      <c r="A67" s="42">
        <v>629124</v>
      </c>
      <c r="B67" s="39" t="s">
        <v>772</v>
      </c>
      <c r="C67" s="79" t="s">
        <v>753</v>
      </c>
      <c r="D67" s="40" t="s">
        <v>824</v>
      </c>
      <c r="E67" s="41" t="str">
        <f t="shared" si="2"/>
        <v xml:space="preserve"> </v>
      </c>
      <c r="F67" s="7" t="s">
        <v>755</v>
      </c>
      <c r="G67" s="41" t="str">
        <f t="shared" si="3"/>
        <v xml:space="preserve"> </v>
      </c>
      <c r="H67" s="7"/>
      <c r="I67" s="42">
        <v>629124</v>
      </c>
      <c r="J67" s="81"/>
      <c r="K67" s="11"/>
      <c r="L67" s="43"/>
      <c r="M67" s="81"/>
      <c r="N67" s="32" t="str">
        <f>VLOOKUP(I67,'[1]Main Accounts'!A:B,2,FALSE)</f>
        <v>M &amp; A - Merchandising &amp; Signage</v>
      </c>
      <c r="O67" s="81"/>
      <c r="P67" s="81"/>
      <c r="Q67" s="81"/>
      <c r="R67" s="81"/>
    </row>
    <row r="68" spans="1:18">
      <c r="A68" s="42">
        <v>629142</v>
      </c>
      <c r="B68" s="39" t="s">
        <v>772</v>
      </c>
      <c r="C68" s="79" t="s">
        <v>753</v>
      </c>
      <c r="D68" s="40" t="s">
        <v>825</v>
      </c>
      <c r="E68" s="41" t="str">
        <f t="shared" si="2"/>
        <v xml:space="preserve"> </v>
      </c>
      <c r="F68" s="7" t="s">
        <v>755</v>
      </c>
      <c r="G68" s="41" t="str">
        <f t="shared" si="3"/>
        <v xml:space="preserve"> </v>
      </c>
      <c r="H68" s="7"/>
      <c r="I68" s="42">
        <v>629142</v>
      </c>
      <c r="J68" s="81"/>
      <c r="K68" s="11"/>
      <c r="L68" s="43"/>
      <c r="M68" s="81"/>
      <c r="N68" s="32" t="str">
        <f>VLOOKUP(I68,'[1]Main Accounts'!A:B,2,FALSE)</f>
        <v>M &amp; A - Gough Times Publication</v>
      </c>
      <c r="O68" s="81"/>
      <c r="P68" s="81"/>
      <c r="Q68" s="81"/>
      <c r="R68" s="81"/>
    </row>
    <row r="69" spans="1:18">
      <c r="A69" s="42">
        <v>629116</v>
      </c>
      <c r="B69" s="39" t="s">
        <v>772</v>
      </c>
      <c r="C69" s="79" t="s">
        <v>753</v>
      </c>
      <c r="D69" s="40" t="s">
        <v>826</v>
      </c>
      <c r="E69" s="41" t="str">
        <f t="shared" si="2"/>
        <v xml:space="preserve"> </v>
      </c>
      <c r="F69" s="7" t="s">
        <v>755</v>
      </c>
      <c r="G69" s="41" t="str">
        <f t="shared" si="3"/>
        <v xml:space="preserve"> </v>
      </c>
      <c r="H69" s="7"/>
      <c r="I69" s="42">
        <v>629116</v>
      </c>
      <c r="J69" s="81"/>
      <c r="K69" s="11"/>
      <c r="L69" s="43"/>
      <c r="M69" s="81"/>
      <c r="N69" s="32" t="str">
        <f>VLOOKUP(I69,'[1]Main Accounts'!A:B,2,FALSE)</f>
        <v>M &amp; A - Print Advertising Media</v>
      </c>
      <c r="O69" s="81"/>
      <c r="P69" s="81"/>
      <c r="Q69" s="81"/>
      <c r="R69" s="81"/>
    </row>
    <row r="70" spans="1:18">
      <c r="A70" s="42">
        <v>629120</v>
      </c>
      <c r="B70" s="39" t="s">
        <v>772</v>
      </c>
      <c r="C70" s="79" t="s">
        <v>753</v>
      </c>
      <c r="D70" s="40" t="s">
        <v>827</v>
      </c>
      <c r="E70" s="41" t="str">
        <f t="shared" si="2"/>
        <v xml:space="preserve"> </v>
      </c>
      <c r="F70" s="7" t="s">
        <v>755</v>
      </c>
      <c r="G70" s="41" t="str">
        <f t="shared" si="3"/>
        <v xml:space="preserve"> </v>
      </c>
      <c r="H70" s="7"/>
      <c r="I70" s="42">
        <v>629120</v>
      </c>
      <c r="J70" s="81"/>
      <c r="K70" s="11"/>
      <c r="L70" s="43"/>
      <c r="M70" s="81"/>
      <c r="N70" s="32" t="str">
        <f>VLOOKUP(I70,'[1]Main Accounts'!A:B,2,FALSE)</f>
        <v>M &amp; A - Radio &amp; Television</v>
      </c>
      <c r="O70" s="81"/>
      <c r="P70" s="81"/>
      <c r="Q70" s="81"/>
      <c r="R70" s="81"/>
    </row>
    <row r="71" spans="1:18">
      <c r="A71" s="42">
        <v>629138</v>
      </c>
      <c r="B71" s="39" t="s">
        <v>772</v>
      </c>
      <c r="C71" s="79" t="s">
        <v>753</v>
      </c>
      <c r="D71" s="40" t="s">
        <v>828</v>
      </c>
      <c r="E71" s="41" t="str">
        <f t="shared" si="2"/>
        <v xml:space="preserve"> </v>
      </c>
      <c r="F71" s="7" t="s">
        <v>755</v>
      </c>
      <c r="G71" s="41" t="str">
        <f t="shared" si="3"/>
        <v xml:space="preserve"> </v>
      </c>
      <c r="H71" s="7"/>
      <c r="I71" s="42">
        <v>629138</v>
      </c>
      <c r="J71" s="81"/>
      <c r="K71" s="11"/>
      <c r="L71" s="43"/>
      <c r="M71" s="81"/>
      <c r="N71" s="32" t="str">
        <f>VLOOKUP(I71,'[1]Main Accounts'!A:B,2,FALSE)</f>
        <v>M &amp; A - Research</v>
      </c>
      <c r="O71" s="81"/>
      <c r="P71" s="81"/>
      <c r="Q71" s="81"/>
      <c r="R71" s="81"/>
    </row>
    <row r="72" spans="1:18">
      <c r="A72" s="42">
        <v>629134</v>
      </c>
      <c r="B72" s="39" t="s">
        <v>772</v>
      </c>
      <c r="C72" s="79" t="s">
        <v>753</v>
      </c>
      <c r="D72" s="40" t="s">
        <v>829</v>
      </c>
      <c r="E72" s="41" t="str">
        <f t="shared" si="2"/>
        <v xml:space="preserve"> </v>
      </c>
      <c r="F72" s="7" t="s">
        <v>755</v>
      </c>
      <c r="G72" s="41" t="str">
        <f t="shared" si="3"/>
        <v xml:space="preserve"> </v>
      </c>
      <c r="H72" s="7"/>
      <c r="I72" s="42">
        <v>629134</v>
      </c>
      <c r="J72" s="81"/>
      <c r="K72" s="11"/>
      <c r="L72" s="43"/>
      <c r="M72" s="81"/>
      <c r="N72" s="32" t="str">
        <f>VLOOKUP(I72,'[1]Main Accounts'!A:B,2,FALSE)</f>
        <v>M &amp; A - Sponsorship</v>
      </c>
      <c r="O72" s="81"/>
      <c r="P72" s="81"/>
      <c r="Q72" s="81"/>
      <c r="R72" s="81"/>
    </row>
    <row r="73" spans="1:18">
      <c r="A73" s="42">
        <v>629110</v>
      </c>
      <c r="B73" s="39" t="s">
        <v>772</v>
      </c>
      <c r="C73" s="79" t="s">
        <v>753</v>
      </c>
      <c r="D73" s="40" t="s">
        <v>830</v>
      </c>
      <c r="E73" s="41" t="str">
        <f t="shared" si="2"/>
        <v xml:space="preserve"> </v>
      </c>
      <c r="F73" s="7" t="s">
        <v>755</v>
      </c>
      <c r="G73" s="41" t="str">
        <f t="shared" si="3"/>
        <v xml:space="preserve"> </v>
      </c>
      <c r="H73" s="7"/>
      <c r="I73" s="42">
        <v>629110</v>
      </c>
      <c r="J73" s="81"/>
      <c r="K73" s="11"/>
      <c r="L73" s="43"/>
      <c r="M73" s="81"/>
      <c r="N73" s="32" t="str">
        <f>VLOOKUP(I73,'[1]Main Accounts'!A:B,2,FALSE)</f>
        <v>M &amp; A - Supplier Contribution</v>
      </c>
      <c r="O73" s="81"/>
      <c r="P73" s="81"/>
      <c r="Q73" s="81"/>
      <c r="R73" s="81"/>
    </row>
    <row r="74" spans="1:18">
      <c r="A74" s="42">
        <v>629112</v>
      </c>
      <c r="B74" s="39" t="s">
        <v>772</v>
      </c>
      <c r="C74" s="79" t="s">
        <v>753</v>
      </c>
      <c r="D74" s="40" t="s">
        <v>831</v>
      </c>
      <c r="E74" s="41" t="str">
        <f t="shared" si="2"/>
        <v xml:space="preserve"> </v>
      </c>
      <c r="F74" s="7" t="s">
        <v>755</v>
      </c>
      <c r="G74" s="41" t="str">
        <f t="shared" si="3"/>
        <v xml:space="preserve"> </v>
      </c>
      <c r="H74" s="7"/>
      <c r="I74" s="42">
        <v>629112</v>
      </c>
      <c r="J74" s="81"/>
      <c r="K74" s="11"/>
      <c r="L74" s="43"/>
      <c r="M74" s="81"/>
      <c r="N74" s="32" t="str">
        <f>VLOOKUP(I74,'[1]Main Accounts'!A:B,2,FALSE)</f>
        <v>M &amp; A - Trade Flyer</v>
      </c>
      <c r="O74" s="81"/>
      <c r="P74" s="81"/>
      <c r="Q74" s="81"/>
      <c r="R74" s="81"/>
    </row>
    <row r="75" spans="1:18">
      <c r="A75" s="42">
        <v>647120</v>
      </c>
      <c r="B75" s="39" t="s">
        <v>772</v>
      </c>
      <c r="C75" s="79" t="s">
        <v>753</v>
      </c>
      <c r="D75" s="40" t="s">
        <v>832</v>
      </c>
      <c r="E75" s="41" t="str">
        <f t="shared" si="2"/>
        <v xml:space="preserve"> </v>
      </c>
      <c r="F75" s="7" t="s">
        <v>755</v>
      </c>
      <c r="G75" s="41" t="str">
        <f t="shared" si="3"/>
        <v xml:space="preserve"> </v>
      </c>
      <c r="H75" s="7"/>
      <c r="I75" s="42">
        <v>647120</v>
      </c>
      <c r="J75" s="81"/>
      <c r="K75" s="11"/>
      <c r="L75" s="43"/>
      <c r="M75" s="81"/>
      <c r="N75" s="32" t="str">
        <f>VLOOKUP(I75,'[1]Main Accounts'!A:B,2,FALSE)</f>
        <v>Microsoft Assurance Charges</v>
      </c>
      <c r="O75" s="81"/>
      <c r="P75" s="81"/>
      <c r="Q75" s="81"/>
      <c r="R75" s="81"/>
    </row>
    <row r="76" spans="1:18">
      <c r="A76" s="42">
        <v>622324</v>
      </c>
      <c r="B76" s="39" t="s">
        <v>772</v>
      </c>
      <c r="C76" s="79" t="s">
        <v>753</v>
      </c>
      <c r="D76" s="40" t="s">
        <v>833</v>
      </c>
      <c r="E76" s="41" t="str">
        <f t="shared" si="2"/>
        <v xml:space="preserve"> </v>
      </c>
      <c r="F76" s="7" t="s">
        <v>755</v>
      </c>
      <c r="G76" s="41" t="str">
        <f t="shared" si="3"/>
        <v xml:space="preserve"> </v>
      </c>
      <c r="H76" s="7"/>
      <c r="I76" s="42">
        <v>622324</v>
      </c>
      <c r="J76" s="81"/>
      <c r="K76" s="11"/>
      <c r="L76" s="43"/>
      <c r="M76" s="81"/>
      <c r="N76" s="32" t="str">
        <f>VLOOKUP(I76,'[1]Main Accounts'!A:B,2,FALSE)</f>
        <v>Non Revenue Vehicles - R &amp; M</v>
      </c>
      <c r="O76" s="81"/>
      <c r="P76" s="81"/>
      <c r="Q76" s="81"/>
      <c r="R76" s="81"/>
    </row>
    <row r="77" spans="1:18">
      <c r="A77" s="42">
        <v>622124</v>
      </c>
      <c r="B77" s="39" t="s">
        <v>772</v>
      </c>
      <c r="C77" s="79" t="s">
        <v>753</v>
      </c>
      <c r="D77" s="40" t="s">
        <v>834</v>
      </c>
      <c r="E77" s="41" t="str">
        <f t="shared" si="2"/>
        <v xml:space="preserve"> </v>
      </c>
      <c r="F77" s="7" t="s">
        <v>755</v>
      </c>
      <c r="G77" s="41" t="str">
        <f t="shared" si="3"/>
        <v xml:space="preserve"> </v>
      </c>
      <c r="H77" s="7"/>
      <c r="I77" s="42">
        <v>622124</v>
      </c>
      <c r="J77" s="81"/>
      <c r="K77" s="11"/>
      <c r="L77" s="43"/>
      <c r="M77" s="81"/>
      <c r="N77" s="32" t="str">
        <f>VLOOKUP(I77,'[1]Main Accounts'!A:B,2,FALSE)</f>
        <v>Revenue Vehicles - R &amp; M</v>
      </c>
      <c r="O77" s="81"/>
      <c r="P77" s="81"/>
      <c r="Q77" s="81"/>
      <c r="R77" s="81"/>
    </row>
    <row r="78" spans="1:18">
      <c r="A78" s="42">
        <v>120110</v>
      </c>
      <c r="B78" s="39" t="s">
        <v>772</v>
      </c>
      <c r="C78" s="79" t="s">
        <v>753</v>
      </c>
      <c r="D78" s="40" t="s">
        <v>835</v>
      </c>
      <c r="E78" s="41" t="str">
        <f t="shared" ref="E78:E92" si="4">IF(C78="Category", "POPULATE"," ")</f>
        <v xml:space="preserve"> </v>
      </c>
      <c r="F78" s="7" t="s">
        <v>755</v>
      </c>
      <c r="G78" s="41" t="str">
        <f t="shared" ref="G78:G92" si="5">IF(F78="All", " ","POPULATE")</f>
        <v xml:space="preserve"> </v>
      </c>
      <c r="H78" s="7"/>
      <c r="I78" s="42">
        <v>120110</v>
      </c>
      <c r="J78" s="81"/>
      <c r="K78" s="11"/>
      <c r="L78" s="43"/>
      <c r="M78" s="81"/>
      <c r="N78" s="32" t="str">
        <f>VLOOKUP(I78,'[1]Main Accounts'!A:B,2,FALSE)</f>
        <v>New Prime Product</v>
      </c>
      <c r="O78" s="81"/>
      <c r="P78" s="81"/>
      <c r="Q78" s="81"/>
      <c r="R78" s="81"/>
    </row>
    <row r="79" spans="1:18">
      <c r="A79" s="42">
        <v>120110</v>
      </c>
      <c r="B79" s="39" t="s">
        <v>772</v>
      </c>
      <c r="C79" s="79" t="s">
        <v>753</v>
      </c>
      <c r="D79" s="40" t="s">
        <v>836</v>
      </c>
      <c r="E79" s="41" t="str">
        <f t="shared" si="4"/>
        <v xml:space="preserve"> </v>
      </c>
      <c r="F79" s="7" t="s">
        <v>755</v>
      </c>
      <c r="G79" s="41" t="str">
        <f t="shared" si="5"/>
        <v xml:space="preserve"> </v>
      </c>
      <c r="H79" s="7"/>
      <c r="I79" s="42">
        <v>120110</v>
      </c>
      <c r="J79" s="81"/>
      <c r="K79" s="11"/>
      <c r="L79" s="43"/>
      <c r="M79" s="81"/>
      <c r="N79" s="32" t="str">
        <f>VLOOKUP(I79,'[1]Main Accounts'!A:B,2,FALSE)</f>
        <v>New Prime Product</v>
      </c>
      <c r="O79" s="81"/>
      <c r="P79" s="81"/>
      <c r="Q79" s="81"/>
      <c r="R79" s="81"/>
    </row>
    <row r="80" spans="1:18">
      <c r="A80" s="81">
        <v>120110</v>
      </c>
      <c r="B80" s="39" t="s">
        <v>772</v>
      </c>
      <c r="C80" s="79" t="s">
        <v>753</v>
      </c>
      <c r="D80" s="47" t="s">
        <v>837</v>
      </c>
      <c r="E80" s="41" t="str">
        <f t="shared" si="4"/>
        <v xml:space="preserve"> </v>
      </c>
      <c r="F80" s="7" t="s">
        <v>755</v>
      </c>
      <c r="G80" s="41" t="str">
        <f t="shared" si="5"/>
        <v xml:space="preserve"> </v>
      </c>
      <c r="H80" s="7"/>
      <c r="I80" s="81">
        <v>120110</v>
      </c>
      <c r="J80" s="81"/>
      <c r="K80" s="11"/>
      <c r="L80" s="43"/>
      <c r="M80" s="81"/>
      <c r="N80" s="32" t="str">
        <f>VLOOKUP(I80,'[1]Main Accounts'!A:B,2,FALSE)</f>
        <v>New Prime Product</v>
      </c>
      <c r="O80" s="81"/>
      <c r="P80" s="81"/>
      <c r="Q80" s="81"/>
      <c r="R80" s="81"/>
    </row>
    <row r="81" spans="1:18">
      <c r="A81" s="81">
        <v>120110</v>
      </c>
      <c r="B81" s="39" t="s">
        <v>772</v>
      </c>
      <c r="C81" s="79" t="s">
        <v>753</v>
      </c>
      <c r="D81" s="47" t="s">
        <v>838</v>
      </c>
      <c r="E81" s="41" t="str">
        <f t="shared" si="4"/>
        <v xml:space="preserve"> </v>
      </c>
      <c r="F81" s="7" t="s">
        <v>755</v>
      </c>
      <c r="G81" s="41" t="str">
        <f t="shared" si="5"/>
        <v xml:space="preserve"> </v>
      </c>
      <c r="H81" s="7"/>
      <c r="I81" s="81">
        <v>120110</v>
      </c>
      <c r="J81" s="81"/>
      <c r="K81" s="11"/>
      <c r="L81" s="43"/>
      <c r="M81" s="81"/>
      <c r="N81" s="32" t="str">
        <f>VLOOKUP(I81,'[1]Main Accounts'!A:B,2,FALSE)</f>
        <v>New Prime Product</v>
      </c>
      <c r="O81" s="81"/>
      <c r="P81" s="81"/>
      <c r="Q81" s="81"/>
      <c r="R81" s="81"/>
    </row>
    <row r="82" spans="1:18">
      <c r="A82" s="81">
        <v>120110</v>
      </c>
      <c r="B82" s="39" t="s">
        <v>772</v>
      </c>
      <c r="C82" s="79" t="s">
        <v>753</v>
      </c>
      <c r="D82" s="47" t="s">
        <v>839</v>
      </c>
      <c r="E82" s="41" t="str">
        <f t="shared" si="4"/>
        <v xml:space="preserve"> </v>
      </c>
      <c r="F82" s="7" t="s">
        <v>755</v>
      </c>
      <c r="G82" s="41" t="str">
        <f t="shared" si="5"/>
        <v xml:space="preserve"> </v>
      </c>
      <c r="H82" s="7"/>
      <c r="I82" s="81">
        <v>120110</v>
      </c>
      <c r="J82" s="81"/>
      <c r="K82" s="11"/>
      <c r="L82" s="43"/>
      <c r="M82" s="81"/>
      <c r="N82" s="32" t="str">
        <f>VLOOKUP(I82,'[1]Main Accounts'!A:B,2,FALSE)</f>
        <v>New Prime Product</v>
      </c>
      <c r="O82" s="81"/>
      <c r="P82" s="81"/>
      <c r="Q82" s="81"/>
      <c r="R82" s="81"/>
    </row>
    <row r="83" spans="1:18">
      <c r="A83" s="42">
        <v>120110</v>
      </c>
      <c r="B83" s="39" t="s">
        <v>772</v>
      </c>
      <c r="C83" s="79" t="s">
        <v>753</v>
      </c>
      <c r="D83" s="40" t="s">
        <v>840</v>
      </c>
      <c r="E83" s="41" t="str">
        <f t="shared" si="4"/>
        <v xml:space="preserve"> </v>
      </c>
      <c r="F83" s="7" t="s">
        <v>755</v>
      </c>
      <c r="G83" s="41" t="str">
        <f t="shared" si="5"/>
        <v xml:space="preserve"> </v>
      </c>
      <c r="H83" s="7"/>
      <c r="I83" s="42">
        <v>120110</v>
      </c>
      <c r="J83" s="81"/>
      <c r="K83" s="11"/>
      <c r="L83" s="43"/>
      <c r="M83" s="81"/>
      <c r="N83" s="32" t="str">
        <f>VLOOKUP(I83,'[1]Main Accounts'!A:B,2,FALSE)</f>
        <v>New Prime Product</v>
      </c>
      <c r="O83" s="81"/>
      <c r="P83" s="81"/>
      <c r="Q83" s="81"/>
      <c r="R83" s="81"/>
    </row>
    <row r="84" spans="1:18">
      <c r="A84" s="81">
        <v>120110</v>
      </c>
      <c r="B84" s="39" t="s">
        <v>772</v>
      </c>
      <c r="C84" s="79" t="s">
        <v>753</v>
      </c>
      <c r="D84" s="47" t="s">
        <v>841</v>
      </c>
      <c r="E84" s="41" t="str">
        <f t="shared" si="4"/>
        <v xml:space="preserve"> </v>
      </c>
      <c r="F84" s="7" t="s">
        <v>755</v>
      </c>
      <c r="G84" s="41" t="str">
        <f t="shared" si="5"/>
        <v xml:space="preserve"> </v>
      </c>
      <c r="H84" s="7"/>
      <c r="I84" s="81">
        <v>120110</v>
      </c>
      <c r="J84" s="81"/>
      <c r="K84" s="11"/>
      <c r="L84" s="43"/>
      <c r="M84" s="81"/>
      <c r="N84" s="32" t="str">
        <f>VLOOKUP(I84,'[1]Main Accounts'!A:B,2,FALSE)</f>
        <v>New Prime Product</v>
      </c>
      <c r="O84" s="81"/>
      <c r="P84" s="81"/>
      <c r="Q84" s="81"/>
      <c r="R84" s="81"/>
    </row>
    <row r="85" spans="1:18">
      <c r="A85" s="42">
        <v>637114</v>
      </c>
      <c r="B85" s="39" t="s">
        <v>772</v>
      </c>
      <c r="C85" s="79" t="s">
        <v>753</v>
      </c>
      <c r="D85" s="40" t="s">
        <v>410</v>
      </c>
      <c r="E85" s="41" t="str">
        <f t="shared" si="4"/>
        <v xml:space="preserve"> </v>
      </c>
      <c r="F85" s="7" t="s">
        <v>755</v>
      </c>
      <c r="G85" s="41" t="str">
        <f t="shared" si="5"/>
        <v xml:space="preserve"> </v>
      </c>
      <c r="H85" s="7"/>
      <c r="I85" s="42">
        <v>637114</v>
      </c>
      <c r="J85" s="81"/>
      <c r="K85" s="11"/>
      <c r="L85" s="43"/>
      <c r="M85" s="81"/>
      <c r="N85" s="32" t="str">
        <f>VLOOKUP(I85,'[1]Main Accounts'!A:B,2,FALSE)</f>
        <v>Office Machinery - Lease Costs</v>
      </c>
      <c r="O85" s="81"/>
      <c r="P85" s="81"/>
      <c r="Q85" s="81"/>
      <c r="R85" s="81"/>
    </row>
    <row r="86" spans="1:18">
      <c r="A86" s="42">
        <v>637130</v>
      </c>
      <c r="B86" s="39" t="s">
        <v>772</v>
      </c>
      <c r="C86" s="79" t="s">
        <v>753</v>
      </c>
      <c r="D86" s="40" t="s">
        <v>842</v>
      </c>
      <c r="E86" s="41" t="str">
        <f t="shared" si="4"/>
        <v xml:space="preserve"> </v>
      </c>
      <c r="F86" s="7" t="s">
        <v>755</v>
      </c>
      <c r="G86" s="41" t="str">
        <f t="shared" si="5"/>
        <v xml:space="preserve"> </v>
      </c>
      <c r="H86" s="7"/>
      <c r="I86" s="42">
        <v>637130</v>
      </c>
      <c r="J86" s="81"/>
      <c r="K86" s="11"/>
      <c r="L86" s="43"/>
      <c r="M86" s="81"/>
      <c r="N86" s="32" t="str">
        <f>VLOOKUP(I86,'[1]Main Accounts'!A:B,2,FALSE)</f>
        <v>Office Machinery - Operating Costs</v>
      </c>
      <c r="O86" s="81"/>
      <c r="P86" s="81"/>
      <c r="Q86" s="81"/>
      <c r="R86" s="81"/>
    </row>
    <row r="87" spans="1:18">
      <c r="A87" s="42">
        <v>637120</v>
      </c>
      <c r="B87" s="39" t="s">
        <v>772</v>
      </c>
      <c r="C87" s="79" t="s">
        <v>753</v>
      </c>
      <c r="D87" s="40" t="s">
        <v>843</v>
      </c>
      <c r="E87" s="41" t="str">
        <f t="shared" si="4"/>
        <v xml:space="preserve"> </v>
      </c>
      <c r="F87" s="7" t="s">
        <v>755</v>
      </c>
      <c r="G87" s="41" t="str">
        <f t="shared" si="5"/>
        <v xml:space="preserve"> </v>
      </c>
      <c r="H87" s="7"/>
      <c r="I87" s="42">
        <v>637120</v>
      </c>
      <c r="J87" s="81"/>
      <c r="K87" s="11"/>
      <c r="L87" s="43"/>
      <c r="M87" s="81"/>
      <c r="N87" s="32" t="str">
        <f>VLOOKUP(I87,'[1]Main Accounts'!A:B,2,FALSE)</f>
        <v>Office Machinery - Sundry Rentals</v>
      </c>
      <c r="O87" s="81"/>
      <c r="P87" s="81"/>
      <c r="Q87" s="81"/>
      <c r="R87" s="81"/>
    </row>
    <row r="88" spans="1:18">
      <c r="A88" s="42">
        <v>644130</v>
      </c>
      <c r="B88" s="39" t="s">
        <v>772</v>
      </c>
      <c r="C88" s="79" t="s">
        <v>753</v>
      </c>
      <c r="D88" s="40" t="s">
        <v>844</v>
      </c>
      <c r="E88" s="41" t="str">
        <f t="shared" si="4"/>
        <v xml:space="preserve"> </v>
      </c>
      <c r="F88" s="7" t="s">
        <v>755</v>
      </c>
      <c r="G88" s="41" t="str">
        <f t="shared" si="5"/>
        <v xml:space="preserve"> </v>
      </c>
      <c r="H88" s="7"/>
      <c r="I88" s="42">
        <v>644130</v>
      </c>
      <c r="J88" s="81"/>
      <c r="K88" s="11"/>
      <c r="L88" s="43"/>
      <c r="M88" s="81"/>
      <c r="N88" s="32" t="str">
        <f>VLOOKUP(I88,'[1]Main Accounts'!A:B,2,FALSE)</f>
        <v>Mobile Phone Costs</v>
      </c>
      <c r="O88" s="81"/>
      <c r="P88" s="81"/>
      <c r="Q88" s="81"/>
      <c r="R88" s="81"/>
    </row>
    <row r="89" spans="1:18">
      <c r="A89" s="42">
        <v>644110</v>
      </c>
      <c r="B89" s="39" t="s">
        <v>772</v>
      </c>
      <c r="C89" s="79" t="s">
        <v>753</v>
      </c>
      <c r="D89" s="40" t="s">
        <v>845</v>
      </c>
      <c r="E89" s="41" t="str">
        <f t="shared" si="4"/>
        <v xml:space="preserve"> </v>
      </c>
      <c r="F89" s="7" t="s">
        <v>755</v>
      </c>
      <c r="G89" s="41" t="str">
        <f t="shared" si="5"/>
        <v xml:space="preserve"> </v>
      </c>
      <c r="H89" s="7"/>
      <c r="I89" s="42">
        <v>644110</v>
      </c>
      <c r="J89" s="81"/>
      <c r="K89" s="11"/>
      <c r="L89" s="43"/>
      <c r="M89" s="81"/>
      <c r="N89" s="32" t="str">
        <f>VLOOKUP(I89,'[1]Main Accounts'!A:B,2,FALSE)</f>
        <v>Phone &amp; Data - Network Costs</v>
      </c>
      <c r="O89" s="81"/>
      <c r="P89" s="81"/>
      <c r="Q89" s="81"/>
      <c r="R89" s="81"/>
    </row>
    <row r="90" spans="1:18">
      <c r="A90" s="42">
        <v>636310</v>
      </c>
      <c r="B90" s="39" t="s">
        <v>772</v>
      </c>
      <c r="C90" s="79" t="s">
        <v>753</v>
      </c>
      <c r="D90" s="40" t="s">
        <v>846</v>
      </c>
      <c r="E90" s="41" t="str">
        <f t="shared" si="4"/>
        <v xml:space="preserve"> </v>
      </c>
      <c r="F90" s="7" t="s">
        <v>755</v>
      </c>
      <c r="G90" s="41" t="str">
        <f t="shared" si="5"/>
        <v xml:space="preserve"> </v>
      </c>
      <c r="H90" s="7"/>
      <c r="I90" s="42">
        <v>636310</v>
      </c>
      <c r="J90" s="81"/>
      <c r="K90" s="11"/>
      <c r="L90" s="43"/>
      <c r="M90" s="81"/>
      <c r="N90" s="32" t="str">
        <f>VLOOKUP(I90,'[1]Main Accounts'!A:B,2,FALSE)</f>
        <v>Operating Plant - Lease Costs</v>
      </c>
      <c r="O90" s="81"/>
      <c r="P90" s="81"/>
      <c r="Q90" s="81"/>
      <c r="R90" s="81"/>
    </row>
    <row r="91" spans="1:18">
      <c r="A91" s="42">
        <v>636330</v>
      </c>
      <c r="B91" s="39" t="s">
        <v>772</v>
      </c>
      <c r="C91" s="79" t="s">
        <v>753</v>
      </c>
      <c r="D91" s="40" t="s">
        <v>847</v>
      </c>
      <c r="E91" s="41" t="str">
        <f t="shared" si="4"/>
        <v xml:space="preserve"> </v>
      </c>
      <c r="F91" s="7" t="s">
        <v>755</v>
      </c>
      <c r="G91" s="41" t="str">
        <f t="shared" si="5"/>
        <v xml:space="preserve"> </v>
      </c>
      <c r="H91" s="7"/>
      <c r="I91" s="42">
        <v>636330</v>
      </c>
      <c r="J91" s="81"/>
      <c r="K91" s="11"/>
      <c r="L91" s="43"/>
      <c r="M91" s="81"/>
      <c r="N91" s="32" t="str">
        <f>VLOOKUP(I91,'[1]Main Accounts'!A:B,2,FALSE)</f>
        <v>Operating Plant - Operating Costs</v>
      </c>
      <c r="O91" s="81"/>
      <c r="P91" s="81"/>
      <c r="Q91" s="81"/>
      <c r="R91" s="81"/>
    </row>
    <row r="92" spans="1:18">
      <c r="A92" s="42">
        <v>636320</v>
      </c>
      <c r="B92" s="39" t="s">
        <v>772</v>
      </c>
      <c r="C92" s="79" t="s">
        <v>753</v>
      </c>
      <c r="D92" s="40" t="s">
        <v>848</v>
      </c>
      <c r="E92" s="41" t="str">
        <f t="shared" si="4"/>
        <v xml:space="preserve"> </v>
      </c>
      <c r="F92" s="7" t="s">
        <v>755</v>
      </c>
      <c r="G92" s="41" t="str">
        <f t="shared" si="5"/>
        <v xml:space="preserve"> </v>
      </c>
      <c r="H92" s="7"/>
      <c r="I92" s="42">
        <v>636320</v>
      </c>
      <c r="J92" s="81"/>
      <c r="K92" s="11"/>
      <c r="L92" s="43"/>
      <c r="M92" s="81"/>
      <c r="N92" s="32" t="str">
        <f>VLOOKUP(I92,'[1]Main Accounts'!A:B,2,FALSE)</f>
        <v>Operating Plant - Sundry Rental</v>
      </c>
      <c r="O92" s="81"/>
      <c r="P92" s="81"/>
      <c r="Q92" s="81"/>
      <c r="R92" s="81"/>
    </row>
    <row r="93" spans="1:18">
      <c r="A93" s="42">
        <v>626110</v>
      </c>
      <c r="B93" s="39" t="s">
        <v>772</v>
      </c>
      <c r="C93" s="79" t="s">
        <v>753</v>
      </c>
      <c r="D93" s="40" t="s">
        <v>849</v>
      </c>
      <c r="E93" s="41"/>
      <c r="F93" s="7" t="s">
        <v>755</v>
      </c>
      <c r="G93" s="41"/>
      <c r="H93" s="7"/>
      <c r="I93" s="42">
        <v>626110</v>
      </c>
      <c r="J93" s="81"/>
      <c r="K93" s="11"/>
      <c r="L93" s="43"/>
      <c r="M93" s="81"/>
      <c r="N93" s="32"/>
      <c r="O93" s="81"/>
      <c r="P93" s="81"/>
      <c r="Q93" s="81"/>
      <c r="R93" s="81"/>
    </row>
    <row r="94" spans="1:18">
      <c r="A94" s="42">
        <v>641210</v>
      </c>
      <c r="B94" s="39" t="s">
        <v>772</v>
      </c>
      <c r="C94" s="79" t="s">
        <v>753</v>
      </c>
      <c r="D94" s="40" t="s">
        <v>850</v>
      </c>
      <c r="E94" s="41" t="str">
        <f t="shared" ref="E94:E156" si="6">IF(C94="Category", "POPULATE"," ")</f>
        <v xml:space="preserve"> </v>
      </c>
      <c r="F94" s="7" t="s">
        <v>755</v>
      </c>
      <c r="G94" s="41" t="str">
        <f t="shared" ref="G94:G156" si="7">IF(F94="All", " ","POPULATE")</f>
        <v xml:space="preserve"> </v>
      </c>
      <c r="H94" s="7"/>
      <c r="I94" s="42">
        <v>641210</v>
      </c>
      <c r="J94" s="81"/>
      <c r="K94" s="11"/>
      <c r="L94" s="43"/>
      <c r="M94" s="81"/>
      <c r="N94" s="32" t="str">
        <f>VLOOKUP(I94,'[1]Main Accounts'!A:B,2,FALSE)</f>
        <v>Postage</v>
      </c>
      <c r="O94" s="81"/>
      <c r="P94" s="81"/>
      <c r="Q94" s="81"/>
      <c r="R94" s="81"/>
    </row>
    <row r="95" spans="1:18">
      <c r="A95" s="42">
        <v>640130</v>
      </c>
      <c r="B95" s="39" t="s">
        <v>772</v>
      </c>
      <c r="C95" s="79" t="s">
        <v>753</v>
      </c>
      <c r="D95" s="40" t="s">
        <v>851</v>
      </c>
      <c r="E95" s="41" t="str">
        <f t="shared" si="6"/>
        <v xml:space="preserve"> </v>
      </c>
      <c r="F95" s="7" t="s">
        <v>755</v>
      </c>
      <c r="G95" s="41" t="str">
        <f t="shared" si="7"/>
        <v xml:space="preserve"> </v>
      </c>
      <c r="H95" s="7"/>
      <c r="I95" s="42">
        <v>640130</v>
      </c>
      <c r="J95" s="81"/>
      <c r="K95" s="11"/>
      <c r="L95" s="43"/>
      <c r="M95" s="81"/>
      <c r="N95" s="32" t="str">
        <f>VLOOKUP(I95,'[1]Main Accounts'!A:B,2,FALSE)</f>
        <v>Product Link Subscriptions - Cost</v>
      </c>
      <c r="O95" s="81"/>
      <c r="P95" s="81"/>
      <c r="Q95" s="81"/>
      <c r="R95" s="81"/>
    </row>
    <row r="96" spans="1:18">
      <c r="A96" s="42">
        <v>650230</v>
      </c>
      <c r="B96" s="39" t="s">
        <v>772</v>
      </c>
      <c r="C96" s="79" t="s">
        <v>753</v>
      </c>
      <c r="D96" s="40" t="s">
        <v>852</v>
      </c>
      <c r="E96" s="41" t="str">
        <f t="shared" si="6"/>
        <v xml:space="preserve"> </v>
      </c>
      <c r="F96" s="7" t="s">
        <v>755</v>
      </c>
      <c r="G96" s="41" t="str">
        <f t="shared" si="7"/>
        <v xml:space="preserve"> </v>
      </c>
      <c r="H96" s="7"/>
      <c r="I96" s="42">
        <v>650230</v>
      </c>
      <c r="J96" s="81"/>
      <c r="K96" s="11"/>
      <c r="L96" s="43"/>
      <c r="M96" s="81"/>
      <c r="N96" s="32" t="str">
        <f>VLOOKUP(I96,'[1]Main Accounts'!A:B,2,FALSE)</f>
        <v>Cleaning and Rubbish Removal</v>
      </c>
      <c r="O96" s="81"/>
      <c r="P96" s="81"/>
      <c r="Q96" s="81"/>
      <c r="R96" s="81"/>
    </row>
    <row r="97" spans="1:18">
      <c r="A97" s="42">
        <v>650510</v>
      </c>
      <c r="B97" s="39" t="s">
        <v>772</v>
      </c>
      <c r="C97" s="79" t="s">
        <v>753</v>
      </c>
      <c r="D97" s="40" t="s">
        <v>853</v>
      </c>
      <c r="E97" s="41" t="str">
        <f t="shared" si="6"/>
        <v xml:space="preserve"> </v>
      </c>
      <c r="F97" s="7" t="s">
        <v>755</v>
      </c>
      <c r="G97" s="41" t="str">
        <f t="shared" si="7"/>
        <v xml:space="preserve"> </v>
      </c>
      <c r="H97" s="7"/>
      <c r="I97" s="42">
        <v>650510</v>
      </c>
      <c r="J97" s="81"/>
      <c r="K97" s="11"/>
      <c r="L97" s="43"/>
      <c r="M97" s="81"/>
      <c r="N97" s="32" t="str">
        <f>VLOOKUP(I97,'[1]Main Accounts'!A:B,2,FALSE)</f>
        <v>Contamination Control</v>
      </c>
      <c r="O97" s="81"/>
      <c r="P97" s="81"/>
      <c r="Q97" s="81"/>
      <c r="R97" s="81"/>
    </row>
    <row r="98" spans="1:18">
      <c r="A98" s="42">
        <v>650220</v>
      </c>
      <c r="B98" s="39" t="s">
        <v>772</v>
      </c>
      <c r="C98" s="79" t="s">
        <v>753</v>
      </c>
      <c r="D98" s="40" t="s">
        <v>854</v>
      </c>
      <c r="E98" s="41" t="str">
        <f t="shared" si="6"/>
        <v xml:space="preserve"> </v>
      </c>
      <c r="F98" s="7" t="s">
        <v>755</v>
      </c>
      <c r="G98" s="41" t="str">
        <f t="shared" si="7"/>
        <v xml:space="preserve"> </v>
      </c>
      <c r="H98" s="7"/>
      <c r="I98" s="42">
        <v>650220</v>
      </c>
      <c r="J98" s="81"/>
      <c r="K98" s="11"/>
      <c r="L98" s="43"/>
      <c r="M98" s="81"/>
      <c r="N98" s="32" t="str">
        <f>VLOOKUP(I98,'[1]Main Accounts'!A:B,2,FALSE)</f>
        <v>Heat, Light and Power</v>
      </c>
      <c r="O98" s="81"/>
      <c r="P98" s="81"/>
      <c r="Q98" s="81"/>
      <c r="R98" s="81"/>
    </row>
    <row r="99" spans="1:18">
      <c r="A99" s="42">
        <v>650120</v>
      </c>
      <c r="B99" s="39" t="s">
        <v>772</v>
      </c>
      <c r="C99" s="79" t="s">
        <v>753</v>
      </c>
      <c r="D99" s="40" t="s">
        <v>855</v>
      </c>
      <c r="E99" s="41" t="str">
        <f t="shared" si="6"/>
        <v xml:space="preserve"> </v>
      </c>
      <c r="F99" s="7" t="s">
        <v>755</v>
      </c>
      <c r="G99" s="41" t="str">
        <f t="shared" si="7"/>
        <v xml:space="preserve"> </v>
      </c>
      <c r="H99" s="7"/>
      <c r="I99" s="42">
        <v>650120</v>
      </c>
      <c r="J99" s="81"/>
      <c r="K99" s="11"/>
      <c r="L99" s="43"/>
      <c r="M99" s="81"/>
      <c r="N99" s="32" t="str">
        <f>VLOOKUP(I99,'[1]Main Accounts'!A:B,2,FALSE)</f>
        <v>Property Sundry Rentals</v>
      </c>
      <c r="O99" s="81"/>
      <c r="P99" s="81"/>
      <c r="Q99" s="81"/>
      <c r="R99" s="81"/>
    </row>
    <row r="100" spans="1:18">
      <c r="A100" s="42">
        <v>650250</v>
      </c>
      <c r="B100" s="39" t="s">
        <v>772</v>
      </c>
      <c r="C100" s="79" t="s">
        <v>753</v>
      </c>
      <c r="D100" s="40" t="s">
        <v>856</v>
      </c>
      <c r="E100" s="41" t="str">
        <f t="shared" si="6"/>
        <v xml:space="preserve"> </v>
      </c>
      <c r="F100" s="7" t="s">
        <v>755</v>
      </c>
      <c r="G100" s="41" t="str">
        <f t="shared" si="7"/>
        <v xml:space="preserve"> </v>
      </c>
      <c r="H100" s="7"/>
      <c r="I100" s="42">
        <v>650250</v>
      </c>
      <c r="J100" s="81"/>
      <c r="K100" s="11"/>
      <c r="L100" s="43"/>
      <c r="M100" s="81"/>
      <c r="N100" s="32" t="str">
        <f>VLOOKUP(I100,'[1]Main Accounts'!A:B,2,FALSE)</f>
        <v>R&amp;M - Building &amp; Grounds</v>
      </c>
      <c r="O100" s="81"/>
      <c r="P100" s="81"/>
      <c r="Q100" s="81"/>
      <c r="R100" s="81"/>
    </row>
    <row r="101" spans="1:18">
      <c r="A101" s="42">
        <v>650260</v>
      </c>
      <c r="B101" s="39" t="s">
        <v>772</v>
      </c>
      <c r="C101" s="79" t="s">
        <v>753</v>
      </c>
      <c r="D101" s="40" t="s">
        <v>857</v>
      </c>
      <c r="E101" s="41" t="str">
        <f t="shared" si="6"/>
        <v xml:space="preserve"> </v>
      </c>
      <c r="F101" s="7" t="s">
        <v>755</v>
      </c>
      <c r="G101" s="41" t="str">
        <f t="shared" si="7"/>
        <v xml:space="preserve"> </v>
      </c>
      <c r="H101" s="7"/>
      <c r="I101" s="42">
        <v>650260</v>
      </c>
      <c r="J101" s="81"/>
      <c r="K101" s="11"/>
      <c r="L101" s="43"/>
      <c r="M101" s="81"/>
      <c r="N101" s="32" t="str">
        <f>VLOOKUP(I101,'[1]Main Accounts'!A:B,2,FALSE)</f>
        <v>Security - Monitoring</v>
      </c>
      <c r="O101" s="81"/>
      <c r="P101" s="81"/>
      <c r="Q101" s="81"/>
      <c r="R101" s="81"/>
    </row>
    <row r="102" spans="1:18">
      <c r="A102" s="42">
        <v>632170</v>
      </c>
      <c r="B102" s="39" t="s">
        <v>772</v>
      </c>
      <c r="C102" s="79" t="s">
        <v>753</v>
      </c>
      <c r="D102" s="40" t="s">
        <v>858</v>
      </c>
      <c r="E102" s="41" t="str">
        <f t="shared" si="6"/>
        <v xml:space="preserve"> </v>
      </c>
      <c r="F102" s="7" t="s">
        <v>755</v>
      </c>
      <c r="G102" s="41" t="str">
        <f t="shared" si="7"/>
        <v xml:space="preserve"> </v>
      </c>
      <c r="H102" s="7"/>
      <c r="I102" s="42">
        <v>632170</v>
      </c>
      <c r="J102" s="81"/>
      <c r="K102" s="11"/>
      <c r="L102" s="43"/>
      <c r="M102" s="81"/>
      <c r="N102" s="32" t="str">
        <f>VLOOKUP(I102,'[1]Main Accounts'!A:B,2,FALSE)</f>
        <v>R &amp; M - Brake Press - Cost</v>
      </c>
      <c r="O102" s="81"/>
      <c r="P102" s="81"/>
      <c r="Q102" s="81"/>
      <c r="R102" s="81"/>
    </row>
    <row r="103" spans="1:18">
      <c r="A103" s="42">
        <v>633110</v>
      </c>
      <c r="B103" s="39" t="s">
        <v>772</v>
      </c>
      <c r="C103" s="79" t="s">
        <v>753</v>
      </c>
      <c r="D103" s="40" t="s">
        <v>859</v>
      </c>
      <c r="E103" s="41" t="str">
        <f t="shared" si="6"/>
        <v xml:space="preserve"> </v>
      </c>
      <c r="F103" s="7" t="s">
        <v>755</v>
      </c>
      <c r="G103" s="41" t="str">
        <f t="shared" si="7"/>
        <v xml:space="preserve"> </v>
      </c>
      <c r="H103" s="7"/>
      <c r="I103" s="42">
        <v>633110</v>
      </c>
      <c r="J103" s="81"/>
      <c r="K103" s="11"/>
      <c r="L103" s="43"/>
      <c r="M103" s="81"/>
      <c r="N103" s="32" t="str">
        <f>VLOOKUP(I103,'[1]Main Accounts'!A:B,2,FALSE)</f>
        <v>R &amp; M - Crane - Cost</v>
      </c>
      <c r="O103" s="81"/>
      <c r="P103" s="81"/>
      <c r="Q103" s="81"/>
      <c r="R103" s="81"/>
    </row>
    <row r="104" spans="1:18">
      <c r="A104" s="42">
        <v>632210</v>
      </c>
      <c r="B104" s="39" t="s">
        <v>772</v>
      </c>
      <c r="C104" s="79" t="s">
        <v>753</v>
      </c>
      <c r="D104" s="40" t="s">
        <v>860</v>
      </c>
      <c r="E104" s="41" t="str">
        <f t="shared" si="6"/>
        <v xml:space="preserve"> </v>
      </c>
      <c r="F104" s="7" t="s">
        <v>755</v>
      </c>
      <c r="G104" s="41" t="str">
        <f t="shared" si="7"/>
        <v xml:space="preserve"> </v>
      </c>
      <c r="H104" s="7"/>
      <c r="I104" s="42">
        <v>632210</v>
      </c>
      <c r="J104" s="81"/>
      <c r="K104" s="11"/>
      <c r="L104" s="43"/>
      <c r="M104" s="81"/>
      <c r="N104" s="32" t="str">
        <f>VLOOKUP(I104,'[1]Main Accounts'!A:B,2,FALSE)</f>
        <v>R &amp; M - Dynamometer - Cost</v>
      </c>
      <c r="O104" s="81"/>
      <c r="P104" s="81"/>
      <c r="Q104" s="81"/>
      <c r="R104" s="81"/>
    </row>
    <row r="105" spans="1:18">
      <c r="A105" s="42">
        <v>633120</v>
      </c>
      <c r="B105" s="39" t="s">
        <v>772</v>
      </c>
      <c r="C105" s="79" t="s">
        <v>753</v>
      </c>
      <c r="D105" s="40" t="s">
        <v>861</v>
      </c>
      <c r="E105" s="41" t="str">
        <f t="shared" si="6"/>
        <v xml:space="preserve"> </v>
      </c>
      <c r="F105" s="7" t="s">
        <v>755</v>
      </c>
      <c r="G105" s="41" t="str">
        <f t="shared" si="7"/>
        <v xml:space="preserve"> </v>
      </c>
      <c r="H105" s="7"/>
      <c r="I105" s="42">
        <v>633120</v>
      </c>
      <c r="J105" s="81"/>
      <c r="K105" s="11"/>
      <c r="L105" s="43"/>
      <c r="M105" s="81"/>
      <c r="N105" s="32" t="str">
        <f>VLOOKUP(I105,'[1]Main Accounts'!A:B,2,FALSE)</f>
        <v>R &amp; M - Forklift - Cost</v>
      </c>
      <c r="O105" s="81"/>
      <c r="P105" s="81"/>
      <c r="Q105" s="81"/>
      <c r="R105" s="81"/>
    </row>
    <row r="106" spans="1:18">
      <c r="A106" s="42">
        <v>632220</v>
      </c>
      <c r="B106" s="39" t="s">
        <v>772</v>
      </c>
      <c r="C106" s="79" t="s">
        <v>753</v>
      </c>
      <c r="D106" s="40" t="s">
        <v>862</v>
      </c>
      <c r="E106" s="41" t="str">
        <f t="shared" si="6"/>
        <v xml:space="preserve"> </v>
      </c>
      <c r="F106" s="7" t="s">
        <v>755</v>
      </c>
      <c r="G106" s="41" t="str">
        <f t="shared" si="7"/>
        <v xml:space="preserve"> </v>
      </c>
      <c r="H106" s="7"/>
      <c r="I106" s="42">
        <v>632220</v>
      </c>
      <c r="J106" s="81"/>
      <c r="K106" s="11"/>
      <c r="L106" s="43"/>
      <c r="M106" s="81"/>
      <c r="N106" s="32" t="str">
        <f>VLOOKUP(I106,'[1]Main Accounts'!A:B,2,FALSE)</f>
        <v>R &amp; M - Fuel Injection - Cost</v>
      </c>
      <c r="O106" s="81"/>
      <c r="P106" s="81"/>
      <c r="Q106" s="81"/>
      <c r="R106" s="81"/>
    </row>
    <row r="107" spans="1:18">
      <c r="A107" s="42">
        <v>632240</v>
      </c>
      <c r="B107" s="39" t="s">
        <v>772</v>
      </c>
      <c r="C107" s="79" t="s">
        <v>753</v>
      </c>
      <c r="D107" s="40" t="s">
        <v>863</v>
      </c>
      <c r="E107" s="41" t="str">
        <f t="shared" si="6"/>
        <v xml:space="preserve"> </v>
      </c>
      <c r="F107" s="7" t="s">
        <v>755</v>
      </c>
      <c r="G107" s="41" t="str">
        <f t="shared" si="7"/>
        <v xml:space="preserve"> </v>
      </c>
      <c r="H107" s="7"/>
      <c r="I107" s="42">
        <v>632240</v>
      </c>
      <c r="J107" s="81"/>
      <c r="K107" s="11"/>
      <c r="L107" s="43"/>
      <c r="M107" s="81"/>
      <c r="N107" s="32" t="str">
        <f>VLOOKUP(I107,'[1]Main Accounts'!A:B,2,FALSE)</f>
        <v>R &amp; M - Hydraulic Benches - Cost</v>
      </c>
      <c r="O107" s="81"/>
      <c r="P107" s="81"/>
      <c r="Q107" s="81"/>
      <c r="R107" s="81"/>
    </row>
    <row r="108" spans="1:18">
      <c r="A108" s="42">
        <v>632180</v>
      </c>
      <c r="B108" s="39" t="s">
        <v>772</v>
      </c>
      <c r="C108" s="79" t="s">
        <v>753</v>
      </c>
      <c r="D108" s="40" t="s">
        <v>864</v>
      </c>
      <c r="E108" s="41" t="str">
        <f t="shared" si="6"/>
        <v xml:space="preserve"> </v>
      </c>
      <c r="F108" s="7" t="s">
        <v>755</v>
      </c>
      <c r="G108" s="41" t="str">
        <f t="shared" si="7"/>
        <v xml:space="preserve"> </v>
      </c>
      <c r="H108" s="7"/>
      <c r="I108" s="42">
        <v>632180</v>
      </c>
      <c r="J108" s="81"/>
      <c r="K108" s="11"/>
      <c r="L108" s="43"/>
      <c r="M108" s="81"/>
      <c r="N108" s="32" t="str">
        <f>VLOOKUP(I108,'[1]Main Accounts'!A:B,2,FALSE)</f>
        <v>R &amp; M - Load Bank - Cost</v>
      </c>
      <c r="O108" s="81"/>
      <c r="P108" s="81"/>
      <c r="Q108" s="81"/>
      <c r="R108" s="81"/>
    </row>
    <row r="109" spans="1:18">
      <c r="A109" s="42">
        <v>633210</v>
      </c>
      <c r="B109" s="39" t="s">
        <v>772</v>
      </c>
      <c r="C109" s="79" t="s">
        <v>753</v>
      </c>
      <c r="D109" s="40" t="s">
        <v>865</v>
      </c>
      <c r="E109" s="41" t="str">
        <f t="shared" si="6"/>
        <v xml:space="preserve"> </v>
      </c>
      <c r="F109" s="7" t="s">
        <v>755</v>
      </c>
      <c r="G109" s="41" t="str">
        <f t="shared" si="7"/>
        <v xml:space="preserve"> </v>
      </c>
      <c r="H109" s="7"/>
      <c r="I109" s="42">
        <v>633210</v>
      </c>
      <c r="J109" s="81"/>
      <c r="K109" s="11"/>
      <c r="L109" s="43"/>
      <c r="M109" s="81"/>
      <c r="N109" s="32" t="str">
        <f>VLOOKUP(I109,'[1]Main Accounts'!A:B,2,FALSE)</f>
        <v>R &amp; M - Office Equip - Cost</v>
      </c>
      <c r="O109" s="81"/>
      <c r="P109" s="81"/>
      <c r="Q109" s="81"/>
      <c r="R109" s="81"/>
    </row>
    <row r="110" spans="1:18">
      <c r="A110" s="42">
        <v>632350</v>
      </c>
      <c r="B110" s="39" t="s">
        <v>772</v>
      </c>
      <c r="C110" s="79" t="s">
        <v>753</v>
      </c>
      <c r="D110" s="40" t="s">
        <v>866</v>
      </c>
      <c r="E110" s="41" t="str">
        <f t="shared" si="6"/>
        <v xml:space="preserve"> </v>
      </c>
      <c r="F110" s="7" t="s">
        <v>755</v>
      </c>
      <c r="G110" s="41" t="str">
        <f t="shared" si="7"/>
        <v xml:space="preserve"> </v>
      </c>
      <c r="H110" s="7"/>
      <c r="I110" s="42">
        <v>632350</v>
      </c>
      <c r="J110" s="81"/>
      <c r="K110" s="11"/>
      <c r="L110" s="43"/>
      <c r="M110" s="81"/>
      <c r="N110" s="32" t="str">
        <f>VLOOKUP(I110,'[1]Main Accounts'!A:B,2,FALSE)</f>
        <v>R &amp; M - Other Workshop Equip - Cost</v>
      </c>
      <c r="O110" s="81"/>
      <c r="P110" s="81"/>
      <c r="Q110" s="81"/>
      <c r="R110" s="81"/>
    </row>
    <row r="111" spans="1:18">
      <c r="A111" s="42">
        <v>633140</v>
      </c>
      <c r="B111" s="39" t="s">
        <v>772</v>
      </c>
      <c r="C111" s="79" t="s">
        <v>753</v>
      </c>
      <c r="D111" s="40" t="s">
        <v>867</v>
      </c>
      <c r="E111" s="41" t="str">
        <f t="shared" si="6"/>
        <v xml:space="preserve"> </v>
      </c>
      <c r="F111" s="7" t="s">
        <v>755</v>
      </c>
      <c r="G111" s="41" t="str">
        <f t="shared" si="7"/>
        <v xml:space="preserve"> </v>
      </c>
      <c r="H111" s="7"/>
      <c r="I111" s="42">
        <v>633140</v>
      </c>
      <c r="J111" s="81"/>
      <c r="K111" s="11"/>
      <c r="L111" s="43"/>
      <c r="M111" s="81"/>
      <c r="N111" s="32" t="str">
        <f>VLOOKUP(I111,'[1]Main Accounts'!A:B,2,FALSE)</f>
        <v>R &amp; M - Product Link - Cost</v>
      </c>
      <c r="O111" s="81"/>
      <c r="P111" s="81"/>
      <c r="Q111" s="81"/>
      <c r="R111" s="81"/>
    </row>
    <row r="112" spans="1:18">
      <c r="A112" s="42">
        <v>632140</v>
      </c>
      <c r="B112" s="39" t="s">
        <v>772</v>
      </c>
      <c r="C112" s="79" t="s">
        <v>753</v>
      </c>
      <c r="D112" s="40" t="s">
        <v>868</v>
      </c>
      <c r="E112" s="41" t="str">
        <f t="shared" si="6"/>
        <v xml:space="preserve"> </v>
      </c>
      <c r="F112" s="7" t="s">
        <v>755</v>
      </c>
      <c r="G112" s="41" t="str">
        <f t="shared" si="7"/>
        <v xml:space="preserve"> </v>
      </c>
      <c r="H112" s="7"/>
      <c r="I112" s="42">
        <v>632140</v>
      </c>
      <c r="J112" s="81"/>
      <c r="K112" s="11"/>
      <c r="L112" s="43"/>
      <c r="M112" s="81"/>
      <c r="N112" s="32" t="str">
        <f>VLOOKUP(I112,'[1]Main Accounts'!A:B,2,FALSE)</f>
        <v>R &amp; M - Profile Machine - Cost</v>
      </c>
      <c r="O112" s="81"/>
      <c r="P112" s="81"/>
      <c r="Q112" s="81"/>
      <c r="R112" s="81"/>
    </row>
    <row r="113" spans="1:18">
      <c r="A113" s="42">
        <v>632190</v>
      </c>
      <c r="B113" s="39" t="s">
        <v>772</v>
      </c>
      <c r="C113" s="79" t="s">
        <v>753</v>
      </c>
      <c r="D113" s="40" t="s">
        <v>349</v>
      </c>
      <c r="E113" s="41" t="str">
        <f t="shared" si="6"/>
        <v xml:space="preserve"> </v>
      </c>
      <c r="F113" s="7" t="s">
        <v>755</v>
      </c>
      <c r="G113" s="41" t="str">
        <f t="shared" si="7"/>
        <v xml:space="preserve"> </v>
      </c>
      <c r="H113" s="7"/>
      <c r="I113" s="42">
        <v>632190</v>
      </c>
      <c r="J113" s="81"/>
      <c r="K113" s="11"/>
      <c r="L113" s="43"/>
      <c r="M113" s="81"/>
      <c r="N113" s="32" t="str">
        <f>VLOOKUP(I113,'[1]Main Accounts'!A:B,2,FALSE)</f>
        <v>R &amp; M - Sea Trial Test Equip  - Cost</v>
      </c>
      <c r="O113" s="81"/>
      <c r="P113" s="81"/>
      <c r="Q113" s="81"/>
      <c r="R113" s="81"/>
    </row>
    <row r="114" spans="1:18">
      <c r="A114" s="42">
        <v>632110</v>
      </c>
      <c r="B114" s="39" t="s">
        <v>772</v>
      </c>
      <c r="C114" s="79" t="s">
        <v>753</v>
      </c>
      <c r="D114" s="40" t="s">
        <v>869</v>
      </c>
      <c r="E114" s="41" t="str">
        <f t="shared" si="6"/>
        <v xml:space="preserve"> </v>
      </c>
      <c r="F114" s="7" t="s">
        <v>755</v>
      </c>
      <c r="G114" s="41" t="str">
        <f t="shared" si="7"/>
        <v xml:space="preserve"> </v>
      </c>
      <c r="H114" s="7"/>
      <c r="I114" s="42">
        <v>632110</v>
      </c>
      <c r="J114" s="81"/>
      <c r="K114" s="11"/>
      <c r="L114" s="43"/>
      <c r="M114" s="81"/>
      <c r="N114" s="32" t="str">
        <f>VLOOKUP(I114,'[1]Main Accounts'!A:B,2,FALSE)</f>
        <v>R &amp; M - Small Tools - Cost</v>
      </c>
      <c r="O114" s="81"/>
      <c r="P114" s="81"/>
      <c r="Q114" s="81"/>
      <c r="R114" s="81"/>
    </row>
    <row r="115" spans="1:18">
      <c r="A115" s="42">
        <v>632230</v>
      </c>
      <c r="B115" s="39" t="s">
        <v>772</v>
      </c>
      <c r="C115" s="79" t="s">
        <v>753</v>
      </c>
      <c r="D115" s="40" t="s">
        <v>870</v>
      </c>
      <c r="E115" s="41" t="str">
        <f t="shared" si="6"/>
        <v xml:space="preserve"> </v>
      </c>
      <c r="F115" s="7" t="s">
        <v>755</v>
      </c>
      <c r="G115" s="41" t="str">
        <f t="shared" si="7"/>
        <v xml:space="preserve"> </v>
      </c>
      <c r="H115" s="7"/>
      <c r="I115" s="42">
        <v>632230</v>
      </c>
      <c r="J115" s="81"/>
      <c r="K115" s="11"/>
      <c r="L115" s="43"/>
      <c r="M115" s="81"/>
      <c r="N115" s="32" t="str">
        <f>VLOOKUP(I115,'[1]Main Accounts'!A:B,2,FALSE)</f>
        <v>R &amp; M - Steam Cleaner - Cost</v>
      </c>
      <c r="O115" s="81"/>
      <c r="P115" s="81"/>
      <c r="Q115" s="81"/>
      <c r="R115" s="81"/>
    </row>
    <row r="116" spans="1:18">
      <c r="A116" s="42">
        <v>632250</v>
      </c>
      <c r="B116" s="39" t="s">
        <v>772</v>
      </c>
      <c r="C116" s="79" t="s">
        <v>753</v>
      </c>
      <c r="D116" s="40" t="s">
        <v>871</v>
      </c>
      <c r="E116" s="41" t="str">
        <f t="shared" si="6"/>
        <v xml:space="preserve"> </v>
      </c>
      <c r="F116" s="7" t="s">
        <v>755</v>
      </c>
      <c r="G116" s="41" t="str">
        <f t="shared" si="7"/>
        <v xml:space="preserve"> </v>
      </c>
      <c r="H116" s="7"/>
      <c r="I116" s="42">
        <v>632250</v>
      </c>
      <c r="J116" s="81"/>
      <c r="K116" s="11"/>
      <c r="L116" s="43"/>
      <c r="M116" s="81"/>
      <c r="N116" s="32" t="str">
        <f>VLOOKUP(I116,'[1]Main Accounts'!A:B,2,FALSE)</f>
        <v>R &amp; M - Test Benches - Cost</v>
      </c>
      <c r="O116" s="81"/>
      <c r="P116" s="81"/>
      <c r="Q116" s="81"/>
      <c r="R116" s="81"/>
    </row>
    <row r="117" spans="1:18">
      <c r="A117" s="42">
        <v>632130</v>
      </c>
      <c r="B117" s="39" t="s">
        <v>772</v>
      </c>
      <c r="C117" s="79" t="s">
        <v>753</v>
      </c>
      <c r="D117" s="40" t="s">
        <v>872</v>
      </c>
      <c r="E117" s="41" t="str">
        <f t="shared" si="6"/>
        <v xml:space="preserve"> </v>
      </c>
      <c r="F117" s="7" t="s">
        <v>755</v>
      </c>
      <c r="G117" s="41" t="str">
        <f t="shared" si="7"/>
        <v xml:space="preserve"> </v>
      </c>
      <c r="H117" s="7"/>
      <c r="I117" s="42">
        <v>632130</v>
      </c>
      <c r="J117" s="81"/>
      <c r="K117" s="11"/>
      <c r="L117" s="43"/>
      <c r="M117" s="81"/>
      <c r="N117" s="32" t="str">
        <f>VLOOKUP(I117,'[1]Main Accounts'!A:B,2,FALSE)</f>
        <v>R &amp; M - Track Press - Cost</v>
      </c>
      <c r="O117" s="81"/>
      <c r="P117" s="81"/>
      <c r="Q117" s="81"/>
      <c r="R117" s="81"/>
    </row>
    <row r="118" spans="1:18">
      <c r="A118" s="42">
        <v>632120</v>
      </c>
      <c r="B118" s="39" t="s">
        <v>772</v>
      </c>
      <c r="C118" s="79" t="s">
        <v>753</v>
      </c>
      <c r="D118" s="40" t="s">
        <v>873</v>
      </c>
      <c r="E118" s="41" t="str">
        <f t="shared" si="6"/>
        <v xml:space="preserve"> </v>
      </c>
      <c r="F118" s="7" t="s">
        <v>755</v>
      </c>
      <c r="G118" s="41" t="str">
        <f t="shared" si="7"/>
        <v xml:space="preserve"> </v>
      </c>
      <c r="H118" s="7"/>
      <c r="I118" s="42">
        <v>632120</v>
      </c>
      <c r="J118" s="81"/>
      <c r="K118" s="11"/>
      <c r="L118" s="43"/>
      <c r="M118" s="81"/>
      <c r="N118" s="32" t="str">
        <f>VLOOKUP(I118,'[1]Main Accounts'!A:B,2,FALSE)</f>
        <v>R &amp; M - Welders - Cost</v>
      </c>
      <c r="O118" s="81"/>
      <c r="P118" s="81"/>
      <c r="Q118" s="81"/>
      <c r="R118" s="81"/>
    </row>
    <row r="119" spans="1:18">
      <c r="A119" s="42">
        <v>511410</v>
      </c>
      <c r="B119" s="39" t="s">
        <v>772</v>
      </c>
      <c r="C119" s="79" t="s">
        <v>753</v>
      </c>
      <c r="D119" s="40" t="s">
        <v>874</v>
      </c>
      <c r="E119" s="41" t="str">
        <f t="shared" si="6"/>
        <v xml:space="preserve"> </v>
      </c>
      <c r="F119" s="7" t="s">
        <v>755</v>
      </c>
      <c r="G119" s="41" t="str">
        <f t="shared" si="7"/>
        <v xml:space="preserve"> </v>
      </c>
      <c r="H119" s="7"/>
      <c r="I119" s="42">
        <v>511410</v>
      </c>
      <c r="J119" s="81"/>
      <c r="K119" s="11"/>
      <c r="L119" s="43"/>
      <c r="M119" s="81"/>
      <c r="N119" s="32" t="str">
        <f>VLOOKUP(I119,'[1]Main Accounts'!A:B,2,FALSE)</f>
        <v>Unrecoverable Change Over Costs</v>
      </c>
      <c r="O119" s="81"/>
      <c r="P119" s="81"/>
      <c r="Q119" s="81"/>
      <c r="R119" s="81"/>
    </row>
    <row r="120" spans="1:18">
      <c r="A120" s="42">
        <v>511260</v>
      </c>
      <c r="B120" s="39" t="s">
        <v>772</v>
      </c>
      <c r="C120" s="79" t="s">
        <v>753</v>
      </c>
      <c r="D120" s="40" t="s">
        <v>875</v>
      </c>
      <c r="E120" s="41" t="str">
        <f t="shared" si="6"/>
        <v xml:space="preserve"> </v>
      </c>
      <c r="F120" s="7" t="s">
        <v>755</v>
      </c>
      <c r="G120" s="41" t="str">
        <f t="shared" si="7"/>
        <v xml:space="preserve"> </v>
      </c>
      <c r="H120" s="7"/>
      <c r="I120" s="42">
        <v>511260</v>
      </c>
      <c r="J120" s="81"/>
      <c r="K120" s="11"/>
      <c r="L120" s="43"/>
      <c r="M120" s="81"/>
      <c r="N120" s="32" t="str">
        <f>VLOOKUP(I120,'[1]Main Accounts'!A:B,2,FALSE)</f>
        <v>COS Hire - Cross Hire</v>
      </c>
      <c r="O120" s="81"/>
      <c r="P120" s="81"/>
      <c r="Q120" s="81"/>
      <c r="R120" s="81"/>
    </row>
    <row r="121" spans="1:18">
      <c r="A121" s="42">
        <v>511320</v>
      </c>
      <c r="B121" s="39" t="s">
        <v>772</v>
      </c>
      <c r="C121" s="79" t="s">
        <v>753</v>
      </c>
      <c r="D121" s="40" t="s">
        <v>876</v>
      </c>
      <c r="E121" s="41" t="str">
        <f t="shared" si="6"/>
        <v xml:space="preserve"> </v>
      </c>
      <c r="F121" s="7" t="s">
        <v>755</v>
      </c>
      <c r="G121" s="41" t="str">
        <f t="shared" si="7"/>
        <v xml:space="preserve"> </v>
      </c>
      <c r="H121" s="7"/>
      <c r="I121" s="42">
        <v>511320</v>
      </c>
      <c r="J121" s="81"/>
      <c r="K121" s="11"/>
      <c r="L121" s="43"/>
      <c r="M121" s="81"/>
      <c r="N121" s="32" t="str">
        <f>VLOOKUP(I121,'[1]Main Accounts'!A:B,2,FALSE)</f>
        <v>(Un) Recoverable Damage</v>
      </c>
      <c r="O121" s="81"/>
      <c r="P121" s="81"/>
      <c r="Q121" s="81"/>
      <c r="R121" s="81"/>
    </row>
    <row r="122" spans="1:18">
      <c r="A122" s="42">
        <v>641110</v>
      </c>
      <c r="B122" s="39" t="s">
        <v>772</v>
      </c>
      <c r="C122" s="79" t="s">
        <v>753</v>
      </c>
      <c r="D122" s="40" t="s">
        <v>877</v>
      </c>
      <c r="E122" s="41" t="str">
        <f t="shared" si="6"/>
        <v xml:space="preserve"> </v>
      </c>
      <c r="F122" s="7" t="s">
        <v>755</v>
      </c>
      <c r="G122" s="41" t="str">
        <f t="shared" si="7"/>
        <v xml:space="preserve"> </v>
      </c>
      <c r="H122" s="7"/>
      <c r="I122" s="42">
        <v>641110</v>
      </c>
      <c r="J122" s="81"/>
      <c r="K122" s="11"/>
      <c r="L122" s="43"/>
      <c r="M122" s="81"/>
      <c r="N122" s="32" t="str">
        <f>VLOOKUP(I122,'[1]Main Accounts'!A:B,2,FALSE)</f>
        <v>Rental Machine Identification</v>
      </c>
      <c r="O122" s="81"/>
      <c r="P122" s="81"/>
      <c r="Q122" s="81"/>
      <c r="R122" s="81"/>
    </row>
    <row r="123" spans="1:18">
      <c r="A123" s="42">
        <v>511370</v>
      </c>
      <c r="B123" s="39" t="s">
        <v>772</v>
      </c>
      <c r="C123" s="79" t="s">
        <v>753</v>
      </c>
      <c r="D123" s="40" t="s">
        <v>878</v>
      </c>
      <c r="E123" s="41" t="str">
        <f t="shared" si="6"/>
        <v xml:space="preserve"> </v>
      </c>
      <c r="F123" s="7" t="s">
        <v>755</v>
      </c>
      <c r="G123" s="41" t="str">
        <f t="shared" si="7"/>
        <v xml:space="preserve"> </v>
      </c>
      <c r="H123" s="7"/>
      <c r="I123" s="42">
        <v>511370</v>
      </c>
      <c r="J123" s="81"/>
      <c r="K123" s="11"/>
      <c r="L123" s="43"/>
      <c r="M123" s="81"/>
      <c r="N123" s="32" t="str">
        <f>VLOOKUP(I123,'[1]Main Accounts'!A:B,2,FALSE)</f>
        <v>Fleet Registration Cost</v>
      </c>
      <c r="O123" s="81"/>
      <c r="P123" s="81"/>
      <c r="Q123" s="81"/>
      <c r="R123" s="81"/>
    </row>
    <row r="124" spans="1:18">
      <c r="A124" s="42">
        <v>511340</v>
      </c>
      <c r="B124" s="39" t="s">
        <v>772</v>
      </c>
      <c r="C124" s="79" t="s">
        <v>753</v>
      </c>
      <c r="D124" s="40" t="s">
        <v>879</v>
      </c>
      <c r="E124" s="41" t="str">
        <f t="shared" si="6"/>
        <v xml:space="preserve"> </v>
      </c>
      <c r="F124" s="7" t="s">
        <v>755</v>
      </c>
      <c r="G124" s="41" t="str">
        <f t="shared" si="7"/>
        <v xml:space="preserve"> </v>
      </c>
      <c r="H124" s="7"/>
      <c r="I124" s="42">
        <v>511340</v>
      </c>
      <c r="J124" s="81"/>
      <c r="K124" s="11"/>
      <c r="L124" s="43"/>
      <c r="M124" s="81"/>
      <c r="N124" s="32" t="str">
        <f>VLOOKUP(I124,'[1]Main Accounts'!A:B,2,FALSE)</f>
        <v>Recoverable Freight</v>
      </c>
      <c r="O124" s="81"/>
      <c r="P124" s="81"/>
      <c r="Q124" s="81"/>
      <c r="R124" s="81"/>
    </row>
    <row r="125" spans="1:18">
      <c r="A125" s="42">
        <v>511330</v>
      </c>
      <c r="B125" s="39" t="s">
        <v>772</v>
      </c>
      <c r="C125" s="79" t="s">
        <v>753</v>
      </c>
      <c r="D125" s="40" t="s">
        <v>880</v>
      </c>
      <c r="E125" s="41" t="str">
        <f t="shared" si="6"/>
        <v xml:space="preserve"> </v>
      </c>
      <c r="F125" s="7" t="s">
        <v>755</v>
      </c>
      <c r="G125" s="41" t="str">
        <f t="shared" si="7"/>
        <v xml:space="preserve"> </v>
      </c>
      <c r="H125" s="7"/>
      <c r="I125" s="42">
        <v>511330</v>
      </c>
      <c r="J125" s="81"/>
      <c r="K125" s="11"/>
      <c r="L125" s="43"/>
      <c r="M125" s="81"/>
      <c r="N125" s="32" t="str">
        <f>VLOOKUP(I125,'[1]Main Accounts'!A:B,2,FALSE)</f>
        <v>Recoverable Fuel</v>
      </c>
      <c r="O125" s="81"/>
      <c r="P125" s="81"/>
      <c r="Q125" s="81"/>
      <c r="R125" s="81"/>
    </row>
    <row r="126" spans="1:18">
      <c r="A126" s="42">
        <v>511270</v>
      </c>
      <c r="B126" s="39" t="s">
        <v>772</v>
      </c>
      <c r="C126" s="79" t="s">
        <v>753</v>
      </c>
      <c r="D126" s="40" t="s">
        <v>881</v>
      </c>
      <c r="E126" s="41" t="str">
        <f t="shared" si="6"/>
        <v xml:space="preserve"> </v>
      </c>
      <c r="F126" s="7" t="s">
        <v>755</v>
      </c>
      <c r="G126" s="41" t="str">
        <f t="shared" si="7"/>
        <v xml:space="preserve"> </v>
      </c>
      <c r="H126" s="7"/>
      <c r="I126" s="42">
        <v>511270</v>
      </c>
      <c r="J126" s="81"/>
      <c r="K126" s="11"/>
      <c r="L126" s="43"/>
      <c r="M126" s="81"/>
      <c r="N126" s="32" t="str">
        <f>VLOOKUP(I126,'[1]Main Accounts'!A:B,2,FALSE)</f>
        <v>Repairs &amp; Maintenance</v>
      </c>
      <c r="O126" s="81"/>
      <c r="P126" s="81"/>
      <c r="Q126" s="81"/>
      <c r="R126" s="81"/>
    </row>
    <row r="127" spans="1:18">
      <c r="A127" s="42">
        <v>613130</v>
      </c>
      <c r="B127" s="39" t="s">
        <v>772</v>
      </c>
      <c r="C127" s="79" t="s">
        <v>753</v>
      </c>
      <c r="D127" s="40" t="s">
        <v>134</v>
      </c>
      <c r="E127" s="41" t="str">
        <f t="shared" si="6"/>
        <v xml:space="preserve"> </v>
      </c>
      <c r="F127" s="7" t="s">
        <v>755</v>
      </c>
      <c r="G127" s="41" t="str">
        <f t="shared" si="7"/>
        <v xml:space="preserve"> </v>
      </c>
      <c r="H127" s="7"/>
      <c r="I127" s="42">
        <v>613130</v>
      </c>
      <c r="J127" s="81"/>
      <c r="K127" s="11"/>
      <c r="L127" s="43"/>
      <c r="M127" s="81"/>
      <c r="N127" s="32" t="str">
        <f>VLOOKUP(I127,'[1]Main Accounts'!A:B,2,FALSE)</f>
        <v>Safety Equipment</v>
      </c>
      <c r="O127" s="81"/>
      <c r="P127" s="81"/>
      <c r="Q127" s="81"/>
      <c r="R127" s="81"/>
    </row>
    <row r="128" spans="1:18">
      <c r="A128" s="42">
        <v>619140</v>
      </c>
      <c r="B128" s="39" t="s">
        <v>772</v>
      </c>
      <c r="C128" s="79" t="s">
        <v>753</v>
      </c>
      <c r="D128" s="40" t="s">
        <v>882</v>
      </c>
      <c r="E128" s="41" t="str">
        <f t="shared" si="6"/>
        <v xml:space="preserve"> </v>
      </c>
      <c r="F128" s="7" t="s">
        <v>755</v>
      </c>
      <c r="G128" s="41" t="str">
        <f t="shared" si="7"/>
        <v xml:space="preserve"> </v>
      </c>
      <c r="H128" s="7"/>
      <c r="I128" s="42">
        <v>619140</v>
      </c>
      <c r="J128" s="81"/>
      <c r="K128" s="11"/>
      <c r="L128" s="43"/>
      <c r="M128" s="81"/>
      <c r="N128" s="32" t="str">
        <f>VLOOKUP(I128,'[1]Main Accounts'!A:B,2,FALSE)</f>
        <v>Sales Conference</v>
      </c>
      <c r="O128" s="81"/>
      <c r="P128" s="81"/>
      <c r="Q128" s="81"/>
      <c r="R128" s="81"/>
    </row>
    <row r="129" spans="1:18">
      <c r="A129" s="42">
        <v>647150</v>
      </c>
      <c r="B129" s="39" t="s">
        <v>772</v>
      </c>
      <c r="C129" s="79" t="s">
        <v>753</v>
      </c>
      <c r="D129" s="40" t="s">
        <v>883</v>
      </c>
      <c r="E129" s="41" t="str">
        <f t="shared" si="6"/>
        <v xml:space="preserve"> </v>
      </c>
      <c r="F129" s="7" t="s">
        <v>755</v>
      </c>
      <c r="G129" s="41" t="str">
        <f t="shared" si="7"/>
        <v xml:space="preserve"> </v>
      </c>
      <c r="H129" s="7"/>
      <c r="I129" s="42">
        <v>647150</v>
      </c>
      <c r="J129" s="81"/>
      <c r="K129" s="11"/>
      <c r="L129" s="43"/>
      <c r="M129" s="81"/>
      <c r="N129" s="32" t="str">
        <f>VLOOKUP(I129,'[1]Main Accounts'!A:B,2,FALSE)</f>
        <v>Small Software Costs (&lt;$500)</v>
      </c>
      <c r="O129" s="81"/>
      <c r="P129" s="81"/>
      <c r="Q129" s="81"/>
      <c r="R129" s="81"/>
    </row>
    <row r="130" spans="1:18">
      <c r="A130" s="42">
        <v>647130</v>
      </c>
      <c r="B130" s="39" t="s">
        <v>772</v>
      </c>
      <c r="C130" s="79" t="s">
        <v>753</v>
      </c>
      <c r="D130" s="40" t="s">
        <v>884</v>
      </c>
      <c r="E130" s="41" t="str">
        <f t="shared" si="6"/>
        <v xml:space="preserve"> </v>
      </c>
      <c r="F130" s="7" t="s">
        <v>755</v>
      </c>
      <c r="G130" s="41" t="str">
        <f t="shared" si="7"/>
        <v xml:space="preserve"> </v>
      </c>
      <c r="H130" s="7"/>
      <c r="I130" s="42">
        <v>647130</v>
      </c>
      <c r="J130" s="81"/>
      <c r="K130" s="11"/>
      <c r="L130" s="43"/>
      <c r="M130" s="81"/>
      <c r="N130" s="32" t="str">
        <f>VLOOKUP(I130,'[1]Main Accounts'!A:B,2,FALSE)</f>
        <v>Software Maintenance</v>
      </c>
      <c r="O130" s="81"/>
      <c r="P130" s="81"/>
      <c r="Q130" s="81"/>
      <c r="R130" s="81"/>
    </row>
    <row r="131" spans="1:18">
      <c r="A131" s="42">
        <v>610414</v>
      </c>
      <c r="B131" s="39" t="s">
        <v>772</v>
      </c>
      <c r="C131" s="79" t="s">
        <v>753</v>
      </c>
      <c r="D131" s="40" t="s">
        <v>885</v>
      </c>
      <c r="E131" s="41" t="str">
        <f t="shared" si="6"/>
        <v xml:space="preserve"> </v>
      </c>
      <c r="F131" s="7" t="s">
        <v>755</v>
      </c>
      <c r="G131" s="41" t="str">
        <f t="shared" si="7"/>
        <v xml:space="preserve"> </v>
      </c>
      <c r="H131" s="7"/>
      <c r="I131" s="42">
        <v>610414</v>
      </c>
      <c r="J131" s="81"/>
      <c r="K131" s="11"/>
      <c r="L131" s="43"/>
      <c r="M131" s="81"/>
      <c r="N131" s="32" t="str">
        <f>VLOOKUP(I131,'[1]Main Accounts'!A:B,2,FALSE)</f>
        <v>Staff Membership Fees &amp; Subs</v>
      </c>
      <c r="O131" s="81"/>
      <c r="P131" s="81"/>
      <c r="Q131" s="81"/>
      <c r="R131" s="81"/>
    </row>
    <row r="132" spans="1:18">
      <c r="A132" s="42">
        <v>610432</v>
      </c>
      <c r="B132" s="39" t="s">
        <v>772</v>
      </c>
      <c r="C132" s="79" t="s">
        <v>753</v>
      </c>
      <c r="D132" s="40" t="s">
        <v>886</v>
      </c>
      <c r="E132" s="41" t="str">
        <f t="shared" si="6"/>
        <v xml:space="preserve"> </v>
      </c>
      <c r="F132" s="7" t="s">
        <v>755</v>
      </c>
      <c r="G132" s="41" t="str">
        <f t="shared" si="7"/>
        <v xml:space="preserve"> </v>
      </c>
      <c r="H132" s="7"/>
      <c r="I132" s="42">
        <v>610432</v>
      </c>
      <c r="J132" s="81"/>
      <c r="K132" s="11"/>
      <c r="L132" s="43"/>
      <c r="M132" s="81"/>
      <c r="N132" s="32" t="str">
        <f>VLOOKUP(I132,'[1]Main Accounts'!A:B,2,FALSE)</f>
        <v>Staff Recognition</v>
      </c>
      <c r="O132" s="81"/>
      <c r="P132" s="81"/>
      <c r="Q132" s="81"/>
      <c r="R132" s="81"/>
    </row>
    <row r="133" spans="1:18">
      <c r="A133" s="42">
        <v>610710</v>
      </c>
      <c r="B133" s="39" t="s">
        <v>772</v>
      </c>
      <c r="C133" s="79" t="s">
        <v>753</v>
      </c>
      <c r="D133" s="40" t="s">
        <v>887</v>
      </c>
      <c r="E133" s="41" t="str">
        <f t="shared" si="6"/>
        <v xml:space="preserve"> </v>
      </c>
      <c r="F133" s="7" t="s">
        <v>755</v>
      </c>
      <c r="G133" s="41" t="str">
        <f t="shared" si="7"/>
        <v xml:space="preserve"> </v>
      </c>
      <c r="H133" s="7"/>
      <c r="I133" s="42">
        <v>610710</v>
      </c>
      <c r="J133" s="81"/>
      <c r="K133" s="11"/>
      <c r="L133" s="43"/>
      <c r="M133" s="81"/>
      <c r="N133" s="32" t="str">
        <f>VLOOKUP(I133,'[1]Main Accounts'!A:B,2,FALSE)</f>
        <v>Staff Recruitment</v>
      </c>
      <c r="O133" s="81"/>
      <c r="P133" s="81"/>
      <c r="Q133" s="81"/>
      <c r="R133" s="81"/>
    </row>
    <row r="134" spans="1:18">
      <c r="A134" s="42">
        <v>610720</v>
      </c>
      <c r="B134" s="39" t="s">
        <v>772</v>
      </c>
      <c r="C134" s="79" t="s">
        <v>753</v>
      </c>
      <c r="D134" s="40" t="s">
        <v>888</v>
      </c>
      <c r="E134" s="41" t="str">
        <f t="shared" si="6"/>
        <v xml:space="preserve"> </v>
      </c>
      <c r="F134" s="7" t="s">
        <v>755</v>
      </c>
      <c r="G134" s="41" t="str">
        <f t="shared" si="7"/>
        <v xml:space="preserve"> </v>
      </c>
      <c r="H134" s="7"/>
      <c r="I134" s="42">
        <v>610720</v>
      </c>
      <c r="J134" s="81"/>
      <c r="K134" s="11"/>
      <c r="L134" s="43"/>
      <c r="M134" s="81"/>
      <c r="N134" s="32" t="str">
        <f>VLOOKUP(I134,'[1]Main Accounts'!A:B,2,FALSE)</f>
        <v>Staff Relocation</v>
      </c>
      <c r="O134" s="81"/>
      <c r="P134" s="81"/>
      <c r="Q134" s="81"/>
      <c r="R134" s="81"/>
    </row>
    <row r="135" spans="1:18">
      <c r="A135" s="42">
        <v>610420</v>
      </c>
      <c r="B135" s="39" t="s">
        <v>772</v>
      </c>
      <c r="C135" s="79" t="s">
        <v>753</v>
      </c>
      <c r="D135" s="40" t="s">
        <v>889</v>
      </c>
      <c r="E135" s="41" t="str">
        <f t="shared" si="6"/>
        <v xml:space="preserve"> </v>
      </c>
      <c r="F135" s="7" t="s">
        <v>755</v>
      </c>
      <c r="G135" s="41" t="str">
        <f t="shared" si="7"/>
        <v xml:space="preserve"> </v>
      </c>
      <c r="H135" s="7"/>
      <c r="I135" s="42">
        <v>610420</v>
      </c>
      <c r="J135" s="81"/>
      <c r="K135" s="11"/>
      <c r="L135" s="43"/>
      <c r="M135" s="81"/>
      <c r="N135" s="32" t="str">
        <f>VLOOKUP(I135,'[1]Main Accounts'!A:B,2,FALSE)</f>
        <v>Staff Uniforms</v>
      </c>
      <c r="O135" s="81"/>
      <c r="P135" s="81"/>
      <c r="Q135" s="81"/>
      <c r="R135" s="81"/>
    </row>
    <row r="136" spans="1:18">
      <c r="A136" s="42">
        <v>641230</v>
      </c>
      <c r="B136" s="39" t="s">
        <v>772</v>
      </c>
      <c r="C136" s="79" t="s">
        <v>753</v>
      </c>
      <c r="D136" s="40" t="s">
        <v>890</v>
      </c>
      <c r="E136" s="41" t="str">
        <f t="shared" si="6"/>
        <v xml:space="preserve"> </v>
      </c>
      <c r="F136" s="7" t="s">
        <v>755</v>
      </c>
      <c r="G136" s="41" t="str">
        <f t="shared" si="7"/>
        <v xml:space="preserve"> </v>
      </c>
      <c r="H136" s="7"/>
      <c r="I136" s="42">
        <v>641230</v>
      </c>
      <c r="J136" s="81"/>
      <c r="K136" s="11"/>
      <c r="L136" s="43"/>
      <c r="M136" s="81"/>
      <c r="N136" s="32" t="str">
        <f>VLOOKUP(I136,'[1]Main Accounts'!A:B,2,FALSE)</f>
        <v>Stationery</v>
      </c>
      <c r="O136" s="81"/>
      <c r="P136" s="81"/>
      <c r="Q136" s="81"/>
      <c r="R136" s="81"/>
    </row>
    <row r="137" spans="1:18">
      <c r="A137" s="42">
        <v>662360</v>
      </c>
      <c r="B137" s="39" t="s">
        <v>772</v>
      </c>
      <c r="C137" s="79" t="s">
        <v>753</v>
      </c>
      <c r="D137" s="40" t="s">
        <v>891</v>
      </c>
      <c r="E137" s="41" t="str">
        <f t="shared" si="6"/>
        <v xml:space="preserve"> </v>
      </c>
      <c r="F137" s="7" t="s">
        <v>755</v>
      </c>
      <c r="G137" s="41" t="str">
        <f t="shared" si="7"/>
        <v xml:space="preserve"> </v>
      </c>
      <c r="H137" s="7"/>
      <c r="I137" s="42">
        <v>662360</v>
      </c>
      <c r="J137" s="81"/>
      <c r="K137" s="11"/>
      <c r="L137" s="43"/>
      <c r="M137" s="81"/>
      <c r="N137" s="32" t="str">
        <f>VLOOKUP(I137,'[1]Main Accounts'!A:B,2,FALSE)</f>
        <v>Sundry Expenses</v>
      </c>
      <c r="O137" s="81"/>
      <c r="P137" s="81"/>
      <c r="Q137" s="81"/>
      <c r="R137" s="81"/>
    </row>
    <row r="138" spans="1:18">
      <c r="A138" s="42">
        <v>225550</v>
      </c>
      <c r="B138" s="39" t="s">
        <v>772</v>
      </c>
      <c r="C138" s="79" t="s">
        <v>753</v>
      </c>
      <c r="D138" s="40" t="s">
        <v>892</v>
      </c>
      <c r="E138" s="41" t="str">
        <f t="shared" si="6"/>
        <v xml:space="preserve"> </v>
      </c>
      <c r="F138" s="7" t="s">
        <v>755</v>
      </c>
      <c r="G138" s="41" t="str">
        <f t="shared" si="7"/>
        <v xml:space="preserve"> </v>
      </c>
      <c r="H138" s="7"/>
      <c r="I138" s="42">
        <v>225550</v>
      </c>
      <c r="J138" s="81"/>
      <c r="K138" s="11"/>
      <c r="L138" s="43"/>
      <c r="M138" s="81"/>
      <c r="N138" s="32" t="str">
        <f>VLOOKUP(I138,'[1]Main Accounts'!A:B,2,FALSE)</f>
        <v>TEPS Wty Amounts Awaiting Claim</v>
      </c>
      <c r="O138" s="81"/>
      <c r="P138" s="81"/>
      <c r="Q138" s="81"/>
      <c r="R138" s="81"/>
    </row>
    <row r="139" spans="1:18">
      <c r="A139" s="42">
        <v>616310</v>
      </c>
      <c r="B139" s="39" t="s">
        <v>772</v>
      </c>
      <c r="C139" s="79" t="s">
        <v>753</v>
      </c>
      <c r="D139" s="40" t="s">
        <v>893</v>
      </c>
      <c r="E139" s="41" t="str">
        <f t="shared" si="6"/>
        <v xml:space="preserve"> </v>
      </c>
      <c r="F139" s="7" t="s">
        <v>755</v>
      </c>
      <c r="G139" s="41" t="str">
        <f t="shared" si="7"/>
        <v xml:space="preserve"> </v>
      </c>
      <c r="H139" s="7"/>
      <c r="I139" s="42">
        <v>616310</v>
      </c>
      <c r="J139" s="81"/>
      <c r="K139" s="11"/>
      <c r="L139" s="43"/>
      <c r="M139" s="81"/>
      <c r="N139" s="32" t="str">
        <f>VLOOKUP(I139,'[1]Main Accounts'!A:B,2,FALSE)</f>
        <v>Formal Tradesman - Training Time</v>
      </c>
      <c r="O139" s="81"/>
      <c r="P139" s="81"/>
      <c r="Q139" s="81"/>
      <c r="R139" s="81"/>
    </row>
    <row r="140" spans="1:18">
      <c r="A140" s="42">
        <v>613180</v>
      </c>
      <c r="B140" s="39" t="s">
        <v>772</v>
      </c>
      <c r="C140" s="79" t="s">
        <v>753</v>
      </c>
      <c r="D140" s="40" t="s">
        <v>894</v>
      </c>
      <c r="E140" s="41" t="str">
        <f t="shared" si="6"/>
        <v xml:space="preserve"> </v>
      </c>
      <c r="F140" s="7" t="s">
        <v>755</v>
      </c>
      <c r="G140" s="41" t="str">
        <f t="shared" si="7"/>
        <v xml:space="preserve"> </v>
      </c>
      <c r="H140" s="7"/>
      <c r="I140" s="42">
        <v>613180</v>
      </c>
      <c r="J140" s="81"/>
      <c r="K140" s="11"/>
      <c r="L140" s="43"/>
      <c r="M140" s="81"/>
      <c r="N140" s="32" t="str">
        <f>VLOOKUP(I140,'[1]Main Accounts'!A:B,2,FALSE)</f>
        <v>H &amp; S - Time</v>
      </c>
      <c r="O140" s="81"/>
      <c r="P140" s="81"/>
      <c r="Q140" s="81"/>
      <c r="R140" s="81"/>
    </row>
    <row r="141" spans="1:18">
      <c r="A141" s="81">
        <v>611112</v>
      </c>
      <c r="B141" s="39" t="s">
        <v>772</v>
      </c>
      <c r="C141" s="79" t="s">
        <v>753</v>
      </c>
      <c r="D141" s="40" t="s">
        <v>895</v>
      </c>
      <c r="E141" s="41" t="str">
        <f t="shared" si="6"/>
        <v xml:space="preserve"> </v>
      </c>
      <c r="F141" s="7" t="s">
        <v>755</v>
      </c>
      <c r="G141" s="41" t="str">
        <f t="shared" si="7"/>
        <v xml:space="preserve"> </v>
      </c>
      <c r="H141" s="7"/>
      <c r="I141" s="81">
        <v>611112</v>
      </c>
      <c r="J141" s="81"/>
      <c r="K141" s="11"/>
      <c r="L141" s="43"/>
      <c r="M141" s="81"/>
      <c r="N141" s="32" t="str">
        <f>VLOOKUP(I141,'[1]Main Accounts'!A:B,2,FALSE)</f>
        <v>Lost Time</v>
      </c>
      <c r="O141" s="81"/>
      <c r="P141" s="81"/>
      <c r="Q141" s="81"/>
      <c r="R141" s="81"/>
    </row>
    <row r="142" spans="1:18">
      <c r="A142" s="42">
        <v>611114</v>
      </c>
      <c r="B142" s="39" t="s">
        <v>772</v>
      </c>
      <c r="C142" s="79" t="s">
        <v>753</v>
      </c>
      <c r="D142" s="40" t="s">
        <v>896</v>
      </c>
      <c r="E142" s="41" t="str">
        <f t="shared" si="6"/>
        <v xml:space="preserve"> </v>
      </c>
      <c r="F142" s="7" t="s">
        <v>755</v>
      </c>
      <c r="G142" s="41" t="str">
        <f t="shared" si="7"/>
        <v xml:space="preserve"> </v>
      </c>
      <c r="H142" s="7"/>
      <c r="I142" s="42">
        <v>611114</v>
      </c>
      <c r="J142" s="81"/>
      <c r="K142" s="11"/>
      <c r="L142" s="43"/>
      <c r="M142" s="81"/>
      <c r="N142" s="32" t="str">
        <f>VLOOKUP(I142,'[1]Main Accounts'!A:B,2,FALSE)</f>
        <v>Storeman &amp; Freight Time</v>
      </c>
      <c r="O142" s="81"/>
      <c r="P142" s="81"/>
      <c r="Q142" s="81"/>
      <c r="R142" s="81"/>
    </row>
    <row r="143" spans="1:18">
      <c r="A143" s="42">
        <v>641120</v>
      </c>
      <c r="B143" s="39" t="s">
        <v>772</v>
      </c>
      <c r="C143" s="79" t="s">
        <v>753</v>
      </c>
      <c r="D143" s="40" t="s">
        <v>897</v>
      </c>
      <c r="E143" s="41" t="str">
        <f t="shared" si="6"/>
        <v xml:space="preserve"> </v>
      </c>
      <c r="F143" s="7" t="s">
        <v>755</v>
      </c>
      <c r="G143" s="41" t="str">
        <f t="shared" si="7"/>
        <v xml:space="preserve"> </v>
      </c>
      <c r="H143" s="7"/>
      <c r="I143" s="42">
        <v>641120</v>
      </c>
      <c r="J143" s="81"/>
      <c r="K143" s="11"/>
      <c r="L143" s="43"/>
      <c r="M143" s="81"/>
      <c r="N143" s="32" t="str">
        <f>VLOOKUP(I143,'[1]Main Accounts'!A:B,2,FALSE)</f>
        <v>Towels and Overalls</v>
      </c>
      <c r="O143" s="81"/>
      <c r="P143" s="81"/>
      <c r="Q143" s="81"/>
      <c r="R143" s="81"/>
    </row>
    <row r="144" spans="1:18">
      <c r="A144" s="42">
        <v>616110</v>
      </c>
      <c r="B144" s="39" t="s">
        <v>772</v>
      </c>
      <c r="C144" s="79" t="s">
        <v>753</v>
      </c>
      <c r="D144" s="40" t="s">
        <v>898</v>
      </c>
      <c r="E144" s="41" t="str">
        <f t="shared" si="6"/>
        <v xml:space="preserve"> </v>
      </c>
      <c r="F144" s="7" t="s">
        <v>755</v>
      </c>
      <c r="G144" s="41" t="str">
        <f t="shared" si="7"/>
        <v xml:space="preserve"> </v>
      </c>
      <c r="H144" s="7"/>
      <c r="I144" s="42">
        <v>616110</v>
      </c>
      <c r="J144" s="81"/>
      <c r="K144" s="11"/>
      <c r="L144" s="43"/>
      <c r="M144" s="81"/>
      <c r="N144" s="32" t="str">
        <f>VLOOKUP(I144,'[1]Main Accounts'!A:B,2,FALSE)</f>
        <v>External Training Courses</v>
      </c>
      <c r="O144" s="81"/>
      <c r="P144" s="81"/>
      <c r="Q144" s="81"/>
      <c r="R144" s="81"/>
    </row>
    <row r="145" spans="1:18">
      <c r="A145" s="42">
        <v>616112</v>
      </c>
      <c r="B145" s="39" t="s">
        <v>772</v>
      </c>
      <c r="C145" s="79" t="s">
        <v>753</v>
      </c>
      <c r="D145" s="40" t="s">
        <v>157</v>
      </c>
      <c r="E145" s="41" t="str">
        <f t="shared" si="6"/>
        <v xml:space="preserve"> </v>
      </c>
      <c r="F145" s="7" t="s">
        <v>755</v>
      </c>
      <c r="G145" s="41" t="str">
        <f t="shared" si="7"/>
        <v xml:space="preserve"> </v>
      </c>
      <c r="H145" s="7"/>
      <c r="I145" s="42">
        <v>616112</v>
      </c>
      <c r="J145" s="81"/>
      <c r="K145" s="11"/>
      <c r="L145" s="43"/>
      <c r="M145" s="81"/>
      <c r="N145" s="32" t="str">
        <f>VLOOKUP(I145,'[1]Main Accounts'!A:B,2,FALSE)</f>
        <v>Instructors Costs</v>
      </c>
      <c r="O145" s="81"/>
      <c r="P145" s="81"/>
      <c r="Q145" s="81"/>
      <c r="R145" s="81"/>
    </row>
    <row r="146" spans="1:18">
      <c r="A146" s="42">
        <v>616114</v>
      </c>
      <c r="B146" s="39" t="s">
        <v>772</v>
      </c>
      <c r="C146" s="79" t="s">
        <v>753</v>
      </c>
      <c r="D146" s="40" t="s">
        <v>899</v>
      </c>
      <c r="E146" s="41" t="str">
        <f t="shared" si="6"/>
        <v xml:space="preserve"> </v>
      </c>
      <c r="F146" s="7" t="s">
        <v>755</v>
      </c>
      <c r="G146" s="41" t="str">
        <f t="shared" si="7"/>
        <v xml:space="preserve"> </v>
      </c>
      <c r="H146" s="7"/>
      <c r="I146" s="42">
        <v>616114</v>
      </c>
      <c r="J146" s="81"/>
      <c r="K146" s="11"/>
      <c r="L146" s="43"/>
      <c r="M146" s="81"/>
      <c r="N146" s="32" t="str">
        <f>VLOOKUP(I146,'[1]Main Accounts'!A:B,2,FALSE)</f>
        <v>Materials for Training Courses</v>
      </c>
      <c r="O146" s="81"/>
      <c r="P146" s="81"/>
      <c r="Q146" s="81"/>
      <c r="R146" s="81"/>
    </row>
    <row r="147" spans="1:18">
      <c r="A147" s="42">
        <v>619110</v>
      </c>
      <c r="B147" s="39" t="s">
        <v>772</v>
      </c>
      <c r="C147" s="79" t="s">
        <v>753</v>
      </c>
      <c r="D147" s="40" t="s">
        <v>900</v>
      </c>
      <c r="E147" s="41" t="str">
        <f t="shared" si="6"/>
        <v xml:space="preserve"> </v>
      </c>
      <c r="F147" s="7" t="s">
        <v>755</v>
      </c>
      <c r="G147" s="41" t="str">
        <f t="shared" si="7"/>
        <v xml:space="preserve"> </v>
      </c>
      <c r="H147" s="7"/>
      <c r="I147" s="42">
        <v>619110</v>
      </c>
      <c r="J147" s="81"/>
      <c r="K147" s="11"/>
      <c r="L147" s="43"/>
      <c r="M147" s="81"/>
      <c r="N147" s="32" t="str">
        <f>VLOOKUP(I147,'[1]Main Accounts'!A:B,2,FALSE)</f>
        <v>T &amp; A - Staff Domestic</v>
      </c>
      <c r="O147" s="81"/>
      <c r="P147" s="81"/>
      <c r="Q147" s="81"/>
      <c r="R147" s="81"/>
    </row>
    <row r="148" spans="1:18">
      <c r="A148" s="42">
        <v>619130</v>
      </c>
      <c r="B148" s="39" t="s">
        <v>772</v>
      </c>
      <c r="C148" s="79" t="s">
        <v>753</v>
      </c>
      <c r="D148" s="40" t="s">
        <v>901</v>
      </c>
      <c r="E148" s="41" t="str">
        <f t="shared" si="6"/>
        <v xml:space="preserve"> </v>
      </c>
      <c r="F148" s="7" t="s">
        <v>755</v>
      </c>
      <c r="G148" s="41" t="str">
        <f t="shared" si="7"/>
        <v xml:space="preserve"> </v>
      </c>
      <c r="H148" s="7"/>
      <c r="I148" s="42">
        <v>619130</v>
      </c>
      <c r="J148" s="81"/>
      <c r="K148" s="11"/>
      <c r="L148" s="43"/>
      <c r="M148" s="81"/>
      <c r="N148" s="32" t="str">
        <f>VLOOKUP(I148,'[1]Main Accounts'!A:B,2,FALSE)</f>
        <v>T &amp; A - Servicemen on Loan</v>
      </c>
      <c r="O148" s="81"/>
      <c r="P148" s="81"/>
      <c r="Q148" s="81"/>
      <c r="R148" s="81"/>
    </row>
    <row r="149" spans="1:18">
      <c r="A149" s="81">
        <v>120130</v>
      </c>
      <c r="B149" s="39" t="s">
        <v>772</v>
      </c>
      <c r="C149" s="48" t="s">
        <v>753</v>
      </c>
      <c r="D149" s="49" t="s">
        <v>902</v>
      </c>
      <c r="E149" s="41" t="str">
        <f t="shared" si="6"/>
        <v xml:space="preserve"> </v>
      </c>
      <c r="F149" s="7" t="s">
        <v>755</v>
      </c>
      <c r="G149" s="41" t="str">
        <f t="shared" si="7"/>
        <v xml:space="preserve"> </v>
      </c>
      <c r="H149" s="7"/>
      <c r="I149" s="81">
        <v>120130</v>
      </c>
      <c r="J149" s="81"/>
      <c r="K149" s="15"/>
      <c r="L149" s="43"/>
      <c r="M149" s="81"/>
      <c r="N149" s="32" t="str">
        <f>VLOOKUP(I149,'[1]Main Accounts'!A:B,2,FALSE)</f>
        <v>Used Prime Product</v>
      </c>
      <c r="O149" s="81"/>
      <c r="P149" s="81"/>
      <c r="Q149" s="81"/>
      <c r="R149" s="81"/>
    </row>
    <row r="150" spans="1:18">
      <c r="A150" s="81">
        <v>120130</v>
      </c>
      <c r="B150" s="39" t="s">
        <v>772</v>
      </c>
      <c r="C150" s="48" t="s">
        <v>753</v>
      </c>
      <c r="D150" s="47" t="s">
        <v>903</v>
      </c>
      <c r="E150" s="41" t="str">
        <f t="shared" si="6"/>
        <v xml:space="preserve"> </v>
      </c>
      <c r="F150" s="7" t="s">
        <v>755</v>
      </c>
      <c r="G150" s="41" t="str">
        <f t="shared" si="7"/>
        <v xml:space="preserve"> </v>
      </c>
      <c r="H150" s="7"/>
      <c r="I150" s="81">
        <v>120130</v>
      </c>
      <c r="J150" s="81"/>
      <c r="K150" s="15"/>
      <c r="L150" s="43"/>
      <c r="M150" s="81"/>
      <c r="N150" s="32" t="str">
        <f>VLOOKUP(I150,'[1]Main Accounts'!A:B,2,FALSE)</f>
        <v>Used Prime Product</v>
      </c>
      <c r="O150" s="81"/>
      <c r="P150" s="81"/>
      <c r="Q150" s="81"/>
      <c r="R150" s="81"/>
    </row>
    <row r="151" spans="1:18">
      <c r="A151" s="81">
        <v>120130</v>
      </c>
      <c r="B151" s="39" t="s">
        <v>772</v>
      </c>
      <c r="C151" s="48" t="s">
        <v>753</v>
      </c>
      <c r="D151" s="49" t="s">
        <v>904</v>
      </c>
      <c r="E151" s="41" t="str">
        <f t="shared" si="6"/>
        <v xml:space="preserve"> </v>
      </c>
      <c r="F151" s="7" t="s">
        <v>755</v>
      </c>
      <c r="G151" s="41" t="str">
        <f t="shared" si="7"/>
        <v xml:space="preserve"> </v>
      </c>
      <c r="H151" s="7"/>
      <c r="I151" s="81">
        <v>120130</v>
      </c>
      <c r="J151" s="81"/>
      <c r="K151" s="15"/>
      <c r="L151" s="43"/>
      <c r="M151" s="81"/>
      <c r="N151" s="32" t="str">
        <f>VLOOKUP(I151,'[1]Main Accounts'!A:B,2,FALSE)</f>
        <v>Used Prime Product</v>
      </c>
      <c r="O151" s="81"/>
      <c r="P151" s="81"/>
      <c r="Q151" s="81"/>
      <c r="R151" s="81"/>
    </row>
    <row r="152" spans="1:18">
      <c r="A152" s="81">
        <v>120130</v>
      </c>
      <c r="B152" s="39" t="s">
        <v>772</v>
      </c>
      <c r="C152" s="48" t="s">
        <v>753</v>
      </c>
      <c r="D152" s="47" t="s">
        <v>905</v>
      </c>
      <c r="E152" s="41" t="str">
        <f t="shared" si="6"/>
        <v xml:space="preserve"> </v>
      </c>
      <c r="F152" s="7" t="s">
        <v>755</v>
      </c>
      <c r="G152" s="41" t="str">
        <f t="shared" si="7"/>
        <v xml:space="preserve"> </v>
      </c>
      <c r="H152" s="7"/>
      <c r="I152" s="81">
        <v>120130</v>
      </c>
      <c r="J152" s="81"/>
      <c r="K152" s="15"/>
      <c r="L152" s="43"/>
      <c r="M152" s="81"/>
      <c r="N152" s="32" t="str">
        <f>VLOOKUP(I152,'[1]Main Accounts'!A:B,2,FALSE)</f>
        <v>Used Prime Product</v>
      </c>
      <c r="O152" s="81"/>
      <c r="P152" s="81"/>
      <c r="Q152" s="81"/>
      <c r="R152" s="81"/>
    </row>
    <row r="153" spans="1:18">
      <c r="A153" s="81">
        <v>120130</v>
      </c>
      <c r="B153" s="39" t="s">
        <v>772</v>
      </c>
      <c r="C153" s="79" t="s">
        <v>753</v>
      </c>
      <c r="D153" s="47" t="s">
        <v>906</v>
      </c>
      <c r="E153" s="41" t="str">
        <f t="shared" si="6"/>
        <v xml:space="preserve"> </v>
      </c>
      <c r="F153" s="7" t="s">
        <v>755</v>
      </c>
      <c r="G153" s="41" t="str">
        <f t="shared" si="7"/>
        <v xml:space="preserve"> </v>
      </c>
      <c r="H153" s="7"/>
      <c r="I153" s="81">
        <v>120130</v>
      </c>
      <c r="J153" s="81"/>
      <c r="K153" s="15"/>
      <c r="L153" s="43"/>
      <c r="M153" s="81"/>
      <c r="N153" s="32" t="str">
        <f>VLOOKUP(I153,'[1]Main Accounts'!A:B,2,FALSE)</f>
        <v>Used Prime Product</v>
      </c>
      <c r="O153" s="81"/>
      <c r="P153" s="81"/>
      <c r="Q153" s="81"/>
      <c r="R153" s="81"/>
    </row>
    <row r="154" spans="1:18">
      <c r="A154" s="42">
        <v>120130</v>
      </c>
      <c r="B154" s="39" t="s">
        <v>772</v>
      </c>
      <c r="C154" s="79" t="s">
        <v>753</v>
      </c>
      <c r="D154" s="40" t="s">
        <v>907</v>
      </c>
      <c r="E154" s="41" t="str">
        <f t="shared" si="6"/>
        <v xml:space="preserve"> </v>
      </c>
      <c r="F154" s="7" t="s">
        <v>755</v>
      </c>
      <c r="G154" s="41" t="str">
        <f t="shared" si="7"/>
        <v xml:space="preserve"> </v>
      </c>
      <c r="H154" s="7"/>
      <c r="I154" s="42">
        <v>120130</v>
      </c>
      <c r="J154" s="81"/>
      <c r="K154" s="15"/>
      <c r="L154" s="43"/>
      <c r="M154" s="81"/>
      <c r="N154" s="32" t="str">
        <f>VLOOKUP(I154,'[1]Main Accounts'!A:B,2,FALSE)</f>
        <v>Used Prime Product</v>
      </c>
      <c r="O154" s="81"/>
      <c r="P154" s="81"/>
      <c r="Q154" s="81"/>
      <c r="R154" s="81"/>
    </row>
    <row r="155" spans="1:18">
      <c r="A155" s="42">
        <v>590420</v>
      </c>
      <c r="B155" s="39" t="s">
        <v>772</v>
      </c>
      <c r="C155" s="79" t="s">
        <v>753</v>
      </c>
      <c r="D155" s="40" t="s">
        <v>908</v>
      </c>
      <c r="E155" s="41" t="str">
        <f t="shared" si="6"/>
        <v xml:space="preserve"> </v>
      </c>
      <c r="F155" s="7" t="s">
        <v>755</v>
      </c>
      <c r="G155" s="41" t="str">
        <f t="shared" si="7"/>
        <v xml:space="preserve"> </v>
      </c>
      <c r="H155" s="7"/>
      <c r="I155" s="42">
        <v>590420</v>
      </c>
      <c r="J155" s="81"/>
      <c r="K155" s="15"/>
      <c r="L155" s="43"/>
      <c r="M155" s="81"/>
      <c r="N155" s="32" t="str">
        <f>VLOOKUP(I155,'[1]Main Accounts'!A:B,2,FALSE)</f>
        <v>Rebates received from Vendors</v>
      </c>
      <c r="O155" s="81"/>
      <c r="P155" s="81"/>
      <c r="Q155" s="81"/>
      <c r="R155" s="81"/>
    </row>
    <row r="156" spans="1:18">
      <c r="A156" s="42">
        <v>590210</v>
      </c>
      <c r="B156" s="39" t="s">
        <v>772</v>
      </c>
      <c r="C156" s="79" t="s">
        <v>753</v>
      </c>
      <c r="D156" s="40" t="s">
        <v>909</v>
      </c>
      <c r="E156" s="41" t="str">
        <f t="shared" si="6"/>
        <v xml:space="preserve"> </v>
      </c>
      <c r="F156" s="7" t="s">
        <v>755</v>
      </c>
      <c r="G156" s="41" t="str">
        <f t="shared" si="7"/>
        <v xml:space="preserve"> </v>
      </c>
      <c r="H156" s="7"/>
      <c r="I156" s="42">
        <v>590210</v>
      </c>
      <c r="J156" s="81"/>
      <c r="K156" s="15"/>
      <c r="L156" s="43"/>
      <c r="M156" s="81"/>
      <c r="N156" s="32" t="str">
        <f>VLOOKUP(I156,'[1]Main Accounts'!A:B,2,FALSE)</f>
        <v>Restocking Fee charged by Vendors</v>
      </c>
      <c r="O156" s="81"/>
      <c r="P156" s="81"/>
      <c r="Q156" s="81"/>
      <c r="R156" s="81"/>
    </row>
    <row r="157" spans="1:18">
      <c r="A157" s="42">
        <v>225560</v>
      </c>
      <c r="B157" s="39" t="s">
        <v>772</v>
      </c>
      <c r="C157" s="79" t="s">
        <v>753</v>
      </c>
      <c r="D157" s="40" t="s">
        <v>910</v>
      </c>
      <c r="E157" s="41"/>
      <c r="F157" s="7" t="s">
        <v>755</v>
      </c>
      <c r="G157" s="41"/>
      <c r="H157" s="7"/>
      <c r="I157" s="42">
        <v>225560</v>
      </c>
      <c r="J157" s="81"/>
      <c r="K157" s="15"/>
      <c r="L157" s="43"/>
      <c r="M157" s="81"/>
      <c r="N157" s="32" t="str">
        <f>VLOOKUP(I157,'[1]Main Accounts'!A:B,2,FALSE)</f>
        <v>Non-Cat Wty Amounts Awaiting Claim</v>
      </c>
      <c r="O157" s="81"/>
      <c r="P157" s="81"/>
      <c r="Q157" s="81"/>
      <c r="R157" s="81"/>
    </row>
    <row r="158" spans="1:18">
      <c r="A158" s="81">
        <v>115360</v>
      </c>
      <c r="B158" s="39" t="s">
        <v>772</v>
      </c>
      <c r="C158" s="48" t="s">
        <v>753</v>
      </c>
      <c r="D158" s="50" t="s">
        <v>911</v>
      </c>
      <c r="E158" s="41"/>
      <c r="F158" s="7" t="s">
        <v>755</v>
      </c>
      <c r="G158" s="41"/>
      <c r="H158" s="7"/>
      <c r="I158" s="81">
        <v>115360</v>
      </c>
      <c r="J158" s="81"/>
      <c r="K158" s="15"/>
      <c r="L158" s="43"/>
      <c r="M158" s="81"/>
      <c r="N158" s="32" t="str">
        <f>VLOOKUP(I158,'[1]Main Accounts'!A:B,2,FALSE)</f>
        <v>Non-Caterpillar Warranty Receivable</v>
      </c>
      <c r="O158" s="81"/>
      <c r="P158" s="81"/>
      <c r="Q158" s="81"/>
      <c r="R158" s="81"/>
    </row>
    <row r="159" spans="1:18">
      <c r="A159" s="81">
        <v>591410</v>
      </c>
      <c r="B159" s="39" t="s">
        <v>772</v>
      </c>
      <c r="C159" s="48" t="s">
        <v>753</v>
      </c>
      <c r="D159" s="50" t="s">
        <v>912</v>
      </c>
      <c r="E159" s="41"/>
      <c r="F159" s="7" t="s">
        <v>755</v>
      </c>
      <c r="G159" s="41"/>
      <c r="H159" s="7"/>
      <c r="I159" s="81">
        <v>591410</v>
      </c>
      <c r="J159" s="81"/>
      <c r="K159" s="15"/>
      <c r="L159" s="43"/>
      <c r="M159" s="81"/>
      <c r="N159" s="32" t="str">
        <f>VLOOKUP(I159,'[1]Main Accounts'!A:B,2,FALSE)</f>
        <v>Parts -  Warranty Provisions</v>
      </c>
      <c r="O159" s="81"/>
      <c r="P159" s="81"/>
      <c r="Q159" s="81"/>
      <c r="R159" s="81"/>
    </row>
    <row r="160" spans="1:18">
      <c r="A160" s="81">
        <v>590724</v>
      </c>
      <c r="B160" s="39" t="s">
        <v>772</v>
      </c>
      <c r="C160" s="48" t="s">
        <v>753</v>
      </c>
      <c r="D160" s="50" t="s">
        <v>913</v>
      </c>
      <c r="E160" s="41"/>
      <c r="F160" s="7" t="s">
        <v>755</v>
      </c>
      <c r="G160" s="41"/>
      <c r="H160" s="7"/>
      <c r="I160" s="81">
        <v>590724</v>
      </c>
      <c r="J160" s="81"/>
      <c r="K160" s="15"/>
      <c r="L160" s="43"/>
      <c r="M160" s="81"/>
      <c r="N160" s="32" t="str">
        <f>VLOOKUP(I160,'[1]Main Accounts'!A:B,2,FALSE)</f>
        <v>Outwork - Variance</v>
      </c>
      <c r="O160" s="81"/>
      <c r="P160" s="81"/>
      <c r="Q160" s="81"/>
      <c r="R160" s="81"/>
    </row>
    <row r="161" spans="1:18">
      <c r="A161" s="81">
        <v>623110</v>
      </c>
      <c r="B161" s="39" t="s">
        <v>772</v>
      </c>
      <c r="C161" s="48" t="s">
        <v>753</v>
      </c>
      <c r="D161" s="50" t="s">
        <v>914</v>
      </c>
      <c r="E161" s="41"/>
      <c r="F161" s="7" t="s">
        <v>755</v>
      </c>
      <c r="G161" s="41"/>
      <c r="H161" s="7"/>
      <c r="I161" s="81">
        <v>623110</v>
      </c>
      <c r="J161" s="81"/>
      <c r="K161" s="15"/>
      <c r="L161" s="43"/>
      <c r="M161" s="81"/>
      <c r="N161" s="32" t="str">
        <f>VLOOKUP(I161,'[1]Main Accounts'!A:B,2,FALSE)</f>
        <v>Goodwill - Commercial</v>
      </c>
      <c r="O161" s="81"/>
      <c r="P161" s="81"/>
      <c r="Q161" s="81"/>
      <c r="R161" s="81"/>
    </row>
    <row r="162" spans="1:18">
      <c r="A162" s="81">
        <v>115360</v>
      </c>
      <c r="B162" s="39" t="s">
        <v>772</v>
      </c>
      <c r="C162" s="48" t="s">
        <v>753</v>
      </c>
      <c r="D162" s="50" t="s">
        <v>915</v>
      </c>
      <c r="E162" s="41"/>
      <c r="F162" s="7" t="s">
        <v>755</v>
      </c>
      <c r="G162" s="41"/>
      <c r="H162" s="7"/>
      <c r="I162" s="81">
        <v>115360</v>
      </c>
      <c r="J162" s="81"/>
      <c r="K162" s="15"/>
      <c r="L162" s="43"/>
      <c r="M162" s="81"/>
      <c r="N162" s="32" t="str">
        <f>VLOOKUP(I162,'[1]Main Accounts'!A:B,2,FALSE)</f>
        <v>Non-Caterpillar Warranty Receivable</v>
      </c>
      <c r="O162" s="81"/>
      <c r="P162" s="81"/>
      <c r="Q162" s="81"/>
      <c r="R162" s="81"/>
    </row>
    <row r="163" spans="1:18">
      <c r="A163" s="42"/>
      <c r="B163" s="39"/>
      <c r="C163" s="79"/>
      <c r="D163" s="40"/>
      <c r="E163" s="41" t="str">
        <f t="shared" ref="E163:E226" si="8">IF(C163="Category", "POPULATE"," ")</f>
        <v xml:space="preserve"> </v>
      </c>
      <c r="F163" s="7"/>
      <c r="G163" s="41"/>
      <c r="H163" s="7"/>
      <c r="I163" s="42"/>
      <c r="J163" s="81"/>
      <c r="K163" s="81"/>
      <c r="L163" s="43"/>
      <c r="M163" s="81"/>
      <c r="N163" s="32"/>
      <c r="O163" s="81"/>
      <c r="P163" s="81"/>
      <c r="Q163" s="81"/>
      <c r="R163" s="81"/>
    </row>
    <row r="164" spans="1:18">
      <c r="A164" s="42">
        <v>511280</v>
      </c>
      <c r="B164" s="39" t="s">
        <v>916</v>
      </c>
      <c r="C164" s="79" t="s">
        <v>753</v>
      </c>
      <c r="D164" s="40" t="s">
        <v>773</v>
      </c>
      <c r="E164" s="41" t="str">
        <f t="shared" si="8"/>
        <v xml:space="preserve"> </v>
      </c>
      <c r="F164" s="7" t="s">
        <v>755</v>
      </c>
      <c r="G164" s="41" t="str">
        <f t="shared" ref="G164:G227" si="9">IF(F164="All", " ","POPULATE")</f>
        <v xml:space="preserve"> </v>
      </c>
      <c r="H164" s="7"/>
      <c r="I164" s="42">
        <v>511280</v>
      </c>
      <c r="J164" s="81"/>
      <c r="K164" s="15"/>
      <c r="L164" s="43"/>
      <c r="M164" s="81"/>
      <c r="N164" s="32" t="str">
        <f>VLOOKUP(I164,'[1]Main Accounts'!A:B,2,FALSE)</f>
        <v>Allied  - Repairs &amp; Maintenance</v>
      </c>
      <c r="O164" s="81"/>
      <c r="P164" s="81"/>
      <c r="Q164" s="81"/>
      <c r="R164" s="81"/>
    </row>
    <row r="165" spans="1:18">
      <c r="A165" s="42">
        <v>647140</v>
      </c>
      <c r="B165" s="39" t="s">
        <v>916</v>
      </c>
      <c r="C165" s="79" t="s">
        <v>753</v>
      </c>
      <c r="D165" s="40" t="s">
        <v>774</v>
      </c>
      <c r="E165" s="41" t="str">
        <f t="shared" si="8"/>
        <v xml:space="preserve"> </v>
      </c>
      <c r="F165" s="7" t="s">
        <v>755</v>
      </c>
      <c r="G165" s="41" t="str">
        <f t="shared" si="9"/>
        <v xml:space="preserve"> </v>
      </c>
      <c r="H165" s="7"/>
      <c r="I165" s="42">
        <v>647140</v>
      </c>
      <c r="J165" s="81"/>
      <c r="K165" s="11"/>
      <c r="L165" s="43"/>
      <c r="M165" s="81"/>
      <c r="N165" s="32" t="str">
        <f>VLOOKUP(I165,'[1]Main Accounts'!A:B,2,FALSE)</f>
        <v>Third Party Application Support</v>
      </c>
      <c r="O165" s="81"/>
      <c r="P165" s="81"/>
      <c r="Q165" s="81"/>
      <c r="R165" s="81"/>
    </row>
    <row r="166" spans="1:18">
      <c r="A166" s="42">
        <v>653110</v>
      </c>
      <c r="B166" s="39" t="s">
        <v>916</v>
      </c>
      <c r="C166" s="79" t="s">
        <v>753</v>
      </c>
      <c r="D166" s="40" t="s">
        <v>775</v>
      </c>
      <c r="E166" s="41" t="str">
        <f t="shared" si="8"/>
        <v xml:space="preserve"> </v>
      </c>
      <c r="F166" s="7" t="s">
        <v>755</v>
      </c>
      <c r="G166" s="41" t="str">
        <f t="shared" si="9"/>
        <v xml:space="preserve"> </v>
      </c>
      <c r="H166" s="7"/>
      <c r="I166" s="42">
        <v>653110</v>
      </c>
      <c r="J166" s="81"/>
      <c r="K166" s="11"/>
      <c r="L166" s="43"/>
      <c r="M166" s="81"/>
      <c r="N166" s="32" t="str">
        <f>VLOOKUP(I166,'[1]Main Accounts'!A:B,2,FALSE)</f>
        <v>Annual Financial Audit Fees</v>
      </c>
      <c r="O166" s="81"/>
      <c r="P166" s="81"/>
      <c r="Q166" s="81"/>
      <c r="R166" s="81"/>
    </row>
    <row r="167" spans="1:18">
      <c r="A167" s="42">
        <v>653130</v>
      </c>
      <c r="B167" s="39" t="s">
        <v>916</v>
      </c>
      <c r="C167" s="79" t="s">
        <v>753</v>
      </c>
      <c r="D167" s="40" t="s">
        <v>776</v>
      </c>
      <c r="E167" s="41" t="str">
        <f t="shared" si="8"/>
        <v xml:space="preserve"> </v>
      </c>
      <c r="F167" s="7" t="s">
        <v>755</v>
      </c>
      <c r="G167" s="41" t="str">
        <f t="shared" si="9"/>
        <v xml:space="preserve"> </v>
      </c>
      <c r="H167" s="7"/>
      <c r="I167" s="42">
        <v>653130</v>
      </c>
      <c r="J167" s="81"/>
      <c r="K167" s="11"/>
      <c r="L167" s="43"/>
      <c r="M167" s="81"/>
      <c r="N167" s="32" t="str">
        <f>VLOOKUP(I167,'[1]Main Accounts'!A:B,2,FALSE)</f>
        <v>Audit Firm - Other Services</v>
      </c>
      <c r="O167" s="81"/>
      <c r="P167" s="81"/>
      <c r="Q167" s="81"/>
      <c r="R167" s="81"/>
    </row>
    <row r="168" spans="1:18">
      <c r="A168" s="42">
        <v>225530</v>
      </c>
      <c r="B168" s="39" t="s">
        <v>916</v>
      </c>
      <c r="C168" s="79" t="s">
        <v>753</v>
      </c>
      <c r="D168" s="44" t="s">
        <v>777</v>
      </c>
      <c r="E168" s="41" t="str">
        <f t="shared" si="8"/>
        <v xml:space="preserve"> </v>
      </c>
      <c r="F168" s="7" t="s">
        <v>755</v>
      </c>
      <c r="G168" s="41" t="str">
        <f t="shared" si="9"/>
        <v xml:space="preserve"> </v>
      </c>
      <c r="H168" s="7"/>
      <c r="I168" s="42">
        <v>225530</v>
      </c>
      <c r="J168" s="81"/>
      <c r="K168" s="11"/>
      <c r="L168" s="43"/>
      <c r="M168" s="81"/>
      <c r="N168" s="32" t="str">
        <f>VLOOKUP(I168,'[1]Main Accounts'!A:B,2,FALSE)</f>
        <v>Cat Wty Amounts Awaiting Claim</v>
      </c>
      <c r="O168" s="81"/>
      <c r="P168" s="81"/>
      <c r="Q168" s="81"/>
      <c r="R168" s="81"/>
    </row>
    <row r="169" spans="1:18">
      <c r="A169" s="42">
        <v>591111</v>
      </c>
      <c r="B169" s="39" t="s">
        <v>916</v>
      </c>
      <c r="C169" s="79" t="s">
        <v>753</v>
      </c>
      <c r="D169" s="40" t="s">
        <v>778</v>
      </c>
      <c r="E169" s="41" t="str">
        <f t="shared" si="8"/>
        <v xml:space="preserve"> </v>
      </c>
      <c r="F169" s="7" t="s">
        <v>755</v>
      </c>
      <c r="G169" s="41" t="str">
        <f t="shared" si="9"/>
        <v xml:space="preserve"> </v>
      </c>
      <c r="H169" s="7"/>
      <c r="I169" s="42">
        <v>591111</v>
      </c>
      <c r="J169" s="81"/>
      <c r="K169" s="11"/>
      <c r="L169" s="43"/>
      <c r="M169" s="81"/>
      <c r="N169" s="32" t="str">
        <f>VLOOKUP(I169,'[1]Main Accounts'!A:B,2,FALSE)</f>
        <v>New Prime Product - Extended Warranty Purchases</v>
      </c>
      <c r="O169" s="81"/>
      <c r="P169" s="81"/>
      <c r="Q169" s="81"/>
      <c r="R169" s="81"/>
    </row>
    <row r="170" spans="1:18">
      <c r="A170" s="42">
        <v>225530</v>
      </c>
      <c r="B170" s="39" t="s">
        <v>916</v>
      </c>
      <c r="C170" s="79" t="s">
        <v>753</v>
      </c>
      <c r="D170" s="40" t="s">
        <v>779</v>
      </c>
      <c r="E170" s="41" t="str">
        <f t="shared" si="8"/>
        <v xml:space="preserve"> </v>
      </c>
      <c r="F170" s="7" t="s">
        <v>755</v>
      </c>
      <c r="G170" s="41" t="str">
        <f t="shared" si="9"/>
        <v xml:space="preserve"> </v>
      </c>
      <c r="H170" s="7"/>
      <c r="I170" s="42">
        <v>225530</v>
      </c>
      <c r="J170" s="81"/>
      <c r="K170" s="11"/>
      <c r="L170" s="43"/>
      <c r="M170" s="81"/>
      <c r="N170" s="32" t="str">
        <f>VLOOKUP(I170,'[1]Main Accounts'!A:B,2,FALSE)</f>
        <v>Cat Wty Amounts Awaiting Claim</v>
      </c>
      <c r="O170" s="81"/>
      <c r="P170" s="81"/>
      <c r="Q170" s="81"/>
      <c r="R170" s="81"/>
    </row>
    <row r="171" spans="1:18">
      <c r="A171" s="42">
        <v>225530</v>
      </c>
      <c r="B171" s="39" t="s">
        <v>916</v>
      </c>
      <c r="C171" s="79" t="s">
        <v>753</v>
      </c>
      <c r="D171" s="40" t="s">
        <v>780</v>
      </c>
      <c r="E171" s="41" t="str">
        <f t="shared" si="8"/>
        <v xml:space="preserve"> </v>
      </c>
      <c r="F171" s="7" t="s">
        <v>755</v>
      </c>
      <c r="G171" s="41" t="str">
        <f t="shared" si="9"/>
        <v xml:space="preserve"> </v>
      </c>
      <c r="H171" s="7"/>
      <c r="I171" s="42">
        <v>225530</v>
      </c>
      <c r="J171" s="81"/>
      <c r="K171" s="11"/>
      <c r="L171" s="43"/>
      <c r="M171" s="81"/>
      <c r="N171" s="32" t="str">
        <f>VLOOKUP(I171,'[1]Main Accounts'!A:B,2,FALSE)</f>
        <v>Cat Wty Amounts Awaiting Claim</v>
      </c>
      <c r="O171" s="81"/>
      <c r="P171" s="81"/>
      <c r="Q171" s="81"/>
      <c r="R171" s="81"/>
    </row>
    <row r="172" spans="1:18">
      <c r="A172" s="42">
        <v>623120</v>
      </c>
      <c r="B172" s="39" t="s">
        <v>916</v>
      </c>
      <c r="C172" s="79" t="s">
        <v>753</v>
      </c>
      <c r="D172" s="40" t="s">
        <v>781</v>
      </c>
      <c r="E172" s="41" t="str">
        <f t="shared" si="8"/>
        <v xml:space="preserve"> </v>
      </c>
      <c r="F172" s="7" t="s">
        <v>755</v>
      </c>
      <c r="G172" s="41" t="str">
        <f t="shared" si="9"/>
        <v xml:space="preserve"> </v>
      </c>
      <c r="H172" s="7"/>
      <c r="I172" s="42">
        <v>623120</v>
      </c>
      <c r="J172" s="81"/>
      <c r="K172" s="11"/>
      <c r="L172" s="43"/>
      <c r="M172" s="81"/>
      <c r="N172" s="32" t="str">
        <f>VLOOKUP(I172,'[1]Main Accounts'!A:B,2,FALSE)</f>
        <v>Goodwill - Post Warranty</v>
      </c>
      <c r="O172" s="81"/>
      <c r="P172" s="81"/>
      <c r="Q172" s="81"/>
      <c r="R172" s="81"/>
    </row>
    <row r="173" spans="1:18">
      <c r="A173" s="42">
        <v>225530</v>
      </c>
      <c r="B173" s="39" t="s">
        <v>916</v>
      </c>
      <c r="C173" s="79" t="s">
        <v>753</v>
      </c>
      <c r="D173" s="40" t="s">
        <v>782</v>
      </c>
      <c r="E173" s="41" t="str">
        <f t="shared" si="8"/>
        <v xml:space="preserve"> </v>
      </c>
      <c r="F173" s="7" t="s">
        <v>755</v>
      </c>
      <c r="G173" s="41" t="str">
        <f t="shared" si="9"/>
        <v xml:space="preserve"> </v>
      </c>
      <c r="H173" s="7"/>
      <c r="I173" s="42">
        <v>225530</v>
      </c>
      <c r="J173" s="81"/>
      <c r="K173" s="11"/>
      <c r="L173" s="43"/>
      <c r="M173" s="81"/>
      <c r="N173" s="32" t="str">
        <f>VLOOKUP(I173,'[1]Main Accounts'!A:B,2,FALSE)</f>
        <v>Cat Wty Amounts Awaiting Claim</v>
      </c>
      <c r="O173" s="81"/>
      <c r="P173" s="81"/>
      <c r="Q173" s="81"/>
      <c r="R173" s="81"/>
    </row>
    <row r="174" spans="1:18">
      <c r="A174" s="42">
        <v>225530</v>
      </c>
      <c r="B174" s="39" t="s">
        <v>916</v>
      </c>
      <c r="C174" s="79" t="s">
        <v>753</v>
      </c>
      <c r="D174" s="44" t="s">
        <v>783</v>
      </c>
      <c r="E174" s="41" t="str">
        <f t="shared" si="8"/>
        <v xml:space="preserve"> </v>
      </c>
      <c r="F174" s="7" t="s">
        <v>755</v>
      </c>
      <c r="G174" s="41" t="str">
        <f t="shared" si="9"/>
        <v xml:space="preserve"> </v>
      </c>
      <c r="H174" s="7"/>
      <c r="I174" s="42">
        <v>225530</v>
      </c>
      <c r="J174" s="81"/>
      <c r="K174" s="11"/>
      <c r="L174" s="43"/>
      <c r="M174" s="81"/>
      <c r="N174" s="32" t="str">
        <f>VLOOKUP(I174,'[1]Main Accounts'!A:B,2,FALSE)</f>
        <v>Cat Wty Amounts Awaiting Claim</v>
      </c>
      <c r="O174" s="81"/>
      <c r="P174" s="81"/>
      <c r="Q174" s="81"/>
      <c r="R174" s="81"/>
    </row>
    <row r="175" spans="1:18">
      <c r="A175" s="42">
        <v>662320</v>
      </c>
      <c r="B175" s="39" t="s">
        <v>916</v>
      </c>
      <c r="C175" s="79" t="s">
        <v>753</v>
      </c>
      <c r="D175" s="40" t="s">
        <v>784</v>
      </c>
      <c r="E175" s="41" t="str">
        <f t="shared" si="8"/>
        <v xml:space="preserve"> </v>
      </c>
      <c r="F175" s="7" t="s">
        <v>755</v>
      </c>
      <c r="G175" s="41" t="str">
        <f t="shared" si="9"/>
        <v xml:space="preserve"> </v>
      </c>
      <c r="H175" s="7"/>
      <c r="I175" s="42">
        <v>662320</v>
      </c>
      <c r="J175" s="81"/>
      <c r="K175" s="11"/>
      <c r="L175" s="43"/>
      <c r="M175" s="81"/>
      <c r="N175" s="32" t="str">
        <f>VLOOKUP(I175,'[1]Main Accounts'!A:B,2,FALSE)</f>
        <v>Catering Costs</v>
      </c>
      <c r="O175" s="81"/>
      <c r="P175" s="81"/>
      <c r="Q175" s="81"/>
      <c r="R175" s="81"/>
    </row>
    <row r="176" spans="1:18">
      <c r="A176" s="46">
        <v>585830</v>
      </c>
      <c r="B176" s="39" t="s">
        <v>916</v>
      </c>
      <c r="C176" s="45" t="s">
        <v>753</v>
      </c>
      <c r="D176" s="35" t="s">
        <v>763</v>
      </c>
      <c r="E176" s="29" t="str">
        <f t="shared" si="8"/>
        <v xml:space="preserve"> </v>
      </c>
      <c r="F176" s="30" t="s">
        <v>755</v>
      </c>
      <c r="G176" s="29" t="str">
        <f t="shared" si="9"/>
        <v xml:space="preserve"> </v>
      </c>
      <c r="H176" s="30"/>
      <c r="I176" s="46">
        <v>585830</v>
      </c>
      <c r="J176" s="81"/>
      <c r="K176" s="11"/>
      <c r="L176" s="43"/>
      <c r="M176" s="81"/>
      <c r="N176" s="32" t="str">
        <f>VLOOKUP(I176,'[1]Main Accounts'!A:B,2,FALSE)</f>
        <v>MVRS Cost of Sales</v>
      </c>
      <c r="O176" s="81"/>
      <c r="P176" s="81"/>
      <c r="Q176" s="81"/>
      <c r="R176" s="81"/>
    </row>
    <row r="177" spans="1:18">
      <c r="A177" s="42">
        <v>647170</v>
      </c>
      <c r="B177" s="39" t="s">
        <v>916</v>
      </c>
      <c r="C177" s="79" t="s">
        <v>753</v>
      </c>
      <c r="D177" s="40" t="s">
        <v>785</v>
      </c>
      <c r="E177" s="41" t="str">
        <f t="shared" si="8"/>
        <v xml:space="preserve"> </v>
      </c>
      <c r="F177" s="7" t="s">
        <v>755</v>
      </c>
      <c r="G177" s="41" t="str">
        <f t="shared" si="9"/>
        <v xml:space="preserve"> </v>
      </c>
      <c r="H177" s="7"/>
      <c r="I177" s="42">
        <v>647170</v>
      </c>
      <c r="J177" s="81"/>
      <c r="K177" s="11"/>
      <c r="L177" s="43"/>
      <c r="M177" s="81"/>
      <c r="N177" s="32" t="str">
        <f>VLOOKUP(I177,'[1]Main Accounts'!A:B,2,FALSE)</f>
        <v>Computer Consumables</v>
      </c>
      <c r="O177" s="81"/>
      <c r="P177" s="81"/>
      <c r="Q177" s="81"/>
      <c r="R177" s="81"/>
    </row>
    <row r="178" spans="1:18">
      <c r="A178" s="42">
        <v>613140</v>
      </c>
      <c r="B178" s="39" t="s">
        <v>916</v>
      </c>
      <c r="C178" s="79" t="s">
        <v>753</v>
      </c>
      <c r="D178" s="40" t="s">
        <v>786</v>
      </c>
      <c r="E178" s="41" t="str">
        <f t="shared" si="8"/>
        <v xml:space="preserve"> </v>
      </c>
      <c r="F178" s="7" t="s">
        <v>755</v>
      </c>
      <c r="G178" s="41" t="str">
        <f t="shared" si="9"/>
        <v xml:space="preserve"> </v>
      </c>
      <c r="H178" s="7"/>
      <c r="I178" s="42">
        <v>613140</v>
      </c>
      <c r="J178" s="81"/>
      <c r="K178" s="11"/>
      <c r="L178" s="43"/>
      <c r="M178" s="81"/>
      <c r="N178" s="32" t="str">
        <f>VLOOKUP(I178,'[1]Main Accounts'!A:B,2,FALSE)</f>
        <v>Compliance &amp; Wellness Programme Costs</v>
      </c>
      <c r="O178" s="81"/>
      <c r="P178" s="81"/>
      <c r="Q178" s="81"/>
      <c r="R178" s="81"/>
    </row>
    <row r="179" spans="1:18">
      <c r="A179" s="42">
        <v>653310</v>
      </c>
      <c r="B179" s="39" t="s">
        <v>916</v>
      </c>
      <c r="C179" s="79" t="s">
        <v>753</v>
      </c>
      <c r="D179" s="40" t="s">
        <v>787</v>
      </c>
      <c r="E179" s="41" t="str">
        <f t="shared" si="8"/>
        <v xml:space="preserve"> </v>
      </c>
      <c r="F179" s="7" t="s">
        <v>755</v>
      </c>
      <c r="G179" s="41" t="str">
        <f t="shared" si="9"/>
        <v xml:space="preserve"> </v>
      </c>
      <c r="H179" s="7"/>
      <c r="I179" s="42">
        <v>653310</v>
      </c>
      <c r="J179" s="81"/>
      <c r="K179" s="11"/>
      <c r="L179" s="43"/>
      <c r="M179" s="81"/>
      <c r="N179" s="32" t="str">
        <f>VLOOKUP(I179,'[1]Main Accounts'!A:B,2,FALSE)</f>
        <v>Consulting Fees</v>
      </c>
      <c r="O179" s="81"/>
      <c r="P179" s="81"/>
      <c r="Q179" s="81"/>
      <c r="R179" s="81"/>
    </row>
    <row r="180" spans="1:18">
      <c r="A180" s="42">
        <v>641130</v>
      </c>
      <c r="B180" s="39" t="s">
        <v>916</v>
      </c>
      <c r="C180" s="79" t="s">
        <v>753</v>
      </c>
      <c r="D180" s="40" t="s">
        <v>788</v>
      </c>
      <c r="E180" s="41" t="str">
        <f t="shared" si="8"/>
        <v xml:space="preserve"> </v>
      </c>
      <c r="F180" s="7" t="s">
        <v>755</v>
      </c>
      <c r="G180" s="41" t="str">
        <f t="shared" si="9"/>
        <v xml:space="preserve"> </v>
      </c>
      <c r="H180" s="7"/>
      <c r="I180" s="42">
        <v>641130</v>
      </c>
      <c r="J180" s="81"/>
      <c r="K180" s="11"/>
      <c r="L180" s="43"/>
      <c r="M180" s="81"/>
      <c r="N180" s="32" t="str">
        <f>VLOOKUP(I180,'[1]Main Accounts'!A:B,2,FALSE)</f>
        <v>SOS - Equipment Consumables</v>
      </c>
      <c r="O180" s="81"/>
      <c r="P180" s="81"/>
      <c r="Q180" s="81"/>
      <c r="R180" s="81"/>
    </row>
    <row r="181" spans="1:18">
      <c r="A181" s="42">
        <v>640140</v>
      </c>
      <c r="B181" s="39" t="s">
        <v>916</v>
      </c>
      <c r="C181" s="79" t="s">
        <v>753</v>
      </c>
      <c r="D181" s="40" t="s">
        <v>789</v>
      </c>
      <c r="E181" s="41" t="str">
        <f t="shared" si="8"/>
        <v xml:space="preserve"> </v>
      </c>
      <c r="F181" s="7" t="s">
        <v>755</v>
      </c>
      <c r="G181" s="41" t="str">
        <f t="shared" si="9"/>
        <v xml:space="preserve"> </v>
      </c>
      <c r="H181" s="7"/>
      <c r="I181" s="42">
        <v>640140</v>
      </c>
      <c r="J181" s="81"/>
      <c r="K181" s="11"/>
      <c r="L181" s="43"/>
      <c r="M181" s="81"/>
      <c r="N181" s="32" t="str">
        <f>VLOOKUP(I181,'[1]Main Accounts'!A:B,2,FALSE)</f>
        <v>Welding Consumables - Cost</v>
      </c>
      <c r="O181" s="81"/>
      <c r="P181" s="81"/>
      <c r="Q181" s="81"/>
      <c r="R181" s="81"/>
    </row>
    <row r="182" spans="1:18">
      <c r="A182" s="42">
        <v>640150</v>
      </c>
      <c r="B182" s="39" t="s">
        <v>916</v>
      </c>
      <c r="C182" s="79" t="s">
        <v>753</v>
      </c>
      <c r="D182" s="40" t="s">
        <v>790</v>
      </c>
      <c r="E182" s="41" t="str">
        <f t="shared" si="8"/>
        <v xml:space="preserve"> </v>
      </c>
      <c r="F182" s="7" t="s">
        <v>755</v>
      </c>
      <c r="G182" s="41" t="str">
        <f t="shared" si="9"/>
        <v xml:space="preserve"> </v>
      </c>
      <c r="H182" s="7"/>
      <c r="I182" s="42">
        <v>640150</v>
      </c>
      <c r="J182" s="81"/>
      <c r="K182" s="11"/>
      <c r="L182" s="43"/>
      <c r="M182" s="81"/>
      <c r="N182" s="32" t="str">
        <f>VLOOKUP(I182,'[1]Main Accounts'!A:B,2,FALSE)</f>
        <v>Workshop Stocks Cost</v>
      </c>
      <c r="O182" s="81"/>
      <c r="P182" s="81"/>
      <c r="Q182" s="81"/>
      <c r="R182" s="81"/>
    </row>
    <row r="183" spans="1:18">
      <c r="A183" s="42">
        <v>610450</v>
      </c>
      <c r="B183" s="39" t="s">
        <v>916</v>
      </c>
      <c r="C183" s="79" t="s">
        <v>753</v>
      </c>
      <c r="D183" s="40" t="s">
        <v>791</v>
      </c>
      <c r="E183" s="41" t="str">
        <f t="shared" si="8"/>
        <v xml:space="preserve"> </v>
      </c>
      <c r="F183" s="7" t="s">
        <v>755</v>
      </c>
      <c r="G183" s="41" t="str">
        <f t="shared" si="9"/>
        <v xml:space="preserve"> </v>
      </c>
      <c r="H183" s="7"/>
      <c r="I183" s="42">
        <v>610450</v>
      </c>
      <c r="J183" s="81"/>
      <c r="K183" s="11"/>
      <c r="L183" s="43"/>
      <c r="M183" s="81"/>
      <c r="N183" s="32" t="str">
        <f>VLOOKUP(I183,'[1]Main Accounts'!A:B,2,FALSE)</f>
        <v>Contract Services - EAP</v>
      </c>
      <c r="O183" s="81"/>
      <c r="P183" s="81"/>
      <c r="Q183" s="81"/>
      <c r="R183" s="81"/>
    </row>
    <row r="184" spans="1:18">
      <c r="A184" s="42">
        <v>610152</v>
      </c>
      <c r="B184" s="39" t="s">
        <v>916</v>
      </c>
      <c r="C184" s="79" t="s">
        <v>753</v>
      </c>
      <c r="D184" s="40" t="s">
        <v>792</v>
      </c>
      <c r="E184" s="41" t="str">
        <f t="shared" si="8"/>
        <v xml:space="preserve"> </v>
      </c>
      <c r="F184" s="7" t="s">
        <v>755</v>
      </c>
      <c r="G184" s="41" t="str">
        <f t="shared" si="9"/>
        <v xml:space="preserve"> </v>
      </c>
      <c r="H184" s="7"/>
      <c r="I184" s="42">
        <v>610152</v>
      </c>
      <c r="J184" s="81"/>
      <c r="K184" s="11"/>
      <c r="L184" s="43"/>
      <c r="M184" s="81"/>
      <c r="N184" s="32" t="str">
        <f>VLOOKUP(I184,'[1]Main Accounts'!A:B,2,FALSE)</f>
        <v>Agency - Staff &amp; Contractors</v>
      </c>
      <c r="O184" s="81"/>
      <c r="P184" s="81"/>
      <c r="Q184" s="81"/>
      <c r="R184" s="81"/>
    </row>
    <row r="185" spans="1:18">
      <c r="A185" s="42">
        <v>610150</v>
      </c>
      <c r="B185" s="39" t="s">
        <v>916</v>
      </c>
      <c r="C185" s="79" t="s">
        <v>753</v>
      </c>
      <c r="D185" s="40" t="s">
        <v>793</v>
      </c>
      <c r="E185" s="41" t="str">
        <f t="shared" si="8"/>
        <v xml:space="preserve"> </v>
      </c>
      <c r="F185" s="7" t="s">
        <v>755</v>
      </c>
      <c r="G185" s="41" t="str">
        <f t="shared" si="9"/>
        <v xml:space="preserve"> </v>
      </c>
      <c r="H185" s="7"/>
      <c r="I185" s="42">
        <v>610150</v>
      </c>
      <c r="J185" s="81"/>
      <c r="K185" s="11"/>
      <c r="L185" s="43"/>
      <c r="M185" s="81"/>
      <c r="N185" s="32" t="str">
        <f>VLOOKUP(I185,'[1]Main Accounts'!A:B,2,FALSE)</f>
        <v>Direct - Consulting &amp; Contract Staff</v>
      </c>
      <c r="O185" s="81"/>
      <c r="P185" s="81"/>
      <c r="Q185" s="81"/>
      <c r="R185" s="81"/>
    </row>
    <row r="186" spans="1:18">
      <c r="A186" s="42">
        <v>641220</v>
      </c>
      <c r="B186" s="39" t="s">
        <v>916</v>
      </c>
      <c r="C186" s="79" t="s">
        <v>753</v>
      </c>
      <c r="D186" s="40" t="s">
        <v>794</v>
      </c>
      <c r="E186" s="41" t="str">
        <f t="shared" si="8"/>
        <v xml:space="preserve"> </v>
      </c>
      <c r="F186" s="7" t="s">
        <v>755</v>
      </c>
      <c r="G186" s="41" t="str">
        <f t="shared" si="9"/>
        <v xml:space="preserve"> </v>
      </c>
      <c r="H186" s="7"/>
      <c r="I186" s="42">
        <v>641220</v>
      </c>
      <c r="J186" s="81"/>
      <c r="K186" s="11"/>
      <c r="L186" s="43"/>
      <c r="M186" s="81"/>
      <c r="N186" s="32" t="str">
        <f>VLOOKUP(I186,'[1]Main Accounts'!A:B,2,FALSE)</f>
        <v>Courier</v>
      </c>
      <c r="O186" s="81"/>
      <c r="P186" s="81"/>
      <c r="Q186" s="81"/>
      <c r="R186" s="81"/>
    </row>
    <row r="187" spans="1:18">
      <c r="A187" s="42">
        <v>662330</v>
      </c>
      <c r="B187" s="39" t="s">
        <v>916</v>
      </c>
      <c r="C187" s="79" t="s">
        <v>753</v>
      </c>
      <c r="D187" s="40" t="s">
        <v>795</v>
      </c>
      <c r="E187" s="41" t="str">
        <f t="shared" si="8"/>
        <v xml:space="preserve"> </v>
      </c>
      <c r="F187" s="7" t="s">
        <v>755</v>
      </c>
      <c r="G187" s="41" t="str">
        <f t="shared" si="9"/>
        <v xml:space="preserve"> </v>
      </c>
      <c r="H187" s="7"/>
      <c r="I187" s="42">
        <v>662330</v>
      </c>
      <c r="J187" s="81"/>
      <c r="K187" s="11"/>
      <c r="L187" s="43"/>
      <c r="M187" s="81"/>
      <c r="N187" s="32" t="str">
        <f>VLOOKUP(I187,'[1]Main Accounts'!A:B,2,FALSE)</f>
        <v>Company Memberships Fees &amp; Subs</v>
      </c>
      <c r="O187" s="81"/>
      <c r="P187" s="81"/>
      <c r="Q187" s="81"/>
      <c r="R187" s="81"/>
    </row>
    <row r="188" spans="1:18">
      <c r="A188" s="42">
        <v>640120</v>
      </c>
      <c r="B188" s="39" t="s">
        <v>916</v>
      </c>
      <c r="C188" s="79" t="s">
        <v>753</v>
      </c>
      <c r="D188" s="40" t="s">
        <v>796</v>
      </c>
      <c r="E188" s="41" t="str">
        <f t="shared" si="8"/>
        <v xml:space="preserve"> </v>
      </c>
      <c r="F188" s="7" t="s">
        <v>755</v>
      </c>
      <c r="G188" s="41" t="str">
        <f t="shared" si="9"/>
        <v xml:space="preserve"> </v>
      </c>
      <c r="H188" s="7"/>
      <c r="I188" s="42">
        <v>640120</v>
      </c>
      <c r="J188" s="81"/>
      <c r="K188" s="11"/>
      <c r="L188" s="43"/>
      <c r="M188" s="81"/>
      <c r="N188" s="32" t="str">
        <f>VLOOKUP(I188,'[1]Main Accounts'!A:B,2,FALSE)</f>
        <v>Electronic Media Subscriptions - Cost</v>
      </c>
      <c r="O188" s="81"/>
      <c r="P188" s="81"/>
      <c r="Q188" s="81"/>
      <c r="R188" s="81"/>
    </row>
    <row r="189" spans="1:18">
      <c r="A189" s="42">
        <v>619510</v>
      </c>
      <c r="B189" s="39" t="s">
        <v>916</v>
      </c>
      <c r="C189" s="79" t="s">
        <v>753</v>
      </c>
      <c r="D189" s="40" t="s">
        <v>797</v>
      </c>
      <c r="E189" s="41" t="str">
        <f t="shared" si="8"/>
        <v xml:space="preserve"> </v>
      </c>
      <c r="F189" s="7" t="s">
        <v>755</v>
      </c>
      <c r="G189" s="41" t="str">
        <f t="shared" si="9"/>
        <v xml:space="preserve"> </v>
      </c>
      <c r="H189" s="7"/>
      <c r="I189" s="42">
        <v>619510</v>
      </c>
      <c r="J189" s="81"/>
      <c r="K189" s="11"/>
      <c r="L189" s="43"/>
      <c r="M189" s="81"/>
      <c r="N189" s="32" t="str">
        <f>VLOOKUP(I189,'[1]Main Accounts'!A:B,2,FALSE)</f>
        <v>Entertainment 50% Deductible (Default)</v>
      </c>
      <c r="O189" s="81"/>
      <c r="P189" s="81"/>
      <c r="Q189" s="81"/>
      <c r="R189" s="81"/>
    </row>
    <row r="190" spans="1:18">
      <c r="A190" s="42">
        <v>636210</v>
      </c>
      <c r="B190" s="39" t="s">
        <v>916</v>
      </c>
      <c r="C190" s="79" t="s">
        <v>753</v>
      </c>
      <c r="D190" s="40" t="s">
        <v>798</v>
      </c>
      <c r="E190" s="41" t="str">
        <f t="shared" si="8"/>
        <v xml:space="preserve"> </v>
      </c>
      <c r="F190" s="7" t="s">
        <v>755</v>
      </c>
      <c r="G190" s="41" t="str">
        <f t="shared" si="9"/>
        <v xml:space="preserve"> </v>
      </c>
      <c r="H190" s="7"/>
      <c r="I190" s="42">
        <v>636210</v>
      </c>
      <c r="J190" s="81"/>
      <c r="K190" s="11"/>
      <c r="L190" s="43"/>
      <c r="M190" s="81"/>
      <c r="N190" s="32" t="str">
        <f>VLOOKUP(I190,'[1]Main Accounts'!A:B,2,FALSE)</f>
        <v>External Forklift - Lease Costs</v>
      </c>
      <c r="O190" s="81"/>
      <c r="P190" s="81"/>
      <c r="Q190" s="81"/>
      <c r="R190" s="81"/>
    </row>
    <row r="191" spans="1:18">
      <c r="A191" s="42">
        <v>636230</v>
      </c>
      <c r="B191" s="39" t="s">
        <v>916</v>
      </c>
      <c r="C191" s="79" t="s">
        <v>753</v>
      </c>
      <c r="D191" s="40" t="s">
        <v>799</v>
      </c>
      <c r="E191" s="41" t="str">
        <f t="shared" si="8"/>
        <v xml:space="preserve"> </v>
      </c>
      <c r="F191" s="7" t="s">
        <v>755</v>
      </c>
      <c r="G191" s="41" t="str">
        <f t="shared" si="9"/>
        <v xml:space="preserve"> </v>
      </c>
      <c r="H191" s="7"/>
      <c r="I191" s="42">
        <v>636230</v>
      </c>
      <c r="J191" s="81"/>
      <c r="K191" s="11"/>
      <c r="L191" s="43"/>
      <c r="M191" s="81"/>
      <c r="N191" s="32" t="str">
        <f>VLOOKUP(I191,'[1]Main Accounts'!A:B,2,FALSE)</f>
        <v>External Forklift - Operating Costs</v>
      </c>
      <c r="O191" s="81"/>
      <c r="P191" s="81"/>
      <c r="Q191" s="81"/>
      <c r="R191" s="81"/>
    </row>
    <row r="192" spans="1:18">
      <c r="A192" s="42">
        <v>636220</v>
      </c>
      <c r="B192" s="39" t="s">
        <v>916</v>
      </c>
      <c r="C192" s="79" t="s">
        <v>753</v>
      </c>
      <c r="D192" s="40" t="s">
        <v>800</v>
      </c>
      <c r="E192" s="41" t="str">
        <f t="shared" si="8"/>
        <v xml:space="preserve"> </v>
      </c>
      <c r="F192" s="7" t="s">
        <v>755</v>
      </c>
      <c r="G192" s="41" t="str">
        <f t="shared" si="9"/>
        <v xml:space="preserve"> </v>
      </c>
      <c r="H192" s="7"/>
      <c r="I192" s="42">
        <v>636220</v>
      </c>
      <c r="J192" s="81"/>
      <c r="K192" s="11"/>
      <c r="L192" s="43"/>
      <c r="M192" s="81"/>
      <c r="N192" s="32" t="str">
        <f>VLOOKUP(I192,'[1]Main Accounts'!A:B,2,FALSE)</f>
        <v>External Forklift - Sundry Rental</v>
      </c>
      <c r="O192" s="81"/>
      <c r="P192" s="81"/>
      <c r="Q192" s="81"/>
      <c r="R192" s="81"/>
    </row>
    <row r="193" spans="1:18">
      <c r="A193" s="42">
        <v>590110</v>
      </c>
      <c r="B193" s="39" t="s">
        <v>916</v>
      </c>
      <c r="C193" s="79" t="s">
        <v>753</v>
      </c>
      <c r="D193" s="40" t="s">
        <v>801</v>
      </c>
      <c r="E193" s="41" t="str">
        <f t="shared" si="8"/>
        <v xml:space="preserve"> </v>
      </c>
      <c r="F193" s="7" t="s">
        <v>755</v>
      </c>
      <c r="G193" s="41" t="str">
        <f t="shared" si="9"/>
        <v xml:space="preserve"> </v>
      </c>
      <c r="H193" s="7"/>
      <c r="I193" s="42">
        <v>590110</v>
      </c>
      <c r="J193" s="81"/>
      <c r="K193" s="11"/>
      <c r="L193" s="43"/>
      <c r="M193" s="81"/>
      <c r="N193" s="32" t="str">
        <f>VLOOKUP(I193,'[1]Main Accounts'!A:B,2,FALSE)</f>
        <v>Freight between Branches</v>
      </c>
      <c r="O193" s="81"/>
      <c r="P193" s="81"/>
      <c r="Q193" s="81"/>
      <c r="R193" s="81"/>
    </row>
    <row r="194" spans="1:18">
      <c r="A194" s="42">
        <v>626120</v>
      </c>
      <c r="B194" s="39" t="s">
        <v>916</v>
      </c>
      <c r="C194" s="79" t="s">
        <v>753</v>
      </c>
      <c r="D194" s="40" t="s">
        <v>802</v>
      </c>
      <c r="E194" s="41" t="str">
        <f t="shared" si="8"/>
        <v xml:space="preserve"> </v>
      </c>
      <c r="F194" s="7" t="s">
        <v>755</v>
      </c>
      <c r="G194" s="41" t="str">
        <f t="shared" si="9"/>
        <v xml:space="preserve"> </v>
      </c>
      <c r="H194" s="7"/>
      <c r="I194" s="42">
        <v>626120</v>
      </c>
      <c r="J194" s="81"/>
      <c r="K194" s="11"/>
      <c r="L194" s="43"/>
      <c r="M194" s="81"/>
      <c r="N194" s="32" t="str">
        <f>VLOOKUP(I194,'[1]Main Accounts'!A:B,2,FALSE)</f>
        <v>Emergency Freight Charges</v>
      </c>
      <c r="O194" s="81"/>
      <c r="P194" s="81"/>
      <c r="Q194" s="81"/>
      <c r="R194" s="81"/>
    </row>
    <row r="195" spans="1:18">
      <c r="A195" s="42">
        <v>626110</v>
      </c>
      <c r="B195" s="39" t="s">
        <v>916</v>
      </c>
      <c r="C195" s="79" t="s">
        <v>753</v>
      </c>
      <c r="D195" s="40" t="s">
        <v>765</v>
      </c>
      <c r="E195" s="41" t="str">
        <f t="shared" si="8"/>
        <v xml:space="preserve"> </v>
      </c>
      <c r="F195" s="7" t="s">
        <v>755</v>
      </c>
      <c r="G195" s="41" t="str">
        <f t="shared" si="9"/>
        <v xml:space="preserve"> </v>
      </c>
      <c r="H195" s="7"/>
      <c r="I195" s="42">
        <v>626110</v>
      </c>
      <c r="J195" s="81"/>
      <c r="K195" s="11"/>
      <c r="L195" s="43"/>
      <c r="M195" s="81"/>
      <c r="N195" s="32" t="str">
        <f>VLOOKUP(I195,'[1]Main Accounts'!A:B,2,FALSE)</f>
        <v>Freight Out</v>
      </c>
      <c r="O195" s="81"/>
      <c r="P195" s="81"/>
      <c r="Q195" s="81"/>
      <c r="R195" s="81"/>
    </row>
    <row r="196" spans="1:18">
      <c r="A196" s="42">
        <v>626310</v>
      </c>
      <c r="B196" s="39" t="s">
        <v>916</v>
      </c>
      <c r="C196" s="79" t="s">
        <v>753</v>
      </c>
      <c r="D196" s="40" t="s">
        <v>803</v>
      </c>
      <c r="E196" s="41" t="str">
        <f t="shared" si="8"/>
        <v xml:space="preserve"> </v>
      </c>
      <c r="F196" s="7" t="s">
        <v>755</v>
      </c>
      <c r="G196" s="41" t="str">
        <f t="shared" si="9"/>
        <v xml:space="preserve"> </v>
      </c>
      <c r="H196" s="7"/>
      <c r="I196" s="42">
        <v>626310</v>
      </c>
      <c r="J196" s="81"/>
      <c r="K196" s="11"/>
      <c r="L196" s="43"/>
      <c r="M196" s="81"/>
      <c r="N196" s="32" t="str">
        <f>VLOOKUP(I196,'[1]Main Accounts'!A:B,2,FALSE)</f>
        <v>Freight Packaging</v>
      </c>
      <c r="O196" s="81"/>
      <c r="P196" s="81"/>
      <c r="Q196" s="81"/>
      <c r="R196" s="81"/>
    </row>
    <row r="197" spans="1:18">
      <c r="A197" s="42">
        <v>590120</v>
      </c>
      <c r="B197" s="39" t="s">
        <v>916</v>
      </c>
      <c r="C197" s="79" t="s">
        <v>753</v>
      </c>
      <c r="D197" s="40" t="s">
        <v>804</v>
      </c>
      <c r="E197" s="41" t="str">
        <f t="shared" si="8"/>
        <v xml:space="preserve"> </v>
      </c>
      <c r="F197" s="7" t="s">
        <v>755</v>
      </c>
      <c r="G197" s="41" t="str">
        <f t="shared" si="9"/>
        <v xml:space="preserve"> </v>
      </c>
      <c r="H197" s="7"/>
      <c r="I197" s="42">
        <v>590120</v>
      </c>
      <c r="J197" s="81"/>
      <c r="K197" s="11"/>
      <c r="L197" s="43"/>
      <c r="M197" s="81"/>
      <c r="N197" s="32" t="str">
        <f>VLOOKUP(I197,'[1]Main Accounts'!A:B,2,FALSE)</f>
        <v>Unrecoverable Freight</v>
      </c>
      <c r="O197" s="81"/>
      <c r="P197" s="81"/>
      <c r="Q197" s="81"/>
      <c r="R197" s="81"/>
    </row>
    <row r="198" spans="1:18">
      <c r="A198" s="42">
        <v>597110</v>
      </c>
      <c r="B198" s="39" t="s">
        <v>916</v>
      </c>
      <c r="C198" s="79" t="s">
        <v>753</v>
      </c>
      <c r="D198" s="40" t="s">
        <v>805</v>
      </c>
      <c r="E198" s="41" t="str">
        <f t="shared" si="8"/>
        <v xml:space="preserve"> </v>
      </c>
      <c r="F198" s="7" t="s">
        <v>755</v>
      </c>
      <c r="G198" s="41" t="str">
        <f t="shared" si="9"/>
        <v xml:space="preserve"> </v>
      </c>
      <c r="H198" s="7"/>
      <c r="I198" s="42">
        <v>597110</v>
      </c>
      <c r="J198" s="81"/>
      <c r="K198" s="11"/>
      <c r="L198" s="43"/>
      <c r="M198" s="81"/>
      <c r="N198" s="32" t="str">
        <f>VLOOKUP(I198,'[1]Main Accounts'!A:B,2,FALSE)</f>
        <v>Internal Handling Fees Paid</v>
      </c>
      <c r="O198" s="81"/>
      <c r="P198" s="81"/>
      <c r="Q198" s="81"/>
      <c r="R198" s="81"/>
    </row>
    <row r="199" spans="1:18">
      <c r="A199" s="42">
        <v>597120</v>
      </c>
      <c r="B199" s="39" t="s">
        <v>916</v>
      </c>
      <c r="C199" s="79" t="s">
        <v>753</v>
      </c>
      <c r="D199" s="40" t="s">
        <v>806</v>
      </c>
      <c r="E199" s="41" t="str">
        <f t="shared" si="8"/>
        <v xml:space="preserve"> </v>
      </c>
      <c r="F199" s="7" t="s">
        <v>755</v>
      </c>
      <c r="G199" s="41" t="str">
        <f t="shared" si="9"/>
        <v xml:space="preserve"> </v>
      </c>
      <c r="H199" s="7"/>
      <c r="I199" s="42">
        <v>597120</v>
      </c>
      <c r="J199" s="81"/>
      <c r="K199" s="11"/>
      <c r="L199" s="43"/>
      <c r="M199" s="81"/>
      <c r="N199" s="32" t="str">
        <f>VLOOKUP(I199,'[1]Main Accounts'!A:B,2,FALSE)</f>
        <v>Internal Handling Fees Received</v>
      </c>
      <c r="O199" s="81"/>
      <c r="P199" s="81"/>
      <c r="Q199" s="81"/>
      <c r="R199" s="81"/>
    </row>
    <row r="200" spans="1:18">
      <c r="A200" s="42">
        <v>647110</v>
      </c>
      <c r="B200" s="39" t="s">
        <v>916</v>
      </c>
      <c r="C200" s="79" t="s">
        <v>753</v>
      </c>
      <c r="D200" s="40" t="s">
        <v>807</v>
      </c>
      <c r="E200" s="41" t="str">
        <f t="shared" si="8"/>
        <v xml:space="preserve"> </v>
      </c>
      <c r="F200" s="7" t="s">
        <v>755</v>
      </c>
      <c r="G200" s="41" t="str">
        <f t="shared" si="9"/>
        <v xml:space="preserve"> </v>
      </c>
      <c r="H200" s="7"/>
      <c r="I200" s="42">
        <v>647110</v>
      </c>
      <c r="J200" s="81"/>
      <c r="K200" s="11"/>
      <c r="L200" s="43"/>
      <c r="M200" s="81"/>
      <c r="N200" s="32" t="str">
        <f>VLOOKUP(I200,'[1]Main Accounts'!A:B,2,FALSE)</f>
        <v>Hardware Maintenance</v>
      </c>
      <c r="O200" s="81"/>
      <c r="P200" s="81"/>
      <c r="Q200" s="81"/>
      <c r="R200" s="81"/>
    </row>
    <row r="201" spans="1:18">
      <c r="A201" s="81">
        <v>613170</v>
      </c>
      <c r="B201" s="39" t="s">
        <v>916</v>
      </c>
      <c r="C201" s="79" t="s">
        <v>753</v>
      </c>
      <c r="D201" s="47" t="s">
        <v>808</v>
      </c>
      <c r="E201" s="41" t="str">
        <f t="shared" si="8"/>
        <v xml:space="preserve"> </v>
      </c>
      <c r="F201" s="7" t="s">
        <v>755</v>
      </c>
      <c r="G201" s="41" t="str">
        <f t="shared" si="9"/>
        <v xml:space="preserve"> </v>
      </c>
      <c r="H201" s="7"/>
      <c r="I201" s="81">
        <v>613170</v>
      </c>
      <c r="J201" s="81"/>
      <c r="K201" s="11"/>
      <c r="L201" s="43"/>
      <c r="M201" s="81"/>
      <c r="N201" s="32" t="str">
        <f>VLOOKUP(I201,'[1]Main Accounts'!A:B,2,FALSE)</f>
        <v>H &amp; S - Initiative</v>
      </c>
      <c r="O201" s="81"/>
      <c r="P201" s="81"/>
      <c r="Q201" s="81"/>
      <c r="R201" s="81"/>
    </row>
    <row r="202" spans="1:18">
      <c r="A202" s="42">
        <v>656120</v>
      </c>
      <c r="B202" s="39" t="s">
        <v>916</v>
      </c>
      <c r="C202" s="79" t="s">
        <v>753</v>
      </c>
      <c r="D202" s="40" t="s">
        <v>809</v>
      </c>
      <c r="E202" s="41" t="str">
        <f t="shared" si="8"/>
        <v xml:space="preserve"> </v>
      </c>
      <c r="F202" s="7" t="s">
        <v>755</v>
      </c>
      <c r="G202" s="41" t="str">
        <f t="shared" si="9"/>
        <v xml:space="preserve"> </v>
      </c>
      <c r="H202" s="7"/>
      <c r="I202" s="42">
        <v>656120</v>
      </c>
      <c r="J202" s="81"/>
      <c r="K202" s="11"/>
      <c r="L202" s="43"/>
      <c r="M202" s="81"/>
      <c r="N202" s="32" t="str">
        <f>VLOOKUP(I202,'[1]Main Accounts'!A:B,2,FALSE)</f>
        <v>Insurance Excess Charges</v>
      </c>
      <c r="O202" s="81"/>
      <c r="P202" s="81"/>
      <c r="Q202" s="81"/>
      <c r="R202" s="81"/>
    </row>
    <row r="203" spans="1:18">
      <c r="A203" s="42">
        <v>636130</v>
      </c>
      <c r="B203" s="39" t="s">
        <v>916</v>
      </c>
      <c r="C203" s="79" t="s">
        <v>753</v>
      </c>
      <c r="D203" s="40" t="s">
        <v>810</v>
      </c>
      <c r="E203" s="41" t="str">
        <f t="shared" si="8"/>
        <v xml:space="preserve"> </v>
      </c>
      <c r="F203" s="7" t="s">
        <v>755</v>
      </c>
      <c r="G203" s="41" t="str">
        <f t="shared" si="9"/>
        <v xml:space="preserve"> </v>
      </c>
      <c r="H203" s="7"/>
      <c r="I203" s="42">
        <v>636130</v>
      </c>
      <c r="J203" s="81"/>
      <c r="K203" s="11"/>
      <c r="L203" s="43"/>
      <c r="M203" s="81"/>
      <c r="N203" s="32" t="str">
        <f>VLOOKUP(I203,'[1]Main Accounts'!A:B,2,FALSE)</f>
        <v>Internal Forklift - Operating Costs</v>
      </c>
      <c r="O203" s="81"/>
      <c r="P203" s="81"/>
      <c r="Q203" s="81"/>
      <c r="R203" s="81"/>
    </row>
    <row r="204" spans="1:18">
      <c r="A204" s="42">
        <v>653210</v>
      </c>
      <c r="B204" s="39" t="s">
        <v>916</v>
      </c>
      <c r="C204" s="79" t="s">
        <v>753</v>
      </c>
      <c r="D204" s="40" t="s">
        <v>811</v>
      </c>
      <c r="E204" s="41" t="str">
        <f t="shared" si="8"/>
        <v xml:space="preserve"> </v>
      </c>
      <c r="F204" s="7" t="s">
        <v>755</v>
      </c>
      <c r="G204" s="41" t="str">
        <f t="shared" si="9"/>
        <v xml:space="preserve"> </v>
      </c>
      <c r="H204" s="7"/>
      <c r="I204" s="42">
        <v>653210</v>
      </c>
      <c r="J204" s="81"/>
      <c r="K204" s="11"/>
      <c r="L204" s="43"/>
      <c r="M204" s="81"/>
      <c r="N204" s="32" t="str">
        <f>VLOOKUP(I204,'[1]Main Accounts'!A:B,2,FALSE)</f>
        <v>Legal Fees - Customer Related</v>
      </c>
      <c r="O204" s="81"/>
      <c r="P204" s="81"/>
      <c r="Q204" s="81"/>
      <c r="R204" s="81"/>
    </row>
    <row r="205" spans="1:18">
      <c r="A205" s="42">
        <v>653230</v>
      </c>
      <c r="B205" s="39" t="s">
        <v>916</v>
      </c>
      <c r="C205" s="79" t="s">
        <v>753</v>
      </c>
      <c r="D205" s="40" t="s">
        <v>812</v>
      </c>
      <c r="E205" s="41" t="str">
        <f t="shared" si="8"/>
        <v xml:space="preserve"> </v>
      </c>
      <c r="F205" s="7" t="s">
        <v>755</v>
      </c>
      <c r="G205" s="41" t="str">
        <f t="shared" si="9"/>
        <v xml:space="preserve"> </v>
      </c>
      <c r="H205" s="7"/>
      <c r="I205" s="42">
        <v>653230</v>
      </c>
      <c r="J205" s="81"/>
      <c r="K205" s="11"/>
      <c r="L205" s="43"/>
      <c r="M205" s="81"/>
      <c r="N205" s="32" t="str">
        <f>VLOOKUP(I205,'[1]Main Accounts'!A:B,2,FALSE)</f>
        <v>Legal Fees - Other</v>
      </c>
      <c r="O205" s="81"/>
      <c r="P205" s="81"/>
      <c r="Q205" s="81"/>
      <c r="R205" s="81"/>
    </row>
    <row r="206" spans="1:18">
      <c r="A206" s="42">
        <v>640110</v>
      </c>
      <c r="B206" s="39" t="s">
        <v>916</v>
      </c>
      <c r="C206" s="79" t="s">
        <v>753</v>
      </c>
      <c r="D206" s="40" t="s">
        <v>813</v>
      </c>
      <c r="E206" s="41" t="str">
        <f t="shared" si="8"/>
        <v xml:space="preserve"> </v>
      </c>
      <c r="F206" s="7" t="s">
        <v>755</v>
      </c>
      <c r="G206" s="41" t="str">
        <f t="shared" si="9"/>
        <v xml:space="preserve"> </v>
      </c>
      <c r="H206" s="7"/>
      <c r="I206" s="42">
        <v>640110</v>
      </c>
      <c r="J206" s="81"/>
      <c r="K206" s="11"/>
      <c r="L206" s="43"/>
      <c r="M206" s="81"/>
      <c r="N206" s="32" t="str">
        <f>VLOOKUP(I206,'[1]Main Accounts'!A:B,2,FALSE)</f>
        <v>Literature - Cost</v>
      </c>
      <c r="O206" s="81"/>
      <c r="P206" s="81"/>
      <c r="Q206" s="81"/>
      <c r="R206" s="81"/>
    </row>
    <row r="207" spans="1:18">
      <c r="A207" s="42">
        <v>629126</v>
      </c>
      <c r="B207" s="39" t="s">
        <v>916</v>
      </c>
      <c r="C207" s="79" t="s">
        <v>753</v>
      </c>
      <c r="D207" s="40" t="s">
        <v>814</v>
      </c>
      <c r="E207" s="41" t="str">
        <f t="shared" si="8"/>
        <v xml:space="preserve"> </v>
      </c>
      <c r="F207" s="7" t="s">
        <v>755</v>
      </c>
      <c r="G207" s="41" t="str">
        <f t="shared" si="9"/>
        <v xml:space="preserve"> </v>
      </c>
      <c r="H207" s="7"/>
      <c r="I207" s="42">
        <v>629126</v>
      </c>
      <c r="J207" s="81"/>
      <c r="K207" s="11"/>
      <c r="L207" s="43"/>
      <c r="M207" s="81"/>
      <c r="N207" s="32" t="str">
        <f>VLOOKUP(I207,'[1]Main Accounts'!A:B,2,FALSE)</f>
        <v>M &amp; A - Audio-Visual</v>
      </c>
      <c r="O207" s="81"/>
      <c r="P207" s="81"/>
      <c r="Q207" s="81"/>
      <c r="R207" s="81"/>
    </row>
    <row r="208" spans="1:18">
      <c r="A208" s="42">
        <v>629118</v>
      </c>
      <c r="B208" s="39" t="s">
        <v>916</v>
      </c>
      <c r="C208" s="79" t="s">
        <v>753</v>
      </c>
      <c r="D208" s="40" t="s">
        <v>815</v>
      </c>
      <c r="E208" s="41" t="str">
        <f t="shared" si="8"/>
        <v xml:space="preserve"> </v>
      </c>
      <c r="F208" s="7" t="s">
        <v>755</v>
      </c>
      <c r="G208" s="41" t="str">
        <f t="shared" si="9"/>
        <v xml:space="preserve"> </v>
      </c>
      <c r="H208" s="7"/>
      <c r="I208" s="42">
        <v>629118</v>
      </c>
      <c r="J208" s="81"/>
      <c r="K208" s="11"/>
      <c r="L208" s="43"/>
      <c r="M208" s="81"/>
      <c r="N208" s="32" t="str">
        <f>VLOOKUP(I208,'[1]Main Accounts'!A:B,2,FALSE)</f>
        <v>M &amp; A - Catalogues &amp; Brochures</v>
      </c>
      <c r="O208" s="81"/>
      <c r="P208" s="81"/>
      <c r="Q208" s="81"/>
      <c r="R208" s="81"/>
    </row>
    <row r="209" spans="1:18">
      <c r="A209" s="42">
        <v>629136</v>
      </c>
      <c r="B209" s="39" t="s">
        <v>916</v>
      </c>
      <c r="C209" s="79" t="s">
        <v>753</v>
      </c>
      <c r="D209" s="40" t="s">
        <v>816</v>
      </c>
      <c r="E209" s="41" t="str">
        <f t="shared" si="8"/>
        <v xml:space="preserve"> </v>
      </c>
      <c r="F209" s="7" t="s">
        <v>755</v>
      </c>
      <c r="G209" s="41" t="str">
        <f t="shared" si="9"/>
        <v xml:space="preserve"> </v>
      </c>
      <c r="H209" s="7"/>
      <c r="I209" s="42">
        <v>629136</v>
      </c>
      <c r="J209" s="81"/>
      <c r="K209" s="11"/>
      <c r="L209" s="43"/>
      <c r="M209" s="81"/>
      <c r="N209" s="32" t="str">
        <f>VLOOKUP(I209,'[1]Main Accounts'!A:B,2,FALSE)</f>
        <v>M &amp; A - Cooperative &amp; Buying Group</v>
      </c>
      <c r="O209" s="81"/>
      <c r="P209" s="81"/>
      <c r="Q209" s="81"/>
      <c r="R209" s="81"/>
    </row>
    <row r="210" spans="1:18">
      <c r="A210" s="42">
        <v>629140</v>
      </c>
      <c r="B210" s="39" t="s">
        <v>916</v>
      </c>
      <c r="C210" s="79" t="s">
        <v>753</v>
      </c>
      <c r="D210" s="40" t="s">
        <v>817</v>
      </c>
      <c r="E210" s="41" t="str">
        <f t="shared" si="8"/>
        <v xml:space="preserve"> </v>
      </c>
      <c r="F210" s="7" t="s">
        <v>755</v>
      </c>
      <c r="G210" s="41" t="str">
        <f t="shared" si="9"/>
        <v xml:space="preserve"> </v>
      </c>
      <c r="H210" s="7"/>
      <c r="I210" s="42">
        <v>629140</v>
      </c>
      <c r="J210" s="81"/>
      <c r="K210" s="11"/>
      <c r="L210" s="43"/>
      <c r="M210" s="81"/>
      <c r="N210" s="32" t="str">
        <f>VLOOKUP(I210,'[1]Main Accounts'!A:B,2,FALSE)</f>
        <v>M &amp; A - Corporate</v>
      </c>
      <c r="O210" s="81"/>
      <c r="P210" s="81"/>
      <c r="Q210" s="81"/>
      <c r="R210" s="81"/>
    </row>
    <row r="211" spans="1:18">
      <c r="A211" s="42">
        <v>629129</v>
      </c>
      <c r="B211" s="39" t="s">
        <v>916</v>
      </c>
      <c r="C211" s="79" t="s">
        <v>753</v>
      </c>
      <c r="D211" s="40" t="s">
        <v>818</v>
      </c>
      <c r="E211" s="41" t="str">
        <f t="shared" si="8"/>
        <v xml:space="preserve"> </v>
      </c>
      <c r="F211" s="7" t="s">
        <v>755</v>
      </c>
      <c r="G211" s="41" t="str">
        <f t="shared" si="9"/>
        <v xml:space="preserve"> </v>
      </c>
      <c r="H211" s="7"/>
      <c r="I211" s="42">
        <v>629129</v>
      </c>
      <c r="J211" s="81"/>
      <c r="K211" s="11"/>
      <c r="L211" s="43"/>
      <c r="M211" s="81"/>
      <c r="N211" s="32" t="str">
        <f>VLOOKUP(I211,'[1]Main Accounts'!A:B,2,FALSE)</f>
        <v>M &amp; A - Demonstrations</v>
      </c>
      <c r="O211" s="81"/>
      <c r="P211" s="81"/>
      <c r="Q211" s="81"/>
      <c r="R211" s="81"/>
    </row>
    <row r="212" spans="1:18">
      <c r="A212" s="42">
        <v>629114</v>
      </c>
      <c r="B212" s="39" t="s">
        <v>916</v>
      </c>
      <c r="C212" s="79" t="s">
        <v>753</v>
      </c>
      <c r="D212" s="40" t="s">
        <v>819</v>
      </c>
      <c r="E212" s="41" t="str">
        <f t="shared" si="8"/>
        <v xml:space="preserve"> </v>
      </c>
      <c r="F212" s="7" t="s">
        <v>755</v>
      </c>
      <c r="G212" s="41" t="str">
        <f t="shared" si="9"/>
        <v xml:space="preserve"> </v>
      </c>
      <c r="H212" s="7"/>
      <c r="I212" s="42">
        <v>629114</v>
      </c>
      <c r="J212" s="81"/>
      <c r="K212" s="11"/>
      <c r="L212" s="43"/>
      <c r="M212" s="81"/>
      <c r="N212" s="32" t="str">
        <f>VLOOKUP(I212,'[1]Main Accounts'!A:B,2,FALSE)</f>
        <v>M &amp; A - Digital</v>
      </c>
      <c r="O212" s="81"/>
      <c r="P212" s="81"/>
      <c r="Q212" s="81"/>
      <c r="R212" s="81"/>
    </row>
    <row r="213" spans="1:18">
      <c r="A213" s="42">
        <v>629122</v>
      </c>
      <c r="B213" s="39" t="s">
        <v>916</v>
      </c>
      <c r="C213" s="79" t="s">
        <v>753</v>
      </c>
      <c r="D213" s="40" t="s">
        <v>820</v>
      </c>
      <c r="E213" s="41" t="str">
        <f t="shared" si="8"/>
        <v xml:space="preserve"> </v>
      </c>
      <c r="F213" s="7" t="s">
        <v>755</v>
      </c>
      <c r="G213" s="41" t="str">
        <f t="shared" si="9"/>
        <v xml:space="preserve"> </v>
      </c>
      <c r="H213" s="7"/>
      <c r="I213" s="42">
        <v>629122</v>
      </c>
      <c r="J213" s="81"/>
      <c r="K213" s="11"/>
      <c r="L213" s="43"/>
      <c r="M213" s="81"/>
      <c r="N213" s="32" t="str">
        <f>VLOOKUP(I213,'[1]Main Accounts'!A:B,2,FALSE)</f>
        <v>M &amp; A - Directory</v>
      </c>
      <c r="O213" s="81"/>
      <c r="P213" s="81"/>
      <c r="Q213" s="81"/>
      <c r="R213" s="81"/>
    </row>
    <row r="214" spans="1:18">
      <c r="A214" s="42">
        <v>629128</v>
      </c>
      <c r="B214" s="39" t="s">
        <v>916</v>
      </c>
      <c r="C214" s="79" t="s">
        <v>753</v>
      </c>
      <c r="D214" s="40" t="s">
        <v>821</v>
      </c>
      <c r="E214" s="41" t="str">
        <f t="shared" si="8"/>
        <v xml:space="preserve"> </v>
      </c>
      <c r="F214" s="7" t="s">
        <v>755</v>
      </c>
      <c r="G214" s="41" t="str">
        <f t="shared" si="9"/>
        <v xml:space="preserve"> </v>
      </c>
      <c r="H214" s="7"/>
      <c r="I214" s="42">
        <v>629128</v>
      </c>
      <c r="J214" s="81"/>
      <c r="K214" s="11"/>
      <c r="L214" s="43"/>
      <c r="M214" s="81"/>
      <c r="N214" s="32" t="str">
        <f>VLOOKUP(I214,'[1]Main Accounts'!A:B,2,FALSE)</f>
        <v>M &amp; A - Events</v>
      </c>
      <c r="O214" s="81"/>
      <c r="P214" s="81"/>
      <c r="Q214" s="81"/>
      <c r="R214" s="81"/>
    </row>
    <row r="215" spans="1:18">
      <c r="A215" s="42">
        <v>629132</v>
      </c>
      <c r="B215" s="39" t="s">
        <v>916</v>
      </c>
      <c r="C215" s="79" t="s">
        <v>753</v>
      </c>
      <c r="D215" s="40" t="s">
        <v>822</v>
      </c>
      <c r="E215" s="41" t="str">
        <f t="shared" si="8"/>
        <v xml:space="preserve"> </v>
      </c>
      <c r="F215" s="7" t="s">
        <v>755</v>
      </c>
      <c r="G215" s="41" t="str">
        <f t="shared" si="9"/>
        <v xml:space="preserve"> </v>
      </c>
      <c r="H215" s="7"/>
      <c r="I215" s="42">
        <v>629132</v>
      </c>
      <c r="J215" s="81"/>
      <c r="K215" s="11"/>
      <c r="L215" s="43"/>
      <c r="M215" s="81"/>
      <c r="N215" s="32" t="str">
        <f>VLOOKUP(I215,'[1]Main Accounts'!A:B,2,FALSE)</f>
        <v>Incentives &amp; Gifts to Customers</v>
      </c>
      <c r="O215" s="81"/>
      <c r="P215" s="81"/>
      <c r="Q215" s="81"/>
      <c r="R215" s="81"/>
    </row>
    <row r="216" spans="1:18">
      <c r="A216" s="42">
        <v>629130</v>
      </c>
      <c r="B216" s="39" t="s">
        <v>916</v>
      </c>
      <c r="C216" s="79" t="s">
        <v>753</v>
      </c>
      <c r="D216" s="40" t="s">
        <v>823</v>
      </c>
      <c r="E216" s="41" t="str">
        <f t="shared" si="8"/>
        <v xml:space="preserve"> </v>
      </c>
      <c r="F216" s="7" t="s">
        <v>755</v>
      </c>
      <c r="G216" s="41" t="str">
        <f t="shared" si="9"/>
        <v xml:space="preserve"> </v>
      </c>
      <c r="H216" s="7"/>
      <c r="I216" s="42">
        <v>629130</v>
      </c>
      <c r="J216" s="81"/>
      <c r="K216" s="11"/>
      <c r="L216" s="43"/>
      <c r="M216" s="81"/>
      <c r="N216" s="32" t="str">
        <f>VLOOKUP(I216,'[1]Main Accounts'!A:B,2,FALSE)</f>
        <v>M &amp; A - Loyalty</v>
      </c>
      <c r="O216" s="81"/>
      <c r="P216" s="81"/>
      <c r="Q216" s="81"/>
      <c r="R216" s="81"/>
    </row>
    <row r="217" spans="1:18">
      <c r="A217" s="42">
        <v>629124</v>
      </c>
      <c r="B217" s="39" t="s">
        <v>916</v>
      </c>
      <c r="C217" s="79" t="s">
        <v>753</v>
      </c>
      <c r="D217" s="40" t="s">
        <v>824</v>
      </c>
      <c r="E217" s="41" t="str">
        <f t="shared" si="8"/>
        <v xml:space="preserve"> </v>
      </c>
      <c r="F217" s="7" t="s">
        <v>755</v>
      </c>
      <c r="G217" s="41" t="str">
        <f t="shared" si="9"/>
        <v xml:space="preserve"> </v>
      </c>
      <c r="H217" s="7"/>
      <c r="I217" s="42">
        <v>629124</v>
      </c>
      <c r="J217" s="81"/>
      <c r="K217" s="11"/>
      <c r="L217" s="43"/>
      <c r="M217" s="81"/>
      <c r="N217" s="32" t="str">
        <f>VLOOKUP(I217,'[1]Main Accounts'!A:B,2,FALSE)</f>
        <v>M &amp; A - Merchandising &amp; Signage</v>
      </c>
      <c r="O217" s="81"/>
      <c r="P217" s="81"/>
      <c r="Q217" s="81"/>
      <c r="R217" s="81"/>
    </row>
    <row r="218" spans="1:18">
      <c r="A218" s="42">
        <v>629142</v>
      </c>
      <c r="B218" s="39" t="s">
        <v>916</v>
      </c>
      <c r="C218" s="79" t="s">
        <v>753</v>
      </c>
      <c r="D218" s="40" t="s">
        <v>825</v>
      </c>
      <c r="E218" s="41" t="str">
        <f t="shared" si="8"/>
        <v xml:space="preserve"> </v>
      </c>
      <c r="F218" s="7" t="s">
        <v>755</v>
      </c>
      <c r="G218" s="41" t="str">
        <f t="shared" si="9"/>
        <v xml:space="preserve"> </v>
      </c>
      <c r="H218" s="7"/>
      <c r="I218" s="42">
        <v>629142</v>
      </c>
      <c r="J218" s="81"/>
      <c r="K218" s="11"/>
      <c r="L218" s="43"/>
      <c r="M218" s="81"/>
      <c r="N218" s="32" t="str">
        <f>VLOOKUP(I218,'[1]Main Accounts'!A:B,2,FALSE)</f>
        <v>M &amp; A - Gough Times Publication</v>
      </c>
      <c r="O218" s="81"/>
      <c r="P218" s="81"/>
      <c r="Q218" s="81"/>
      <c r="R218" s="81"/>
    </row>
    <row r="219" spans="1:18">
      <c r="A219" s="42">
        <v>629116</v>
      </c>
      <c r="B219" s="39" t="s">
        <v>916</v>
      </c>
      <c r="C219" s="79" t="s">
        <v>753</v>
      </c>
      <c r="D219" s="40" t="s">
        <v>826</v>
      </c>
      <c r="E219" s="41" t="str">
        <f t="shared" si="8"/>
        <v xml:space="preserve"> </v>
      </c>
      <c r="F219" s="7" t="s">
        <v>755</v>
      </c>
      <c r="G219" s="41" t="str">
        <f t="shared" si="9"/>
        <v xml:space="preserve"> </v>
      </c>
      <c r="H219" s="7"/>
      <c r="I219" s="42">
        <v>629116</v>
      </c>
      <c r="J219" s="81"/>
      <c r="K219" s="11"/>
      <c r="L219" s="43"/>
      <c r="M219" s="81"/>
      <c r="N219" s="32" t="str">
        <f>VLOOKUP(I219,'[1]Main Accounts'!A:B,2,FALSE)</f>
        <v>M &amp; A - Print Advertising Media</v>
      </c>
      <c r="O219" s="81"/>
      <c r="P219" s="81"/>
      <c r="Q219" s="81"/>
      <c r="R219" s="81"/>
    </row>
    <row r="220" spans="1:18">
      <c r="A220" s="42">
        <v>629120</v>
      </c>
      <c r="B220" s="39" t="s">
        <v>916</v>
      </c>
      <c r="C220" s="79" t="s">
        <v>753</v>
      </c>
      <c r="D220" s="40" t="s">
        <v>827</v>
      </c>
      <c r="E220" s="41" t="str">
        <f t="shared" si="8"/>
        <v xml:space="preserve"> </v>
      </c>
      <c r="F220" s="7" t="s">
        <v>755</v>
      </c>
      <c r="G220" s="41" t="str">
        <f t="shared" si="9"/>
        <v xml:space="preserve"> </v>
      </c>
      <c r="H220" s="7"/>
      <c r="I220" s="42">
        <v>629120</v>
      </c>
      <c r="J220" s="81"/>
      <c r="K220" s="11"/>
      <c r="L220" s="43"/>
      <c r="M220" s="81"/>
      <c r="N220" s="32" t="str">
        <f>VLOOKUP(I220,'[1]Main Accounts'!A:B,2,FALSE)</f>
        <v>M &amp; A - Radio &amp; Television</v>
      </c>
      <c r="O220" s="81"/>
      <c r="P220" s="81"/>
      <c r="Q220" s="81"/>
      <c r="R220" s="81"/>
    </row>
    <row r="221" spans="1:18">
      <c r="A221" s="42">
        <v>629138</v>
      </c>
      <c r="B221" s="39" t="s">
        <v>916</v>
      </c>
      <c r="C221" s="79" t="s">
        <v>753</v>
      </c>
      <c r="D221" s="40" t="s">
        <v>828</v>
      </c>
      <c r="E221" s="41" t="str">
        <f t="shared" si="8"/>
        <v xml:space="preserve"> </v>
      </c>
      <c r="F221" s="7" t="s">
        <v>755</v>
      </c>
      <c r="G221" s="41" t="str">
        <f t="shared" si="9"/>
        <v xml:space="preserve"> </v>
      </c>
      <c r="H221" s="7"/>
      <c r="I221" s="42">
        <v>629138</v>
      </c>
      <c r="J221" s="81"/>
      <c r="K221" s="11"/>
      <c r="L221" s="43"/>
      <c r="M221" s="81"/>
      <c r="N221" s="32" t="str">
        <f>VLOOKUP(I221,'[1]Main Accounts'!A:B,2,FALSE)</f>
        <v>M &amp; A - Research</v>
      </c>
      <c r="O221" s="81"/>
      <c r="P221" s="81"/>
      <c r="Q221" s="81"/>
      <c r="R221" s="81"/>
    </row>
    <row r="222" spans="1:18">
      <c r="A222" s="42">
        <v>629134</v>
      </c>
      <c r="B222" s="39" t="s">
        <v>916</v>
      </c>
      <c r="C222" s="79" t="s">
        <v>753</v>
      </c>
      <c r="D222" s="40" t="s">
        <v>829</v>
      </c>
      <c r="E222" s="41" t="str">
        <f t="shared" si="8"/>
        <v xml:space="preserve"> </v>
      </c>
      <c r="F222" s="7" t="s">
        <v>755</v>
      </c>
      <c r="G222" s="41" t="str">
        <f t="shared" si="9"/>
        <v xml:space="preserve"> </v>
      </c>
      <c r="H222" s="7"/>
      <c r="I222" s="42">
        <v>629134</v>
      </c>
      <c r="J222" s="81"/>
      <c r="K222" s="11"/>
      <c r="L222" s="43"/>
      <c r="M222" s="81"/>
      <c r="N222" s="32" t="str">
        <f>VLOOKUP(I222,'[1]Main Accounts'!A:B,2,FALSE)</f>
        <v>M &amp; A - Sponsorship</v>
      </c>
      <c r="O222" s="81"/>
      <c r="P222" s="81"/>
      <c r="Q222" s="81"/>
      <c r="R222" s="81"/>
    </row>
    <row r="223" spans="1:18">
      <c r="A223" s="42">
        <v>629110</v>
      </c>
      <c r="B223" s="39" t="s">
        <v>916</v>
      </c>
      <c r="C223" s="79" t="s">
        <v>753</v>
      </c>
      <c r="D223" s="40" t="s">
        <v>830</v>
      </c>
      <c r="E223" s="41" t="str">
        <f t="shared" si="8"/>
        <v xml:space="preserve"> </v>
      </c>
      <c r="F223" s="7" t="s">
        <v>755</v>
      </c>
      <c r="G223" s="41" t="str">
        <f t="shared" si="9"/>
        <v xml:space="preserve"> </v>
      </c>
      <c r="H223" s="7"/>
      <c r="I223" s="42">
        <v>629110</v>
      </c>
      <c r="J223" s="81"/>
      <c r="K223" s="11"/>
      <c r="L223" s="43"/>
      <c r="M223" s="81"/>
      <c r="N223" s="32" t="str">
        <f>VLOOKUP(I223,'[1]Main Accounts'!A:B,2,FALSE)</f>
        <v>M &amp; A - Supplier Contribution</v>
      </c>
      <c r="O223" s="81"/>
      <c r="P223" s="81"/>
      <c r="Q223" s="81"/>
      <c r="R223" s="81"/>
    </row>
    <row r="224" spans="1:18">
      <c r="A224" s="42">
        <v>629112</v>
      </c>
      <c r="B224" s="39" t="s">
        <v>916</v>
      </c>
      <c r="C224" s="79" t="s">
        <v>753</v>
      </c>
      <c r="D224" s="40" t="s">
        <v>831</v>
      </c>
      <c r="E224" s="41" t="str">
        <f t="shared" si="8"/>
        <v xml:space="preserve"> </v>
      </c>
      <c r="F224" s="7" t="s">
        <v>755</v>
      </c>
      <c r="G224" s="41" t="str">
        <f t="shared" si="9"/>
        <v xml:space="preserve"> </v>
      </c>
      <c r="H224" s="7"/>
      <c r="I224" s="42">
        <v>629112</v>
      </c>
      <c r="J224" s="81"/>
      <c r="K224" s="11"/>
      <c r="L224" s="43"/>
      <c r="M224" s="81"/>
      <c r="N224" s="32" t="str">
        <f>VLOOKUP(I224,'[1]Main Accounts'!A:B,2,FALSE)</f>
        <v>M &amp; A - Trade Flyer</v>
      </c>
      <c r="O224" s="81"/>
      <c r="P224" s="81"/>
      <c r="Q224" s="81"/>
      <c r="R224" s="81"/>
    </row>
    <row r="225" spans="1:18">
      <c r="A225" s="42">
        <v>647120</v>
      </c>
      <c r="B225" s="39" t="s">
        <v>916</v>
      </c>
      <c r="C225" s="79" t="s">
        <v>753</v>
      </c>
      <c r="D225" s="40" t="s">
        <v>832</v>
      </c>
      <c r="E225" s="41" t="str">
        <f t="shared" si="8"/>
        <v xml:space="preserve"> </v>
      </c>
      <c r="F225" s="7" t="s">
        <v>755</v>
      </c>
      <c r="G225" s="41" t="str">
        <f t="shared" si="9"/>
        <v xml:space="preserve"> </v>
      </c>
      <c r="H225" s="7"/>
      <c r="I225" s="42">
        <v>647120</v>
      </c>
      <c r="J225" s="81"/>
      <c r="K225" s="11"/>
      <c r="L225" s="43"/>
      <c r="M225" s="81"/>
      <c r="N225" s="32" t="str">
        <f>VLOOKUP(I225,'[1]Main Accounts'!A:B,2,FALSE)</f>
        <v>Microsoft Assurance Charges</v>
      </c>
      <c r="O225" s="81"/>
      <c r="P225" s="81"/>
      <c r="Q225" s="81"/>
      <c r="R225" s="81"/>
    </row>
    <row r="226" spans="1:18">
      <c r="A226" s="42">
        <v>622324</v>
      </c>
      <c r="B226" s="39" t="s">
        <v>916</v>
      </c>
      <c r="C226" s="79" t="s">
        <v>753</v>
      </c>
      <c r="D226" s="40" t="s">
        <v>833</v>
      </c>
      <c r="E226" s="41" t="str">
        <f t="shared" si="8"/>
        <v xml:space="preserve"> </v>
      </c>
      <c r="F226" s="7" t="s">
        <v>755</v>
      </c>
      <c r="G226" s="41" t="str">
        <f t="shared" si="9"/>
        <v xml:space="preserve"> </v>
      </c>
      <c r="H226" s="7"/>
      <c r="I226" s="42">
        <v>622324</v>
      </c>
      <c r="J226" s="81"/>
      <c r="K226" s="11"/>
      <c r="L226" s="43"/>
      <c r="M226" s="81"/>
      <c r="N226" s="32" t="str">
        <f>VLOOKUP(I226,'[1]Main Accounts'!A:B,2,FALSE)</f>
        <v>Non Revenue Vehicles - R &amp; M</v>
      </c>
      <c r="O226" s="81"/>
      <c r="P226" s="81"/>
      <c r="Q226" s="81"/>
      <c r="R226" s="81"/>
    </row>
    <row r="227" spans="1:18">
      <c r="A227" s="42">
        <v>622124</v>
      </c>
      <c r="B227" s="39" t="s">
        <v>916</v>
      </c>
      <c r="C227" s="79" t="s">
        <v>753</v>
      </c>
      <c r="D227" s="40" t="s">
        <v>834</v>
      </c>
      <c r="E227" s="41" t="str">
        <f t="shared" ref="E227:E242" si="10">IF(C227="Category", "POPULATE"," ")</f>
        <v xml:space="preserve"> </v>
      </c>
      <c r="F227" s="7" t="s">
        <v>755</v>
      </c>
      <c r="G227" s="41" t="str">
        <f t="shared" si="9"/>
        <v xml:space="preserve"> </v>
      </c>
      <c r="H227" s="7"/>
      <c r="I227" s="42">
        <v>622124</v>
      </c>
      <c r="J227" s="81"/>
      <c r="K227" s="11"/>
      <c r="L227" s="43"/>
      <c r="M227" s="81"/>
      <c r="N227" s="32" t="str">
        <f>VLOOKUP(I227,'[1]Main Accounts'!A:B,2,FALSE)</f>
        <v>Revenue Vehicles - R &amp; M</v>
      </c>
      <c r="O227" s="81"/>
      <c r="P227" s="81"/>
      <c r="Q227" s="81"/>
      <c r="R227" s="81"/>
    </row>
    <row r="228" spans="1:18">
      <c r="A228" s="42">
        <v>120110</v>
      </c>
      <c r="B228" s="39" t="s">
        <v>916</v>
      </c>
      <c r="C228" s="79" t="s">
        <v>753</v>
      </c>
      <c r="D228" s="40" t="s">
        <v>835</v>
      </c>
      <c r="E228" s="41" t="str">
        <f t="shared" si="10"/>
        <v xml:space="preserve"> </v>
      </c>
      <c r="F228" s="7" t="s">
        <v>755</v>
      </c>
      <c r="G228" s="41" t="str">
        <f t="shared" ref="G228:G291" si="11">IF(F228="All", " ","POPULATE")</f>
        <v xml:space="preserve"> </v>
      </c>
      <c r="H228" s="7"/>
      <c r="I228" s="42">
        <v>120110</v>
      </c>
      <c r="J228" s="81"/>
      <c r="K228" s="11"/>
      <c r="L228" s="43"/>
      <c r="M228" s="81"/>
      <c r="N228" s="32" t="str">
        <f>VLOOKUP(I228,'[1]Main Accounts'!A:B,2,FALSE)</f>
        <v>New Prime Product</v>
      </c>
      <c r="O228" s="81"/>
      <c r="P228" s="81"/>
      <c r="Q228" s="81"/>
      <c r="R228" s="81"/>
    </row>
    <row r="229" spans="1:18">
      <c r="A229" s="42">
        <v>120110</v>
      </c>
      <c r="B229" s="39" t="s">
        <v>916</v>
      </c>
      <c r="C229" s="79" t="s">
        <v>753</v>
      </c>
      <c r="D229" s="40" t="s">
        <v>836</v>
      </c>
      <c r="E229" s="41" t="str">
        <f t="shared" si="10"/>
        <v xml:space="preserve"> </v>
      </c>
      <c r="F229" s="7" t="s">
        <v>755</v>
      </c>
      <c r="G229" s="41" t="str">
        <f t="shared" si="11"/>
        <v xml:space="preserve"> </v>
      </c>
      <c r="H229" s="7"/>
      <c r="I229" s="42">
        <v>120110</v>
      </c>
      <c r="J229" s="81"/>
      <c r="K229" s="11"/>
      <c r="L229" s="43"/>
      <c r="M229" s="81"/>
      <c r="N229" s="32" t="str">
        <f>VLOOKUP(I229,'[1]Main Accounts'!A:B,2,FALSE)</f>
        <v>New Prime Product</v>
      </c>
      <c r="O229" s="81"/>
      <c r="P229" s="81"/>
      <c r="Q229" s="81"/>
      <c r="R229" s="81"/>
    </row>
    <row r="230" spans="1:18">
      <c r="A230" s="81">
        <v>120110</v>
      </c>
      <c r="B230" s="39" t="s">
        <v>916</v>
      </c>
      <c r="C230" s="79" t="s">
        <v>753</v>
      </c>
      <c r="D230" s="47" t="s">
        <v>837</v>
      </c>
      <c r="E230" s="41" t="str">
        <f t="shared" si="10"/>
        <v xml:space="preserve"> </v>
      </c>
      <c r="F230" s="7" t="s">
        <v>755</v>
      </c>
      <c r="G230" s="41" t="str">
        <f t="shared" si="11"/>
        <v xml:space="preserve"> </v>
      </c>
      <c r="H230" s="7"/>
      <c r="I230" s="81">
        <v>120110</v>
      </c>
      <c r="J230" s="81"/>
      <c r="K230" s="11"/>
      <c r="L230" s="43"/>
      <c r="M230" s="81"/>
      <c r="N230" s="32" t="str">
        <f>VLOOKUP(I230,'[1]Main Accounts'!A:B,2,FALSE)</f>
        <v>New Prime Product</v>
      </c>
      <c r="O230" s="81"/>
      <c r="P230" s="81"/>
      <c r="Q230" s="81"/>
      <c r="R230" s="81"/>
    </row>
    <row r="231" spans="1:18">
      <c r="A231" s="81">
        <v>120110</v>
      </c>
      <c r="B231" s="39" t="s">
        <v>916</v>
      </c>
      <c r="C231" s="79" t="s">
        <v>753</v>
      </c>
      <c r="D231" s="47" t="s">
        <v>838</v>
      </c>
      <c r="E231" s="41" t="str">
        <f t="shared" si="10"/>
        <v xml:space="preserve"> </v>
      </c>
      <c r="F231" s="7" t="s">
        <v>755</v>
      </c>
      <c r="G231" s="41" t="str">
        <f t="shared" si="11"/>
        <v xml:space="preserve"> </v>
      </c>
      <c r="H231" s="7"/>
      <c r="I231" s="81">
        <v>120110</v>
      </c>
      <c r="J231" s="81"/>
      <c r="K231" s="11"/>
      <c r="L231" s="43"/>
      <c r="M231" s="81"/>
      <c r="N231" s="32" t="str">
        <f>VLOOKUP(I231,'[1]Main Accounts'!A:B,2,FALSE)</f>
        <v>New Prime Product</v>
      </c>
      <c r="O231" s="81"/>
      <c r="P231" s="81"/>
      <c r="Q231" s="81"/>
      <c r="R231" s="81"/>
    </row>
    <row r="232" spans="1:18">
      <c r="A232" s="81">
        <v>120110</v>
      </c>
      <c r="B232" s="39" t="s">
        <v>916</v>
      </c>
      <c r="C232" s="79" t="s">
        <v>753</v>
      </c>
      <c r="D232" s="47" t="s">
        <v>839</v>
      </c>
      <c r="E232" s="41" t="str">
        <f t="shared" si="10"/>
        <v xml:space="preserve"> </v>
      </c>
      <c r="F232" s="7" t="s">
        <v>755</v>
      </c>
      <c r="G232" s="41" t="str">
        <f t="shared" si="11"/>
        <v xml:space="preserve"> </v>
      </c>
      <c r="H232" s="7"/>
      <c r="I232" s="81">
        <v>120110</v>
      </c>
      <c r="J232" s="81"/>
      <c r="K232" s="11"/>
      <c r="L232" s="43"/>
      <c r="M232" s="81"/>
      <c r="N232" s="32" t="str">
        <f>VLOOKUP(I232,'[1]Main Accounts'!A:B,2,FALSE)</f>
        <v>New Prime Product</v>
      </c>
      <c r="O232" s="81"/>
      <c r="P232" s="81"/>
      <c r="Q232" s="81"/>
      <c r="R232" s="81"/>
    </row>
    <row r="233" spans="1:18">
      <c r="A233" s="42">
        <v>120110</v>
      </c>
      <c r="B233" s="39" t="s">
        <v>916</v>
      </c>
      <c r="C233" s="79" t="s">
        <v>753</v>
      </c>
      <c r="D233" s="40" t="s">
        <v>840</v>
      </c>
      <c r="E233" s="41" t="str">
        <f t="shared" si="10"/>
        <v xml:space="preserve"> </v>
      </c>
      <c r="F233" s="7" t="s">
        <v>755</v>
      </c>
      <c r="G233" s="41" t="str">
        <f t="shared" si="11"/>
        <v xml:space="preserve"> </v>
      </c>
      <c r="H233" s="7"/>
      <c r="I233" s="42">
        <v>120110</v>
      </c>
      <c r="J233" s="81"/>
      <c r="K233" s="11"/>
      <c r="L233" s="43"/>
      <c r="M233" s="81"/>
      <c r="N233" s="32" t="str">
        <f>VLOOKUP(I233,'[1]Main Accounts'!A:B,2,FALSE)</f>
        <v>New Prime Product</v>
      </c>
      <c r="O233" s="81"/>
      <c r="P233" s="81"/>
      <c r="Q233" s="81"/>
      <c r="R233" s="81"/>
    </row>
    <row r="234" spans="1:18">
      <c r="A234" s="81">
        <v>120110</v>
      </c>
      <c r="B234" s="39" t="s">
        <v>916</v>
      </c>
      <c r="C234" s="79" t="s">
        <v>753</v>
      </c>
      <c r="D234" s="47" t="s">
        <v>841</v>
      </c>
      <c r="E234" s="41" t="str">
        <f t="shared" si="10"/>
        <v xml:space="preserve"> </v>
      </c>
      <c r="F234" s="7" t="s">
        <v>755</v>
      </c>
      <c r="G234" s="41" t="str">
        <f t="shared" si="11"/>
        <v xml:space="preserve"> </v>
      </c>
      <c r="H234" s="7"/>
      <c r="I234" s="81">
        <v>120110</v>
      </c>
      <c r="J234" s="81"/>
      <c r="K234" s="11"/>
      <c r="L234" s="43"/>
      <c r="M234" s="81"/>
      <c r="N234" s="32" t="str">
        <f>VLOOKUP(I234,'[1]Main Accounts'!A:B,2,FALSE)</f>
        <v>New Prime Product</v>
      </c>
      <c r="O234" s="81"/>
      <c r="P234" s="81"/>
      <c r="Q234" s="81"/>
      <c r="R234" s="81"/>
    </row>
    <row r="235" spans="1:18">
      <c r="A235" s="42">
        <v>637114</v>
      </c>
      <c r="B235" s="39" t="s">
        <v>916</v>
      </c>
      <c r="C235" s="79" t="s">
        <v>753</v>
      </c>
      <c r="D235" s="40" t="s">
        <v>410</v>
      </c>
      <c r="E235" s="41" t="str">
        <f t="shared" si="10"/>
        <v xml:space="preserve"> </v>
      </c>
      <c r="F235" s="7" t="s">
        <v>755</v>
      </c>
      <c r="G235" s="41" t="str">
        <f t="shared" si="11"/>
        <v xml:space="preserve"> </v>
      </c>
      <c r="H235" s="7"/>
      <c r="I235" s="42">
        <v>637114</v>
      </c>
      <c r="J235" s="81"/>
      <c r="K235" s="11"/>
      <c r="L235" s="43"/>
      <c r="M235" s="81"/>
      <c r="N235" s="32" t="str">
        <f>VLOOKUP(I235,'[1]Main Accounts'!A:B,2,FALSE)</f>
        <v>Office Machinery - Lease Costs</v>
      </c>
      <c r="O235" s="81"/>
      <c r="P235" s="81"/>
      <c r="Q235" s="81"/>
      <c r="R235" s="81"/>
    </row>
    <row r="236" spans="1:18">
      <c r="A236" s="42">
        <v>637130</v>
      </c>
      <c r="B236" s="39" t="s">
        <v>916</v>
      </c>
      <c r="C236" s="79" t="s">
        <v>753</v>
      </c>
      <c r="D236" s="40" t="s">
        <v>842</v>
      </c>
      <c r="E236" s="41" t="str">
        <f t="shared" si="10"/>
        <v xml:space="preserve"> </v>
      </c>
      <c r="F236" s="7" t="s">
        <v>755</v>
      </c>
      <c r="G236" s="41" t="str">
        <f t="shared" si="11"/>
        <v xml:space="preserve"> </v>
      </c>
      <c r="H236" s="7"/>
      <c r="I236" s="42">
        <v>637130</v>
      </c>
      <c r="J236" s="81"/>
      <c r="K236" s="11"/>
      <c r="L236" s="43"/>
      <c r="M236" s="81"/>
      <c r="N236" s="32" t="str">
        <f>VLOOKUP(I236,'[1]Main Accounts'!A:B,2,FALSE)</f>
        <v>Office Machinery - Operating Costs</v>
      </c>
      <c r="O236" s="81"/>
      <c r="P236" s="81"/>
      <c r="Q236" s="81"/>
      <c r="R236" s="81"/>
    </row>
    <row r="237" spans="1:18">
      <c r="A237" s="42">
        <v>637120</v>
      </c>
      <c r="B237" s="39" t="s">
        <v>916</v>
      </c>
      <c r="C237" s="79" t="s">
        <v>753</v>
      </c>
      <c r="D237" s="40" t="s">
        <v>843</v>
      </c>
      <c r="E237" s="41" t="str">
        <f t="shared" si="10"/>
        <v xml:space="preserve"> </v>
      </c>
      <c r="F237" s="7" t="s">
        <v>755</v>
      </c>
      <c r="G237" s="41" t="str">
        <f t="shared" si="11"/>
        <v xml:space="preserve"> </v>
      </c>
      <c r="H237" s="7"/>
      <c r="I237" s="42">
        <v>637120</v>
      </c>
      <c r="J237" s="81"/>
      <c r="K237" s="11"/>
      <c r="L237" s="43"/>
      <c r="M237" s="81"/>
      <c r="N237" s="32" t="str">
        <f>VLOOKUP(I237,'[1]Main Accounts'!A:B,2,FALSE)</f>
        <v>Office Machinery - Sundry Rentals</v>
      </c>
      <c r="O237" s="81"/>
      <c r="P237" s="81"/>
      <c r="Q237" s="81"/>
      <c r="R237" s="81"/>
    </row>
    <row r="238" spans="1:18">
      <c r="A238" s="42">
        <v>644130</v>
      </c>
      <c r="B238" s="39" t="s">
        <v>916</v>
      </c>
      <c r="C238" s="79" t="s">
        <v>753</v>
      </c>
      <c r="D238" s="40" t="s">
        <v>844</v>
      </c>
      <c r="E238" s="41" t="str">
        <f t="shared" si="10"/>
        <v xml:space="preserve"> </v>
      </c>
      <c r="F238" s="7" t="s">
        <v>755</v>
      </c>
      <c r="G238" s="41" t="str">
        <f t="shared" si="11"/>
        <v xml:space="preserve"> </v>
      </c>
      <c r="H238" s="7"/>
      <c r="I238" s="42">
        <v>644130</v>
      </c>
      <c r="J238" s="81"/>
      <c r="K238" s="11"/>
      <c r="L238" s="43"/>
      <c r="M238" s="81"/>
      <c r="N238" s="32" t="str">
        <f>VLOOKUP(I238,'[1]Main Accounts'!A:B,2,FALSE)</f>
        <v>Mobile Phone Costs</v>
      </c>
      <c r="O238" s="81"/>
      <c r="P238" s="81"/>
      <c r="Q238" s="81"/>
      <c r="R238" s="81"/>
    </row>
    <row r="239" spans="1:18">
      <c r="A239" s="42">
        <v>644110</v>
      </c>
      <c r="B239" s="39" t="s">
        <v>916</v>
      </c>
      <c r="C239" s="79" t="s">
        <v>753</v>
      </c>
      <c r="D239" s="40" t="s">
        <v>845</v>
      </c>
      <c r="E239" s="41" t="str">
        <f t="shared" si="10"/>
        <v xml:space="preserve"> </v>
      </c>
      <c r="F239" s="7" t="s">
        <v>755</v>
      </c>
      <c r="G239" s="41" t="str">
        <f t="shared" si="11"/>
        <v xml:space="preserve"> </v>
      </c>
      <c r="H239" s="7"/>
      <c r="I239" s="42">
        <v>644110</v>
      </c>
      <c r="J239" s="81"/>
      <c r="K239" s="11"/>
      <c r="L239" s="43"/>
      <c r="M239" s="81"/>
      <c r="N239" s="32" t="str">
        <f>VLOOKUP(I239,'[1]Main Accounts'!A:B,2,FALSE)</f>
        <v>Phone &amp; Data - Network Costs</v>
      </c>
      <c r="O239" s="81"/>
      <c r="P239" s="81"/>
      <c r="Q239" s="81"/>
      <c r="R239" s="81"/>
    </row>
    <row r="240" spans="1:18">
      <c r="A240" s="42">
        <v>636310</v>
      </c>
      <c r="B240" s="39" t="s">
        <v>916</v>
      </c>
      <c r="C240" s="79" t="s">
        <v>753</v>
      </c>
      <c r="D240" s="40" t="s">
        <v>846</v>
      </c>
      <c r="E240" s="41" t="str">
        <f t="shared" si="10"/>
        <v xml:space="preserve"> </v>
      </c>
      <c r="F240" s="7" t="s">
        <v>755</v>
      </c>
      <c r="G240" s="41" t="str">
        <f t="shared" si="11"/>
        <v xml:space="preserve"> </v>
      </c>
      <c r="H240" s="7"/>
      <c r="I240" s="42">
        <v>636310</v>
      </c>
      <c r="J240" s="81"/>
      <c r="K240" s="11"/>
      <c r="L240" s="43"/>
      <c r="M240" s="81"/>
      <c r="N240" s="32" t="str">
        <f>VLOOKUP(I240,'[1]Main Accounts'!A:B,2,FALSE)</f>
        <v>Operating Plant - Lease Costs</v>
      </c>
      <c r="O240" s="81"/>
      <c r="P240" s="81"/>
      <c r="Q240" s="81"/>
      <c r="R240" s="81"/>
    </row>
    <row r="241" spans="1:18">
      <c r="A241" s="42">
        <v>636330</v>
      </c>
      <c r="B241" s="39" t="s">
        <v>916</v>
      </c>
      <c r="C241" s="79" t="s">
        <v>753</v>
      </c>
      <c r="D241" s="40" t="s">
        <v>847</v>
      </c>
      <c r="E241" s="41" t="str">
        <f t="shared" si="10"/>
        <v xml:space="preserve"> </v>
      </c>
      <c r="F241" s="7" t="s">
        <v>755</v>
      </c>
      <c r="G241" s="41" t="str">
        <f t="shared" si="11"/>
        <v xml:space="preserve"> </v>
      </c>
      <c r="H241" s="7"/>
      <c r="I241" s="42">
        <v>636330</v>
      </c>
      <c r="J241" s="81"/>
      <c r="K241" s="11"/>
      <c r="L241" s="43"/>
      <c r="M241" s="81"/>
      <c r="N241" s="32" t="str">
        <f>VLOOKUP(I241,'[1]Main Accounts'!A:B,2,FALSE)</f>
        <v>Operating Plant - Operating Costs</v>
      </c>
      <c r="O241" s="81"/>
      <c r="P241" s="81"/>
      <c r="Q241" s="81"/>
      <c r="R241" s="81"/>
    </row>
    <row r="242" spans="1:18">
      <c r="A242" s="42">
        <v>636320</v>
      </c>
      <c r="B242" s="39" t="s">
        <v>916</v>
      </c>
      <c r="C242" s="79" t="s">
        <v>753</v>
      </c>
      <c r="D242" s="40" t="s">
        <v>848</v>
      </c>
      <c r="E242" s="41" t="str">
        <f t="shared" si="10"/>
        <v xml:space="preserve"> </v>
      </c>
      <c r="F242" s="7" t="s">
        <v>755</v>
      </c>
      <c r="G242" s="41" t="str">
        <f t="shared" si="11"/>
        <v xml:space="preserve"> </v>
      </c>
      <c r="H242" s="7"/>
      <c r="I242" s="42">
        <v>636320</v>
      </c>
      <c r="J242" s="81"/>
      <c r="K242" s="11"/>
      <c r="L242" s="43"/>
      <c r="M242" s="81"/>
      <c r="N242" s="32" t="str">
        <f>VLOOKUP(I242,'[1]Main Accounts'!A:B,2,FALSE)</f>
        <v>Operating Plant - Sundry Rental</v>
      </c>
      <c r="O242" s="81"/>
      <c r="P242" s="81"/>
      <c r="Q242" s="81"/>
      <c r="R242" s="81"/>
    </row>
    <row r="243" spans="1:18">
      <c r="A243" s="42">
        <v>626110</v>
      </c>
      <c r="B243" s="39" t="s">
        <v>916</v>
      </c>
      <c r="C243" s="79" t="s">
        <v>753</v>
      </c>
      <c r="D243" s="40" t="s">
        <v>849</v>
      </c>
      <c r="E243" s="41"/>
      <c r="F243" s="7" t="s">
        <v>755</v>
      </c>
      <c r="G243" s="41" t="str">
        <f t="shared" si="11"/>
        <v xml:space="preserve"> </v>
      </c>
      <c r="H243" s="7"/>
      <c r="I243" s="42">
        <v>626110</v>
      </c>
      <c r="J243" s="81"/>
      <c r="K243" s="11"/>
      <c r="L243" s="43"/>
      <c r="M243" s="81"/>
      <c r="N243" s="32"/>
      <c r="O243" s="81"/>
      <c r="P243" s="81"/>
      <c r="Q243" s="81"/>
      <c r="R243" s="81"/>
    </row>
    <row r="244" spans="1:18">
      <c r="A244" s="42">
        <v>641210</v>
      </c>
      <c r="B244" s="39" t="s">
        <v>916</v>
      </c>
      <c r="C244" s="79" t="s">
        <v>753</v>
      </c>
      <c r="D244" s="40" t="s">
        <v>850</v>
      </c>
      <c r="E244" s="41" t="str">
        <f t="shared" ref="E244:E307" si="12">IF(C244="Category", "POPULATE"," ")</f>
        <v xml:space="preserve"> </v>
      </c>
      <c r="F244" s="7" t="s">
        <v>755</v>
      </c>
      <c r="G244" s="41" t="str">
        <f t="shared" si="11"/>
        <v xml:space="preserve"> </v>
      </c>
      <c r="H244" s="7"/>
      <c r="I244" s="42">
        <v>641210</v>
      </c>
      <c r="J244" s="81"/>
      <c r="K244" s="11"/>
      <c r="L244" s="43"/>
      <c r="M244" s="81"/>
      <c r="N244" s="32" t="str">
        <f>VLOOKUP(I244,'[1]Main Accounts'!A:B,2,FALSE)</f>
        <v>Postage</v>
      </c>
      <c r="O244" s="81"/>
      <c r="P244" s="81"/>
      <c r="Q244" s="81"/>
      <c r="R244" s="81"/>
    </row>
    <row r="245" spans="1:18">
      <c r="A245" s="42">
        <v>640130</v>
      </c>
      <c r="B245" s="39" t="s">
        <v>916</v>
      </c>
      <c r="C245" s="79" t="s">
        <v>753</v>
      </c>
      <c r="D245" s="40" t="s">
        <v>851</v>
      </c>
      <c r="E245" s="41" t="str">
        <f t="shared" si="12"/>
        <v xml:space="preserve"> </v>
      </c>
      <c r="F245" s="7" t="s">
        <v>755</v>
      </c>
      <c r="G245" s="41" t="str">
        <f t="shared" si="11"/>
        <v xml:space="preserve"> </v>
      </c>
      <c r="H245" s="7"/>
      <c r="I245" s="42">
        <v>640130</v>
      </c>
      <c r="J245" s="81"/>
      <c r="K245" s="11"/>
      <c r="L245" s="43"/>
      <c r="M245" s="81"/>
      <c r="N245" s="32" t="str">
        <f>VLOOKUP(I245,'[1]Main Accounts'!A:B,2,FALSE)</f>
        <v>Product Link Subscriptions - Cost</v>
      </c>
      <c r="O245" s="81"/>
      <c r="P245" s="81"/>
      <c r="Q245" s="81"/>
      <c r="R245" s="81"/>
    </row>
    <row r="246" spans="1:18">
      <c r="A246" s="42">
        <v>650230</v>
      </c>
      <c r="B246" s="39" t="s">
        <v>916</v>
      </c>
      <c r="C246" s="79" t="s">
        <v>753</v>
      </c>
      <c r="D246" s="40" t="s">
        <v>852</v>
      </c>
      <c r="E246" s="41" t="str">
        <f t="shared" si="12"/>
        <v xml:space="preserve"> </v>
      </c>
      <c r="F246" s="7" t="s">
        <v>755</v>
      </c>
      <c r="G246" s="41" t="str">
        <f t="shared" si="11"/>
        <v xml:space="preserve"> </v>
      </c>
      <c r="H246" s="7"/>
      <c r="I246" s="42">
        <v>650230</v>
      </c>
      <c r="J246" s="81"/>
      <c r="K246" s="11"/>
      <c r="L246" s="43"/>
      <c r="M246" s="81"/>
      <c r="N246" s="32" t="str">
        <f>VLOOKUP(I246,'[1]Main Accounts'!A:B,2,FALSE)</f>
        <v>Cleaning and Rubbish Removal</v>
      </c>
      <c r="O246" s="81"/>
      <c r="P246" s="81"/>
      <c r="Q246" s="81"/>
      <c r="R246" s="81"/>
    </row>
    <row r="247" spans="1:18">
      <c r="A247" s="42">
        <v>650510</v>
      </c>
      <c r="B247" s="39" t="s">
        <v>916</v>
      </c>
      <c r="C247" s="79" t="s">
        <v>753</v>
      </c>
      <c r="D247" s="40" t="s">
        <v>853</v>
      </c>
      <c r="E247" s="41" t="str">
        <f t="shared" si="12"/>
        <v xml:space="preserve"> </v>
      </c>
      <c r="F247" s="7" t="s">
        <v>755</v>
      </c>
      <c r="G247" s="41" t="str">
        <f t="shared" si="11"/>
        <v xml:space="preserve"> </v>
      </c>
      <c r="H247" s="7"/>
      <c r="I247" s="42">
        <v>650510</v>
      </c>
      <c r="J247" s="81"/>
      <c r="K247" s="11"/>
      <c r="L247" s="43"/>
      <c r="M247" s="81"/>
      <c r="N247" s="32" t="str">
        <f>VLOOKUP(I247,'[1]Main Accounts'!A:B,2,FALSE)</f>
        <v>Contamination Control</v>
      </c>
      <c r="O247" s="81"/>
      <c r="P247" s="81"/>
      <c r="Q247" s="81"/>
      <c r="R247" s="81"/>
    </row>
    <row r="248" spans="1:18">
      <c r="A248" s="42">
        <v>650220</v>
      </c>
      <c r="B248" s="39" t="s">
        <v>916</v>
      </c>
      <c r="C248" s="79" t="s">
        <v>753</v>
      </c>
      <c r="D248" s="40" t="s">
        <v>854</v>
      </c>
      <c r="E248" s="41" t="str">
        <f t="shared" si="12"/>
        <v xml:space="preserve"> </v>
      </c>
      <c r="F248" s="7" t="s">
        <v>755</v>
      </c>
      <c r="G248" s="41" t="str">
        <f t="shared" si="11"/>
        <v xml:space="preserve"> </v>
      </c>
      <c r="H248" s="7"/>
      <c r="I248" s="42">
        <v>650220</v>
      </c>
      <c r="J248" s="81"/>
      <c r="K248" s="11"/>
      <c r="L248" s="43"/>
      <c r="M248" s="81"/>
      <c r="N248" s="32" t="str">
        <f>VLOOKUP(I248,'[1]Main Accounts'!A:B,2,FALSE)</f>
        <v>Heat, Light and Power</v>
      </c>
      <c r="O248" s="81"/>
      <c r="P248" s="81"/>
      <c r="Q248" s="81"/>
      <c r="R248" s="81"/>
    </row>
    <row r="249" spans="1:18">
      <c r="A249" s="42">
        <v>650120</v>
      </c>
      <c r="B249" s="39" t="s">
        <v>916</v>
      </c>
      <c r="C249" s="79" t="s">
        <v>753</v>
      </c>
      <c r="D249" s="40" t="s">
        <v>855</v>
      </c>
      <c r="E249" s="41" t="str">
        <f t="shared" si="12"/>
        <v xml:space="preserve"> </v>
      </c>
      <c r="F249" s="7" t="s">
        <v>755</v>
      </c>
      <c r="G249" s="41" t="str">
        <f t="shared" si="11"/>
        <v xml:space="preserve"> </v>
      </c>
      <c r="H249" s="7"/>
      <c r="I249" s="42">
        <v>650120</v>
      </c>
      <c r="J249" s="81"/>
      <c r="K249" s="11"/>
      <c r="L249" s="43"/>
      <c r="M249" s="81"/>
      <c r="N249" s="32" t="str">
        <f>VLOOKUP(I249,'[1]Main Accounts'!A:B,2,FALSE)</f>
        <v>Property Sundry Rentals</v>
      </c>
      <c r="O249" s="81"/>
      <c r="P249" s="81"/>
      <c r="Q249" s="81"/>
      <c r="R249" s="81"/>
    </row>
    <row r="250" spans="1:18">
      <c r="A250" s="42">
        <v>650250</v>
      </c>
      <c r="B250" s="39" t="s">
        <v>916</v>
      </c>
      <c r="C250" s="79" t="s">
        <v>753</v>
      </c>
      <c r="D250" s="40" t="s">
        <v>856</v>
      </c>
      <c r="E250" s="41" t="str">
        <f t="shared" si="12"/>
        <v xml:space="preserve"> </v>
      </c>
      <c r="F250" s="7" t="s">
        <v>755</v>
      </c>
      <c r="G250" s="41" t="str">
        <f t="shared" si="11"/>
        <v xml:space="preserve"> </v>
      </c>
      <c r="H250" s="7"/>
      <c r="I250" s="42">
        <v>650250</v>
      </c>
      <c r="J250" s="81"/>
      <c r="K250" s="11"/>
      <c r="L250" s="43"/>
      <c r="M250" s="81"/>
      <c r="N250" s="32" t="str">
        <f>VLOOKUP(I250,'[1]Main Accounts'!A:B,2,FALSE)</f>
        <v>R&amp;M - Building &amp; Grounds</v>
      </c>
      <c r="O250" s="81"/>
      <c r="P250" s="81"/>
      <c r="Q250" s="81"/>
      <c r="R250" s="81"/>
    </row>
    <row r="251" spans="1:18">
      <c r="A251" s="42">
        <v>650260</v>
      </c>
      <c r="B251" s="39" t="s">
        <v>916</v>
      </c>
      <c r="C251" s="79" t="s">
        <v>753</v>
      </c>
      <c r="D251" s="40" t="s">
        <v>857</v>
      </c>
      <c r="E251" s="41" t="str">
        <f t="shared" si="12"/>
        <v xml:space="preserve"> </v>
      </c>
      <c r="F251" s="7" t="s">
        <v>755</v>
      </c>
      <c r="G251" s="41" t="str">
        <f t="shared" si="11"/>
        <v xml:space="preserve"> </v>
      </c>
      <c r="H251" s="7"/>
      <c r="I251" s="42">
        <v>650260</v>
      </c>
      <c r="J251" s="81"/>
      <c r="K251" s="11"/>
      <c r="L251" s="43"/>
      <c r="M251" s="81"/>
      <c r="N251" s="32" t="str">
        <f>VLOOKUP(I251,'[1]Main Accounts'!A:B,2,FALSE)</f>
        <v>Security - Monitoring</v>
      </c>
      <c r="O251" s="81"/>
      <c r="P251" s="81"/>
      <c r="Q251" s="81"/>
      <c r="R251" s="81"/>
    </row>
    <row r="252" spans="1:18">
      <c r="A252" s="42">
        <v>632170</v>
      </c>
      <c r="B252" s="39" t="s">
        <v>916</v>
      </c>
      <c r="C252" s="79" t="s">
        <v>753</v>
      </c>
      <c r="D252" s="40" t="s">
        <v>858</v>
      </c>
      <c r="E252" s="41" t="str">
        <f t="shared" si="12"/>
        <v xml:space="preserve"> </v>
      </c>
      <c r="F252" s="7" t="s">
        <v>755</v>
      </c>
      <c r="G252" s="41" t="str">
        <f t="shared" si="11"/>
        <v xml:space="preserve"> </v>
      </c>
      <c r="H252" s="7"/>
      <c r="I252" s="42">
        <v>632170</v>
      </c>
      <c r="J252" s="81"/>
      <c r="K252" s="11"/>
      <c r="L252" s="43"/>
      <c r="M252" s="81"/>
      <c r="N252" s="32" t="str">
        <f>VLOOKUP(I252,'[1]Main Accounts'!A:B,2,FALSE)</f>
        <v>R &amp; M - Brake Press - Cost</v>
      </c>
      <c r="O252" s="81"/>
      <c r="P252" s="81"/>
      <c r="Q252" s="81"/>
      <c r="R252" s="81"/>
    </row>
    <row r="253" spans="1:18">
      <c r="A253" s="42">
        <v>633110</v>
      </c>
      <c r="B253" s="39" t="s">
        <v>916</v>
      </c>
      <c r="C253" s="79" t="s">
        <v>753</v>
      </c>
      <c r="D253" s="40" t="s">
        <v>859</v>
      </c>
      <c r="E253" s="41" t="str">
        <f t="shared" si="12"/>
        <v xml:space="preserve"> </v>
      </c>
      <c r="F253" s="7" t="s">
        <v>755</v>
      </c>
      <c r="G253" s="41" t="str">
        <f t="shared" si="11"/>
        <v xml:space="preserve"> </v>
      </c>
      <c r="H253" s="7"/>
      <c r="I253" s="42">
        <v>633110</v>
      </c>
      <c r="J253" s="81"/>
      <c r="K253" s="11"/>
      <c r="L253" s="43"/>
      <c r="M253" s="81"/>
      <c r="N253" s="32" t="str">
        <f>VLOOKUP(I253,'[1]Main Accounts'!A:B,2,FALSE)</f>
        <v>R &amp; M - Crane - Cost</v>
      </c>
      <c r="O253" s="81"/>
      <c r="P253" s="81"/>
      <c r="Q253" s="81"/>
      <c r="R253" s="81"/>
    </row>
    <row r="254" spans="1:18">
      <c r="A254" s="42">
        <v>632210</v>
      </c>
      <c r="B254" s="39" t="s">
        <v>916</v>
      </c>
      <c r="C254" s="79" t="s">
        <v>753</v>
      </c>
      <c r="D254" s="40" t="s">
        <v>860</v>
      </c>
      <c r="E254" s="41" t="str">
        <f t="shared" si="12"/>
        <v xml:space="preserve"> </v>
      </c>
      <c r="F254" s="7" t="s">
        <v>755</v>
      </c>
      <c r="G254" s="41" t="str">
        <f t="shared" si="11"/>
        <v xml:space="preserve"> </v>
      </c>
      <c r="H254" s="7"/>
      <c r="I254" s="42">
        <v>632210</v>
      </c>
      <c r="J254" s="81"/>
      <c r="K254" s="11"/>
      <c r="L254" s="43"/>
      <c r="M254" s="81"/>
      <c r="N254" s="32" t="str">
        <f>VLOOKUP(I254,'[1]Main Accounts'!A:B,2,FALSE)</f>
        <v>R &amp; M - Dynamometer - Cost</v>
      </c>
      <c r="O254" s="81"/>
      <c r="P254" s="81"/>
      <c r="Q254" s="81"/>
      <c r="R254" s="81"/>
    </row>
    <row r="255" spans="1:18">
      <c r="A255" s="42">
        <v>633120</v>
      </c>
      <c r="B255" s="39" t="s">
        <v>916</v>
      </c>
      <c r="C255" s="79" t="s">
        <v>753</v>
      </c>
      <c r="D255" s="40" t="s">
        <v>861</v>
      </c>
      <c r="E255" s="41" t="str">
        <f t="shared" si="12"/>
        <v xml:space="preserve"> </v>
      </c>
      <c r="F255" s="7" t="s">
        <v>755</v>
      </c>
      <c r="G255" s="41" t="str">
        <f t="shared" si="11"/>
        <v xml:space="preserve"> </v>
      </c>
      <c r="H255" s="7"/>
      <c r="I255" s="42">
        <v>633120</v>
      </c>
      <c r="J255" s="81"/>
      <c r="K255" s="11"/>
      <c r="L255" s="43"/>
      <c r="M255" s="81"/>
      <c r="N255" s="32" t="str">
        <f>VLOOKUP(I255,'[1]Main Accounts'!A:B,2,FALSE)</f>
        <v>R &amp; M - Forklift - Cost</v>
      </c>
      <c r="O255" s="81"/>
      <c r="P255" s="81"/>
      <c r="Q255" s="81"/>
      <c r="R255" s="81"/>
    </row>
    <row r="256" spans="1:18">
      <c r="A256" s="42">
        <v>632220</v>
      </c>
      <c r="B256" s="39" t="s">
        <v>916</v>
      </c>
      <c r="C256" s="79" t="s">
        <v>753</v>
      </c>
      <c r="D256" s="40" t="s">
        <v>862</v>
      </c>
      <c r="E256" s="41" t="str">
        <f t="shared" si="12"/>
        <v xml:space="preserve"> </v>
      </c>
      <c r="F256" s="7" t="s">
        <v>755</v>
      </c>
      <c r="G256" s="41" t="str">
        <f t="shared" si="11"/>
        <v xml:space="preserve"> </v>
      </c>
      <c r="H256" s="7"/>
      <c r="I256" s="42">
        <v>632220</v>
      </c>
      <c r="J256" s="81"/>
      <c r="K256" s="11"/>
      <c r="L256" s="43"/>
      <c r="M256" s="81"/>
      <c r="N256" s="32" t="str">
        <f>VLOOKUP(I256,'[1]Main Accounts'!A:B,2,FALSE)</f>
        <v>R &amp; M - Fuel Injection - Cost</v>
      </c>
      <c r="O256" s="81"/>
      <c r="P256" s="81"/>
      <c r="Q256" s="81"/>
      <c r="R256" s="81"/>
    </row>
    <row r="257" spans="1:18">
      <c r="A257" s="42">
        <v>632240</v>
      </c>
      <c r="B257" s="39" t="s">
        <v>916</v>
      </c>
      <c r="C257" s="79" t="s">
        <v>753</v>
      </c>
      <c r="D257" s="40" t="s">
        <v>863</v>
      </c>
      <c r="E257" s="41" t="str">
        <f t="shared" si="12"/>
        <v xml:space="preserve"> </v>
      </c>
      <c r="F257" s="7" t="s">
        <v>755</v>
      </c>
      <c r="G257" s="41" t="str">
        <f t="shared" si="11"/>
        <v xml:space="preserve"> </v>
      </c>
      <c r="H257" s="7"/>
      <c r="I257" s="42">
        <v>632240</v>
      </c>
      <c r="J257" s="81"/>
      <c r="K257" s="11"/>
      <c r="L257" s="43"/>
      <c r="M257" s="81"/>
      <c r="N257" s="32" t="str">
        <f>VLOOKUP(I257,'[1]Main Accounts'!A:B,2,FALSE)</f>
        <v>R &amp; M - Hydraulic Benches - Cost</v>
      </c>
      <c r="O257" s="81"/>
      <c r="P257" s="81"/>
      <c r="Q257" s="81"/>
      <c r="R257" s="81"/>
    </row>
    <row r="258" spans="1:18">
      <c r="A258" s="42">
        <v>632180</v>
      </c>
      <c r="B258" s="39" t="s">
        <v>916</v>
      </c>
      <c r="C258" s="79" t="s">
        <v>753</v>
      </c>
      <c r="D258" s="40" t="s">
        <v>864</v>
      </c>
      <c r="E258" s="41" t="str">
        <f t="shared" si="12"/>
        <v xml:space="preserve"> </v>
      </c>
      <c r="F258" s="7" t="s">
        <v>755</v>
      </c>
      <c r="G258" s="41" t="str">
        <f t="shared" si="11"/>
        <v xml:space="preserve"> </v>
      </c>
      <c r="H258" s="7"/>
      <c r="I258" s="42">
        <v>632180</v>
      </c>
      <c r="J258" s="81"/>
      <c r="K258" s="11"/>
      <c r="L258" s="43"/>
      <c r="M258" s="81"/>
      <c r="N258" s="32" t="str">
        <f>VLOOKUP(I258,'[1]Main Accounts'!A:B,2,FALSE)</f>
        <v>R &amp; M - Load Bank - Cost</v>
      </c>
      <c r="O258" s="81"/>
      <c r="P258" s="81"/>
      <c r="Q258" s="81"/>
      <c r="R258" s="81"/>
    </row>
    <row r="259" spans="1:18">
      <c r="A259" s="42">
        <v>633210</v>
      </c>
      <c r="B259" s="39" t="s">
        <v>916</v>
      </c>
      <c r="C259" s="79" t="s">
        <v>753</v>
      </c>
      <c r="D259" s="40" t="s">
        <v>865</v>
      </c>
      <c r="E259" s="41" t="str">
        <f t="shared" si="12"/>
        <v xml:space="preserve"> </v>
      </c>
      <c r="F259" s="7" t="s">
        <v>755</v>
      </c>
      <c r="G259" s="41" t="str">
        <f t="shared" si="11"/>
        <v xml:space="preserve"> </v>
      </c>
      <c r="H259" s="7"/>
      <c r="I259" s="42">
        <v>633210</v>
      </c>
      <c r="J259" s="81"/>
      <c r="K259" s="11"/>
      <c r="L259" s="43"/>
      <c r="M259" s="81"/>
      <c r="N259" s="32" t="str">
        <f>VLOOKUP(I259,'[1]Main Accounts'!A:B,2,FALSE)</f>
        <v>R &amp; M - Office Equip - Cost</v>
      </c>
      <c r="O259" s="81"/>
      <c r="P259" s="81"/>
      <c r="Q259" s="81"/>
      <c r="R259" s="81"/>
    </row>
    <row r="260" spans="1:18">
      <c r="A260" s="42">
        <v>632350</v>
      </c>
      <c r="B260" s="39" t="s">
        <v>916</v>
      </c>
      <c r="C260" s="79" t="s">
        <v>753</v>
      </c>
      <c r="D260" s="40" t="s">
        <v>866</v>
      </c>
      <c r="E260" s="41" t="str">
        <f t="shared" si="12"/>
        <v xml:space="preserve"> </v>
      </c>
      <c r="F260" s="7" t="s">
        <v>755</v>
      </c>
      <c r="G260" s="41" t="str">
        <f t="shared" si="11"/>
        <v xml:space="preserve"> </v>
      </c>
      <c r="H260" s="7"/>
      <c r="I260" s="42">
        <v>632350</v>
      </c>
      <c r="J260" s="81"/>
      <c r="K260" s="11"/>
      <c r="L260" s="43"/>
      <c r="M260" s="81"/>
      <c r="N260" s="32" t="str">
        <f>VLOOKUP(I260,'[1]Main Accounts'!A:B,2,FALSE)</f>
        <v>R &amp; M - Other Workshop Equip - Cost</v>
      </c>
      <c r="O260" s="81"/>
      <c r="P260" s="81"/>
      <c r="Q260" s="81"/>
      <c r="R260" s="81"/>
    </row>
    <row r="261" spans="1:18">
      <c r="A261" s="42">
        <v>633140</v>
      </c>
      <c r="B261" s="39" t="s">
        <v>916</v>
      </c>
      <c r="C261" s="79" t="s">
        <v>753</v>
      </c>
      <c r="D261" s="40" t="s">
        <v>867</v>
      </c>
      <c r="E261" s="41" t="str">
        <f t="shared" si="12"/>
        <v xml:space="preserve"> </v>
      </c>
      <c r="F261" s="7" t="s">
        <v>755</v>
      </c>
      <c r="G261" s="41" t="str">
        <f t="shared" si="11"/>
        <v xml:space="preserve"> </v>
      </c>
      <c r="H261" s="7"/>
      <c r="I261" s="42">
        <v>633140</v>
      </c>
      <c r="J261" s="81"/>
      <c r="K261" s="11"/>
      <c r="L261" s="43"/>
      <c r="M261" s="81"/>
      <c r="N261" s="32" t="str">
        <f>VLOOKUP(I261,'[1]Main Accounts'!A:B,2,FALSE)</f>
        <v>R &amp; M - Product Link - Cost</v>
      </c>
      <c r="O261" s="81"/>
      <c r="P261" s="81"/>
      <c r="Q261" s="81"/>
      <c r="R261" s="81"/>
    </row>
    <row r="262" spans="1:18">
      <c r="A262" s="42">
        <v>632140</v>
      </c>
      <c r="B262" s="39" t="s">
        <v>916</v>
      </c>
      <c r="C262" s="79" t="s">
        <v>753</v>
      </c>
      <c r="D262" s="40" t="s">
        <v>868</v>
      </c>
      <c r="E262" s="41" t="str">
        <f t="shared" si="12"/>
        <v xml:space="preserve"> </v>
      </c>
      <c r="F262" s="7" t="s">
        <v>755</v>
      </c>
      <c r="G262" s="41" t="str">
        <f t="shared" si="11"/>
        <v xml:space="preserve"> </v>
      </c>
      <c r="H262" s="7"/>
      <c r="I262" s="42">
        <v>632140</v>
      </c>
      <c r="J262" s="81"/>
      <c r="K262" s="11"/>
      <c r="L262" s="43"/>
      <c r="M262" s="81"/>
      <c r="N262" s="32" t="str">
        <f>VLOOKUP(I262,'[1]Main Accounts'!A:B,2,FALSE)</f>
        <v>R &amp; M - Profile Machine - Cost</v>
      </c>
      <c r="O262" s="81"/>
      <c r="P262" s="81"/>
      <c r="Q262" s="81"/>
      <c r="R262" s="81"/>
    </row>
    <row r="263" spans="1:18">
      <c r="A263" s="42">
        <v>632190</v>
      </c>
      <c r="B263" s="39" t="s">
        <v>916</v>
      </c>
      <c r="C263" s="79" t="s">
        <v>753</v>
      </c>
      <c r="D263" s="40" t="s">
        <v>349</v>
      </c>
      <c r="E263" s="41" t="str">
        <f t="shared" si="12"/>
        <v xml:space="preserve"> </v>
      </c>
      <c r="F263" s="7" t="s">
        <v>755</v>
      </c>
      <c r="G263" s="41" t="str">
        <f t="shared" si="11"/>
        <v xml:space="preserve"> </v>
      </c>
      <c r="H263" s="7"/>
      <c r="I263" s="42">
        <v>632190</v>
      </c>
      <c r="J263" s="81"/>
      <c r="K263" s="11"/>
      <c r="L263" s="43"/>
      <c r="M263" s="81"/>
      <c r="N263" s="32" t="str">
        <f>VLOOKUP(I263,'[1]Main Accounts'!A:B,2,FALSE)</f>
        <v>R &amp; M - Sea Trial Test Equip  - Cost</v>
      </c>
      <c r="O263" s="81"/>
      <c r="P263" s="81"/>
      <c r="Q263" s="81"/>
      <c r="R263" s="81"/>
    </row>
    <row r="264" spans="1:18">
      <c r="A264" s="42">
        <v>632110</v>
      </c>
      <c r="B264" s="39" t="s">
        <v>916</v>
      </c>
      <c r="C264" s="79" t="s">
        <v>753</v>
      </c>
      <c r="D264" s="40" t="s">
        <v>869</v>
      </c>
      <c r="E264" s="41" t="str">
        <f t="shared" si="12"/>
        <v xml:space="preserve"> </v>
      </c>
      <c r="F264" s="7" t="s">
        <v>755</v>
      </c>
      <c r="G264" s="41" t="str">
        <f t="shared" si="11"/>
        <v xml:space="preserve"> </v>
      </c>
      <c r="H264" s="7"/>
      <c r="I264" s="42">
        <v>632110</v>
      </c>
      <c r="J264" s="81"/>
      <c r="K264" s="11"/>
      <c r="L264" s="43"/>
      <c r="M264" s="81"/>
      <c r="N264" s="32" t="str">
        <f>VLOOKUP(I264,'[1]Main Accounts'!A:B,2,FALSE)</f>
        <v>R &amp; M - Small Tools - Cost</v>
      </c>
      <c r="O264" s="81"/>
      <c r="P264" s="81"/>
      <c r="Q264" s="81"/>
      <c r="R264" s="81"/>
    </row>
    <row r="265" spans="1:18">
      <c r="A265" s="42">
        <v>632230</v>
      </c>
      <c r="B265" s="39" t="s">
        <v>916</v>
      </c>
      <c r="C265" s="79" t="s">
        <v>753</v>
      </c>
      <c r="D265" s="40" t="s">
        <v>870</v>
      </c>
      <c r="E265" s="41" t="str">
        <f t="shared" si="12"/>
        <v xml:space="preserve"> </v>
      </c>
      <c r="F265" s="7" t="s">
        <v>755</v>
      </c>
      <c r="G265" s="41" t="str">
        <f t="shared" si="11"/>
        <v xml:space="preserve"> </v>
      </c>
      <c r="H265" s="7"/>
      <c r="I265" s="42">
        <v>632230</v>
      </c>
      <c r="J265" s="81"/>
      <c r="K265" s="11"/>
      <c r="L265" s="43"/>
      <c r="M265" s="81"/>
      <c r="N265" s="32" t="str">
        <f>VLOOKUP(I265,'[1]Main Accounts'!A:B,2,FALSE)</f>
        <v>R &amp; M - Steam Cleaner - Cost</v>
      </c>
      <c r="O265" s="81"/>
      <c r="P265" s="81"/>
      <c r="Q265" s="81"/>
      <c r="R265" s="81"/>
    </row>
    <row r="266" spans="1:18">
      <c r="A266" s="42">
        <v>632250</v>
      </c>
      <c r="B266" s="39" t="s">
        <v>916</v>
      </c>
      <c r="C266" s="79" t="s">
        <v>753</v>
      </c>
      <c r="D266" s="40" t="s">
        <v>871</v>
      </c>
      <c r="E266" s="41" t="str">
        <f t="shared" si="12"/>
        <v xml:space="preserve"> </v>
      </c>
      <c r="F266" s="7" t="s">
        <v>755</v>
      </c>
      <c r="G266" s="41" t="str">
        <f t="shared" si="11"/>
        <v xml:space="preserve"> </v>
      </c>
      <c r="H266" s="7"/>
      <c r="I266" s="42">
        <v>632250</v>
      </c>
      <c r="J266" s="81"/>
      <c r="K266" s="11"/>
      <c r="L266" s="43"/>
      <c r="M266" s="81"/>
      <c r="N266" s="32" t="str">
        <f>VLOOKUP(I266,'[1]Main Accounts'!A:B,2,FALSE)</f>
        <v>R &amp; M - Test Benches - Cost</v>
      </c>
      <c r="O266" s="81"/>
      <c r="P266" s="81"/>
      <c r="Q266" s="81"/>
      <c r="R266" s="81"/>
    </row>
    <row r="267" spans="1:18">
      <c r="A267" s="42">
        <v>632130</v>
      </c>
      <c r="B267" s="39" t="s">
        <v>916</v>
      </c>
      <c r="C267" s="79" t="s">
        <v>753</v>
      </c>
      <c r="D267" s="40" t="s">
        <v>872</v>
      </c>
      <c r="E267" s="41" t="str">
        <f t="shared" si="12"/>
        <v xml:space="preserve"> </v>
      </c>
      <c r="F267" s="7" t="s">
        <v>755</v>
      </c>
      <c r="G267" s="41" t="str">
        <f t="shared" si="11"/>
        <v xml:space="preserve"> </v>
      </c>
      <c r="H267" s="7"/>
      <c r="I267" s="42">
        <v>632130</v>
      </c>
      <c r="J267" s="81"/>
      <c r="K267" s="11"/>
      <c r="L267" s="43"/>
      <c r="M267" s="81"/>
      <c r="N267" s="32" t="str">
        <f>VLOOKUP(I267,'[1]Main Accounts'!A:B,2,FALSE)</f>
        <v>R &amp; M - Track Press - Cost</v>
      </c>
      <c r="O267" s="81"/>
      <c r="P267" s="81"/>
      <c r="Q267" s="81"/>
      <c r="R267" s="81"/>
    </row>
    <row r="268" spans="1:18">
      <c r="A268" s="42">
        <v>632120</v>
      </c>
      <c r="B268" s="39" t="s">
        <v>916</v>
      </c>
      <c r="C268" s="79" t="s">
        <v>753</v>
      </c>
      <c r="D268" s="40" t="s">
        <v>873</v>
      </c>
      <c r="E268" s="41" t="str">
        <f t="shared" si="12"/>
        <v xml:space="preserve"> </v>
      </c>
      <c r="F268" s="7" t="s">
        <v>755</v>
      </c>
      <c r="G268" s="41" t="str">
        <f t="shared" si="11"/>
        <v xml:space="preserve"> </v>
      </c>
      <c r="H268" s="7"/>
      <c r="I268" s="42">
        <v>632120</v>
      </c>
      <c r="J268" s="81"/>
      <c r="K268" s="11"/>
      <c r="L268" s="43"/>
      <c r="M268" s="81"/>
      <c r="N268" s="32" t="str">
        <f>VLOOKUP(I268,'[1]Main Accounts'!A:B,2,FALSE)</f>
        <v>R &amp; M - Welders - Cost</v>
      </c>
      <c r="O268" s="81"/>
      <c r="P268" s="81"/>
      <c r="Q268" s="81"/>
      <c r="R268" s="81"/>
    </row>
    <row r="269" spans="1:18">
      <c r="A269" s="42">
        <v>511410</v>
      </c>
      <c r="B269" s="39" t="s">
        <v>916</v>
      </c>
      <c r="C269" s="79" t="s">
        <v>753</v>
      </c>
      <c r="D269" s="40" t="s">
        <v>874</v>
      </c>
      <c r="E269" s="41" t="str">
        <f t="shared" si="12"/>
        <v xml:space="preserve"> </v>
      </c>
      <c r="F269" s="7" t="s">
        <v>755</v>
      </c>
      <c r="G269" s="41" t="str">
        <f t="shared" si="11"/>
        <v xml:space="preserve"> </v>
      </c>
      <c r="H269" s="7"/>
      <c r="I269" s="42">
        <v>511410</v>
      </c>
      <c r="J269" s="81"/>
      <c r="K269" s="11"/>
      <c r="L269" s="43"/>
      <c r="M269" s="81"/>
      <c r="N269" s="32" t="str">
        <f>VLOOKUP(I269,'[1]Main Accounts'!A:B,2,FALSE)</f>
        <v>Unrecoverable Change Over Costs</v>
      </c>
      <c r="O269" s="81"/>
      <c r="P269" s="81"/>
      <c r="Q269" s="81"/>
      <c r="R269" s="81"/>
    </row>
    <row r="270" spans="1:18">
      <c r="A270" s="42">
        <v>511260</v>
      </c>
      <c r="B270" s="39" t="s">
        <v>916</v>
      </c>
      <c r="C270" s="79" t="s">
        <v>753</v>
      </c>
      <c r="D270" s="40" t="s">
        <v>875</v>
      </c>
      <c r="E270" s="41" t="str">
        <f t="shared" si="12"/>
        <v xml:space="preserve"> </v>
      </c>
      <c r="F270" s="7" t="s">
        <v>755</v>
      </c>
      <c r="G270" s="41" t="str">
        <f t="shared" si="11"/>
        <v xml:space="preserve"> </v>
      </c>
      <c r="H270" s="7"/>
      <c r="I270" s="42">
        <v>511260</v>
      </c>
      <c r="J270" s="81"/>
      <c r="K270" s="11"/>
      <c r="L270" s="43"/>
      <c r="M270" s="81"/>
      <c r="N270" s="32" t="str">
        <f>VLOOKUP(I270,'[1]Main Accounts'!A:B,2,FALSE)</f>
        <v>COS Hire - Cross Hire</v>
      </c>
      <c r="O270" s="81"/>
      <c r="P270" s="81"/>
      <c r="Q270" s="81"/>
      <c r="R270" s="81"/>
    </row>
    <row r="271" spans="1:18">
      <c r="A271" s="42">
        <v>511320</v>
      </c>
      <c r="B271" s="39" t="s">
        <v>916</v>
      </c>
      <c r="C271" s="79" t="s">
        <v>753</v>
      </c>
      <c r="D271" s="40" t="s">
        <v>876</v>
      </c>
      <c r="E271" s="41" t="str">
        <f t="shared" si="12"/>
        <v xml:space="preserve"> </v>
      </c>
      <c r="F271" s="7" t="s">
        <v>755</v>
      </c>
      <c r="G271" s="41" t="str">
        <f t="shared" si="11"/>
        <v xml:space="preserve"> </v>
      </c>
      <c r="H271" s="7"/>
      <c r="I271" s="42">
        <v>511320</v>
      </c>
      <c r="J271" s="81"/>
      <c r="K271" s="11"/>
      <c r="L271" s="43"/>
      <c r="M271" s="81"/>
      <c r="N271" s="32" t="str">
        <f>VLOOKUP(I271,'[1]Main Accounts'!A:B,2,FALSE)</f>
        <v>(Un) Recoverable Damage</v>
      </c>
      <c r="O271" s="81"/>
      <c r="P271" s="81"/>
      <c r="Q271" s="81"/>
      <c r="R271" s="81"/>
    </row>
    <row r="272" spans="1:18">
      <c r="A272" s="42">
        <v>641110</v>
      </c>
      <c r="B272" s="39" t="s">
        <v>916</v>
      </c>
      <c r="C272" s="79" t="s">
        <v>753</v>
      </c>
      <c r="D272" s="40" t="s">
        <v>877</v>
      </c>
      <c r="E272" s="41" t="str">
        <f t="shared" si="12"/>
        <v xml:space="preserve"> </v>
      </c>
      <c r="F272" s="7" t="s">
        <v>755</v>
      </c>
      <c r="G272" s="41" t="str">
        <f t="shared" si="11"/>
        <v xml:space="preserve"> </v>
      </c>
      <c r="H272" s="7"/>
      <c r="I272" s="42">
        <v>641110</v>
      </c>
      <c r="J272" s="81"/>
      <c r="K272" s="11"/>
      <c r="L272" s="43"/>
      <c r="M272" s="81"/>
      <c r="N272" s="32" t="str">
        <f>VLOOKUP(I272,'[1]Main Accounts'!A:B,2,FALSE)</f>
        <v>Rental Machine Identification</v>
      </c>
      <c r="O272" s="81"/>
      <c r="P272" s="81"/>
      <c r="Q272" s="81"/>
      <c r="R272" s="81"/>
    </row>
    <row r="273" spans="1:18">
      <c r="A273" s="42">
        <v>511370</v>
      </c>
      <c r="B273" s="39" t="s">
        <v>916</v>
      </c>
      <c r="C273" s="79" t="s">
        <v>753</v>
      </c>
      <c r="D273" s="40" t="s">
        <v>878</v>
      </c>
      <c r="E273" s="41" t="str">
        <f t="shared" si="12"/>
        <v xml:space="preserve"> </v>
      </c>
      <c r="F273" s="7" t="s">
        <v>755</v>
      </c>
      <c r="G273" s="41" t="str">
        <f t="shared" si="11"/>
        <v xml:space="preserve"> </v>
      </c>
      <c r="H273" s="7"/>
      <c r="I273" s="42">
        <v>511370</v>
      </c>
      <c r="J273" s="81"/>
      <c r="K273" s="11"/>
      <c r="L273" s="43"/>
      <c r="M273" s="81"/>
      <c r="N273" s="32" t="str">
        <f>VLOOKUP(I273,'[1]Main Accounts'!A:B,2,FALSE)</f>
        <v>Fleet Registration Cost</v>
      </c>
      <c r="O273" s="81"/>
      <c r="P273" s="81"/>
      <c r="Q273" s="81"/>
      <c r="R273" s="81"/>
    </row>
    <row r="274" spans="1:18">
      <c r="A274" s="42">
        <v>511340</v>
      </c>
      <c r="B274" s="39" t="s">
        <v>916</v>
      </c>
      <c r="C274" s="79" t="s">
        <v>753</v>
      </c>
      <c r="D274" s="40" t="s">
        <v>879</v>
      </c>
      <c r="E274" s="41" t="str">
        <f t="shared" si="12"/>
        <v xml:space="preserve"> </v>
      </c>
      <c r="F274" s="7" t="s">
        <v>755</v>
      </c>
      <c r="G274" s="41" t="str">
        <f t="shared" si="11"/>
        <v xml:space="preserve"> </v>
      </c>
      <c r="H274" s="7"/>
      <c r="I274" s="42">
        <v>511340</v>
      </c>
      <c r="J274" s="81"/>
      <c r="K274" s="11"/>
      <c r="L274" s="43"/>
      <c r="M274" s="81"/>
      <c r="N274" s="32" t="str">
        <f>VLOOKUP(I274,'[1]Main Accounts'!A:B,2,FALSE)</f>
        <v>Recoverable Freight</v>
      </c>
      <c r="O274" s="81"/>
      <c r="P274" s="81"/>
      <c r="Q274" s="81"/>
      <c r="R274" s="81"/>
    </row>
    <row r="275" spans="1:18">
      <c r="A275" s="42">
        <v>511330</v>
      </c>
      <c r="B275" s="39" t="s">
        <v>916</v>
      </c>
      <c r="C275" s="79" t="s">
        <v>753</v>
      </c>
      <c r="D275" s="40" t="s">
        <v>880</v>
      </c>
      <c r="E275" s="41" t="str">
        <f t="shared" si="12"/>
        <v xml:space="preserve"> </v>
      </c>
      <c r="F275" s="7" t="s">
        <v>755</v>
      </c>
      <c r="G275" s="41" t="str">
        <f t="shared" si="11"/>
        <v xml:space="preserve"> </v>
      </c>
      <c r="H275" s="7"/>
      <c r="I275" s="42">
        <v>511330</v>
      </c>
      <c r="J275" s="81"/>
      <c r="K275" s="11"/>
      <c r="L275" s="43"/>
      <c r="M275" s="81"/>
      <c r="N275" s="32" t="str">
        <f>VLOOKUP(I275,'[1]Main Accounts'!A:B,2,FALSE)</f>
        <v>Recoverable Fuel</v>
      </c>
      <c r="O275" s="81"/>
      <c r="P275" s="81"/>
      <c r="Q275" s="81"/>
      <c r="R275" s="81"/>
    </row>
    <row r="276" spans="1:18">
      <c r="A276" s="42">
        <v>511270</v>
      </c>
      <c r="B276" s="39" t="s">
        <v>916</v>
      </c>
      <c r="C276" s="79" t="s">
        <v>753</v>
      </c>
      <c r="D276" s="40" t="s">
        <v>881</v>
      </c>
      <c r="E276" s="41" t="str">
        <f t="shared" si="12"/>
        <v xml:space="preserve"> </v>
      </c>
      <c r="F276" s="7" t="s">
        <v>755</v>
      </c>
      <c r="G276" s="41" t="str">
        <f t="shared" si="11"/>
        <v xml:space="preserve"> </v>
      </c>
      <c r="H276" s="7"/>
      <c r="I276" s="42">
        <v>511270</v>
      </c>
      <c r="J276" s="81"/>
      <c r="K276" s="11"/>
      <c r="L276" s="43"/>
      <c r="M276" s="81"/>
      <c r="N276" s="32" t="str">
        <f>VLOOKUP(I276,'[1]Main Accounts'!A:B,2,FALSE)</f>
        <v>Repairs &amp; Maintenance</v>
      </c>
      <c r="O276" s="81"/>
      <c r="P276" s="81"/>
      <c r="Q276" s="81"/>
      <c r="R276" s="81"/>
    </row>
    <row r="277" spans="1:18">
      <c r="A277" s="42">
        <v>613130</v>
      </c>
      <c r="B277" s="39" t="s">
        <v>916</v>
      </c>
      <c r="C277" s="79" t="s">
        <v>753</v>
      </c>
      <c r="D277" s="40" t="s">
        <v>134</v>
      </c>
      <c r="E277" s="41" t="str">
        <f t="shared" si="12"/>
        <v xml:space="preserve"> </v>
      </c>
      <c r="F277" s="7" t="s">
        <v>755</v>
      </c>
      <c r="G277" s="41" t="str">
        <f t="shared" si="11"/>
        <v xml:space="preserve"> </v>
      </c>
      <c r="H277" s="7"/>
      <c r="I277" s="42">
        <v>613130</v>
      </c>
      <c r="J277" s="81"/>
      <c r="K277" s="11"/>
      <c r="L277" s="43"/>
      <c r="M277" s="81"/>
      <c r="N277" s="32" t="str">
        <f>VLOOKUP(I277,'[1]Main Accounts'!A:B,2,FALSE)</f>
        <v>Safety Equipment</v>
      </c>
      <c r="O277" s="81"/>
      <c r="P277" s="81"/>
      <c r="Q277" s="81"/>
      <c r="R277" s="81"/>
    </row>
    <row r="278" spans="1:18">
      <c r="A278" s="42">
        <v>619140</v>
      </c>
      <c r="B278" s="39" t="s">
        <v>916</v>
      </c>
      <c r="C278" s="79" t="s">
        <v>753</v>
      </c>
      <c r="D278" s="40" t="s">
        <v>882</v>
      </c>
      <c r="E278" s="41" t="str">
        <f t="shared" si="12"/>
        <v xml:space="preserve"> </v>
      </c>
      <c r="F278" s="7" t="s">
        <v>755</v>
      </c>
      <c r="G278" s="41" t="str">
        <f t="shared" si="11"/>
        <v xml:space="preserve"> </v>
      </c>
      <c r="H278" s="7"/>
      <c r="I278" s="42">
        <v>619140</v>
      </c>
      <c r="J278" s="81"/>
      <c r="K278" s="11"/>
      <c r="L278" s="43"/>
      <c r="M278" s="81"/>
      <c r="N278" s="32" t="str">
        <f>VLOOKUP(I278,'[1]Main Accounts'!A:B,2,FALSE)</f>
        <v>Sales Conference</v>
      </c>
      <c r="O278" s="81"/>
      <c r="P278" s="81"/>
      <c r="Q278" s="81"/>
      <c r="R278" s="81"/>
    </row>
    <row r="279" spans="1:18">
      <c r="A279" s="42">
        <v>647150</v>
      </c>
      <c r="B279" s="39" t="s">
        <v>916</v>
      </c>
      <c r="C279" s="79" t="s">
        <v>753</v>
      </c>
      <c r="D279" s="40" t="s">
        <v>883</v>
      </c>
      <c r="E279" s="41" t="str">
        <f t="shared" si="12"/>
        <v xml:space="preserve"> </v>
      </c>
      <c r="F279" s="7" t="s">
        <v>755</v>
      </c>
      <c r="G279" s="41" t="str">
        <f t="shared" si="11"/>
        <v xml:space="preserve"> </v>
      </c>
      <c r="H279" s="7"/>
      <c r="I279" s="42">
        <v>647150</v>
      </c>
      <c r="J279" s="81"/>
      <c r="K279" s="11"/>
      <c r="L279" s="43"/>
      <c r="M279" s="81"/>
      <c r="N279" s="32" t="str">
        <f>VLOOKUP(I279,'[1]Main Accounts'!A:B,2,FALSE)</f>
        <v>Small Software Costs (&lt;$500)</v>
      </c>
      <c r="O279" s="81"/>
      <c r="P279" s="81"/>
      <c r="Q279" s="81"/>
      <c r="R279" s="81"/>
    </row>
    <row r="280" spans="1:18">
      <c r="A280" s="42">
        <v>647130</v>
      </c>
      <c r="B280" s="39" t="s">
        <v>916</v>
      </c>
      <c r="C280" s="79" t="s">
        <v>753</v>
      </c>
      <c r="D280" s="40" t="s">
        <v>884</v>
      </c>
      <c r="E280" s="41" t="str">
        <f t="shared" si="12"/>
        <v xml:space="preserve"> </v>
      </c>
      <c r="F280" s="7" t="s">
        <v>755</v>
      </c>
      <c r="G280" s="41" t="str">
        <f t="shared" si="11"/>
        <v xml:space="preserve"> </v>
      </c>
      <c r="H280" s="7"/>
      <c r="I280" s="42">
        <v>647130</v>
      </c>
      <c r="J280" s="81"/>
      <c r="K280" s="11"/>
      <c r="L280" s="43"/>
      <c r="M280" s="81"/>
      <c r="N280" s="32" t="str">
        <f>VLOOKUP(I280,'[1]Main Accounts'!A:B,2,FALSE)</f>
        <v>Software Maintenance</v>
      </c>
      <c r="O280" s="81"/>
      <c r="P280" s="81"/>
      <c r="Q280" s="81"/>
      <c r="R280" s="81"/>
    </row>
    <row r="281" spans="1:18">
      <c r="A281" s="42">
        <v>610414</v>
      </c>
      <c r="B281" s="39" t="s">
        <v>916</v>
      </c>
      <c r="C281" s="79" t="s">
        <v>753</v>
      </c>
      <c r="D281" s="40" t="s">
        <v>885</v>
      </c>
      <c r="E281" s="41" t="str">
        <f t="shared" si="12"/>
        <v xml:space="preserve"> </v>
      </c>
      <c r="F281" s="7" t="s">
        <v>755</v>
      </c>
      <c r="G281" s="41" t="str">
        <f t="shared" si="11"/>
        <v xml:space="preserve"> </v>
      </c>
      <c r="H281" s="7"/>
      <c r="I281" s="42">
        <v>610414</v>
      </c>
      <c r="J281" s="81"/>
      <c r="K281" s="11"/>
      <c r="L281" s="43"/>
      <c r="M281" s="81"/>
      <c r="N281" s="32" t="str">
        <f>VLOOKUP(I281,'[1]Main Accounts'!A:B,2,FALSE)</f>
        <v>Staff Membership Fees &amp; Subs</v>
      </c>
      <c r="O281" s="81"/>
      <c r="P281" s="81"/>
      <c r="Q281" s="81"/>
      <c r="R281" s="81"/>
    </row>
    <row r="282" spans="1:18">
      <c r="A282" s="42">
        <v>610432</v>
      </c>
      <c r="B282" s="39" t="s">
        <v>916</v>
      </c>
      <c r="C282" s="79" t="s">
        <v>753</v>
      </c>
      <c r="D282" s="40" t="s">
        <v>886</v>
      </c>
      <c r="E282" s="41" t="str">
        <f t="shared" si="12"/>
        <v xml:space="preserve"> </v>
      </c>
      <c r="F282" s="7" t="s">
        <v>755</v>
      </c>
      <c r="G282" s="41" t="str">
        <f t="shared" si="11"/>
        <v xml:space="preserve"> </v>
      </c>
      <c r="H282" s="7"/>
      <c r="I282" s="42">
        <v>610432</v>
      </c>
      <c r="J282" s="81"/>
      <c r="K282" s="11"/>
      <c r="L282" s="43"/>
      <c r="M282" s="81"/>
      <c r="N282" s="32" t="str">
        <f>VLOOKUP(I282,'[1]Main Accounts'!A:B,2,FALSE)</f>
        <v>Staff Recognition</v>
      </c>
      <c r="O282" s="81"/>
      <c r="P282" s="81"/>
      <c r="Q282" s="81"/>
      <c r="R282" s="81"/>
    </row>
    <row r="283" spans="1:18">
      <c r="A283" s="42">
        <v>610710</v>
      </c>
      <c r="B283" s="39" t="s">
        <v>916</v>
      </c>
      <c r="C283" s="79" t="s">
        <v>753</v>
      </c>
      <c r="D283" s="40" t="s">
        <v>887</v>
      </c>
      <c r="E283" s="41" t="str">
        <f t="shared" si="12"/>
        <v xml:space="preserve"> </v>
      </c>
      <c r="F283" s="7" t="s">
        <v>755</v>
      </c>
      <c r="G283" s="41" t="str">
        <f t="shared" si="11"/>
        <v xml:space="preserve"> </v>
      </c>
      <c r="H283" s="7"/>
      <c r="I283" s="42">
        <v>610710</v>
      </c>
      <c r="J283" s="81"/>
      <c r="K283" s="11"/>
      <c r="L283" s="43"/>
      <c r="M283" s="81"/>
      <c r="N283" s="32" t="str">
        <f>VLOOKUP(I283,'[1]Main Accounts'!A:B,2,FALSE)</f>
        <v>Staff Recruitment</v>
      </c>
      <c r="O283" s="81"/>
      <c r="P283" s="81"/>
      <c r="Q283" s="81"/>
      <c r="R283" s="81"/>
    </row>
    <row r="284" spans="1:18">
      <c r="A284" s="42">
        <v>610720</v>
      </c>
      <c r="B284" s="39" t="s">
        <v>916</v>
      </c>
      <c r="C284" s="79" t="s">
        <v>753</v>
      </c>
      <c r="D284" s="40" t="s">
        <v>888</v>
      </c>
      <c r="E284" s="41" t="str">
        <f t="shared" si="12"/>
        <v xml:space="preserve"> </v>
      </c>
      <c r="F284" s="7" t="s">
        <v>755</v>
      </c>
      <c r="G284" s="41" t="str">
        <f t="shared" si="11"/>
        <v xml:space="preserve"> </v>
      </c>
      <c r="H284" s="7"/>
      <c r="I284" s="42">
        <v>610720</v>
      </c>
      <c r="J284" s="81"/>
      <c r="K284" s="11"/>
      <c r="L284" s="43"/>
      <c r="M284" s="81"/>
      <c r="N284" s="32" t="str">
        <f>VLOOKUP(I284,'[1]Main Accounts'!A:B,2,FALSE)</f>
        <v>Staff Relocation</v>
      </c>
      <c r="O284" s="81"/>
      <c r="P284" s="81"/>
      <c r="Q284" s="81"/>
      <c r="R284" s="81"/>
    </row>
    <row r="285" spans="1:18">
      <c r="A285" s="42">
        <v>610420</v>
      </c>
      <c r="B285" s="39" t="s">
        <v>916</v>
      </c>
      <c r="C285" s="79" t="s">
        <v>753</v>
      </c>
      <c r="D285" s="40" t="s">
        <v>889</v>
      </c>
      <c r="E285" s="41" t="str">
        <f t="shared" si="12"/>
        <v xml:space="preserve"> </v>
      </c>
      <c r="F285" s="7" t="s">
        <v>755</v>
      </c>
      <c r="G285" s="41" t="str">
        <f t="shared" si="11"/>
        <v xml:space="preserve"> </v>
      </c>
      <c r="H285" s="7"/>
      <c r="I285" s="42">
        <v>610420</v>
      </c>
      <c r="J285" s="81"/>
      <c r="K285" s="11"/>
      <c r="L285" s="43"/>
      <c r="M285" s="81"/>
      <c r="N285" s="32" t="str">
        <f>VLOOKUP(I285,'[1]Main Accounts'!A:B,2,FALSE)</f>
        <v>Staff Uniforms</v>
      </c>
      <c r="O285" s="81"/>
      <c r="P285" s="81"/>
      <c r="Q285" s="81"/>
      <c r="R285" s="81"/>
    </row>
    <row r="286" spans="1:18">
      <c r="A286" s="42">
        <v>641230</v>
      </c>
      <c r="B286" s="39" t="s">
        <v>916</v>
      </c>
      <c r="C286" s="79" t="s">
        <v>753</v>
      </c>
      <c r="D286" s="40" t="s">
        <v>890</v>
      </c>
      <c r="E286" s="41" t="str">
        <f t="shared" si="12"/>
        <v xml:space="preserve"> </v>
      </c>
      <c r="F286" s="7" t="s">
        <v>755</v>
      </c>
      <c r="G286" s="41" t="str">
        <f t="shared" si="11"/>
        <v xml:space="preserve"> </v>
      </c>
      <c r="H286" s="7"/>
      <c r="I286" s="42">
        <v>641230</v>
      </c>
      <c r="J286" s="81"/>
      <c r="K286" s="11"/>
      <c r="M286" s="79"/>
      <c r="N286" s="32" t="str">
        <f>VLOOKUP(I286,'[1]Main Accounts'!A:B,2,FALSE)</f>
        <v>Stationery</v>
      </c>
      <c r="O286" s="79"/>
      <c r="P286" s="79"/>
      <c r="Q286" s="79"/>
      <c r="R286" s="79"/>
    </row>
    <row r="287" spans="1:18">
      <c r="A287" s="42">
        <v>662360</v>
      </c>
      <c r="B287" s="39" t="s">
        <v>916</v>
      </c>
      <c r="C287" s="79" t="s">
        <v>753</v>
      </c>
      <c r="D287" s="40" t="s">
        <v>891</v>
      </c>
      <c r="E287" s="41" t="str">
        <f t="shared" si="12"/>
        <v xml:space="preserve"> </v>
      </c>
      <c r="F287" s="7" t="s">
        <v>755</v>
      </c>
      <c r="G287" s="41" t="str">
        <f t="shared" si="11"/>
        <v xml:space="preserve"> </v>
      </c>
      <c r="H287" s="7"/>
      <c r="I287" s="42">
        <v>662360</v>
      </c>
      <c r="J287" s="81"/>
      <c r="K287" s="11"/>
      <c r="M287" s="79"/>
      <c r="N287" s="32" t="str">
        <f>VLOOKUP(I287,'[1]Main Accounts'!A:B,2,FALSE)</f>
        <v>Sundry Expenses</v>
      </c>
      <c r="O287" s="79"/>
      <c r="P287" s="79"/>
      <c r="Q287" s="79"/>
      <c r="R287" s="79"/>
    </row>
    <row r="288" spans="1:18">
      <c r="A288" s="42">
        <v>225550</v>
      </c>
      <c r="B288" s="39" t="s">
        <v>916</v>
      </c>
      <c r="C288" s="79" t="s">
        <v>753</v>
      </c>
      <c r="D288" s="40" t="s">
        <v>892</v>
      </c>
      <c r="E288" s="41" t="str">
        <f t="shared" si="12"/>
        <v xml:space="preserve"> </v>
      </c>
      <c r="F288" s="7" t="s">
        <v>755</v>
      </c>
      <c r="G288" s="41" t="str">
        <f t="shared" si="11"/>
        <v xml:space="preserve"> </v>
      </c>
      <c r="H288" s="7"/>
      <c r="I288" s="42">
        <v>225550</v>
      </c>
      <c r="J288" s="81"/>
      <c r="K288" s="11"/>
      <c r="M288" s="79"/>
      <c r="N288" s="32" t="str">
        <f>VLOOKUP(I288,'[1]Main Accounts'!A:B,2,FALSE)</f>
        <v>TEPS Wty Amounts Awaiting Claim</v>
      </c>
      <c r="O288" s="79"/>
      <c r="P288" s="79"/>
      <c r="Q288" s="79"/>
      <c r="R288" s="79"/>
    </row>
    <row r="289" spans="1:14">
      <c r="A289" s="42">
        <v>616310</v>
      </c>
      <c r="B289" s="39" t="s">
        <v>916</v>
      </c>
      <c r="C289" s="79" t="s">
        <v>753</v>
      </c>
      <c r="D289" s="40" t="s">
        <v>893</v>
      </c>
      <c r="E289" s="41" t="str">
        <f t="shared" si="12"/>
        <v xml:space="preserve"> </v>
      </c>
      <c r="F289" s="7" t="s">
        <v>755</v>
      </c>
      <c r="G289" s="41" t="str">
        <f t="shared" si="11"/>
        <v xml:space="preserve"> </v>
      </c>
      <c r="H289" s="7"/>
      <c r="I289" s="42">
        <v>616310</v>
      </c>
      <c r="J289" s="81"/>
      <c r="K289" s="11"/>
      <c r="M289" s="79"/>
      <c r="N289" s="32" t="str">
        <f>VLOOKUP(I289,'[1]Main Accounts'!A:B,2,FALSE)</f>
        <v>Formal Tradesman - Training Time</v>
      </c>
    </row>
    <row r="290" spans="1:14">
      <c r="A290" s="42">
        <v>613180</v>
      </c>
      <c r="B290" s="39" t="s">
        <v>916</v>
      </c>
      <c r="C290" s="79" t="s">
        <v>753</v>
      </c>
      <c r="D290" s="40" t="s">
        <v>894</v>
      </c>
      <c r="E290" s="41" t="str">
        <f t="shared" si="12"/>
        <v xml:space="preserve"> </v>
      </c>
      <c r="F290" s="7" t="s">
        <v>755</v>
      </c>
      <c r="G290" s="41" t="str">
        <f t="shared" si="11"/>
        <v xml:space="preserve"> </v>
      </c>
      <c r="H290" s="7"/>
      <c r="I290" s="42">
        <v>613180</v>
      </c>
      <c r="J290" s="81"/>
      <c r="K290" s="11"/>
      <c r="M290" s="79"/>
      <c r="N290" s="32" t="str">
        <f>VLOOKUP(I290,'[1]Main Accounts'!A:B,2,FALSE)</f>
        <v>H &amp; S - Time</v>
      </c>
    </row>
    <row r="291" spans="1:14">
      <c r="A291" s="81">
        <v>611112</v>
      </c>
      <c r="B291" s="39" t="s">
        <v>916</v>
      </c>
      <c r="C291" s="79" t="s">
        <v>753</v>
      </c>
      <c r="D291" s="40" t="s">
        <v>895</v>
      </c>
      <c r="E291" s="41" t="str">
        <f t="shared" si="12"/>
        <v xml:space="preserve"> </v>
      </c>
      <c r="F291" s="7" t="s">
        <v>755</v>
      </c>
      <c r="G291" s="41" t="str">
        <f t="shared" si="11"/>
        <v xml:space="preserve"> </v>
      </c>
      <c r="H291" s="7"/>
      <c r="I291" s="81">
        <v>611112</v>
      </c>
      <c r="J291" s="81"/>
      <c r="K291" s="11"/>
      <c r="M291" s="79"/>
      <c r="N291" s="32" t="str">
        <f>VLOOKUP(I291,'[1]Main Accounts'!A:B,2,FALSE)</f>
        <v>Lost Time</v>
      </c>
    </row>
    <row r="292" spans="1:14">
      <c r="A292" s="42">
        <v>611114</v>
      </c>
      <c r="B292" s="39" t="s">
        <v>916</v>
      </c>
      <c r="C292" s="79" t="s">
        <v>753</v>
      </c>
      <c r="D292" s="40" t="s">
        <v>896</v>
      </c>
      <c r="E292" s="41" t="str">
        <f t="shared" si="12"/>
        <v xml:space="preserve"> </v>
      </c>
      <c r="F292" s="7" t="s">
        <v>755</v>
      </c>
      <c r="G292" s="41" t="str">
        <f t="shared" ref="G292:G312" si="13">IF(F292="All", " ","POPULATE")</f>
        <v xml:space="preserve"> </v>
      </c>
      <c r="H292" s="7"/>
      <c r="I292" s="42">
        <v>611114</v>
      </c>
      <c r="J292" s="81"/>
      <c r="K292" s="11"/>
      <c r="M292" s="79"/>
      <c r="N292" s="32" t="str">
        <f>VLOOKUP(I292,'[1]Main Accounts'!A:B,2,FALSE)</f>
        <v>Storeman &amp; Freight Time</v>
      </c>
    </row>
    <row r="293" spans="1:14">
      <c r="A293" s="42">
        <v>641120</v>
      </c>
      <c r="B293" s="39" t="s">
        <v>916</v>
      </c>
      <c r="C293" s="79" t="s">
        <v>753</v>
      </c>
      <c r="D293" s="40" t="s">
        <v>897</v>
      </c>
      <c r="E293" s="41" t="str">
        <f t="shared" si="12"/>
        <v xml:space="preserve"> </v>
      </c>
      <c r="F293" s="7" t="s">
        <v>755</v>
      </c>
      <c r="G293" s="41" t="str">
        <f t="shared" si="13"/>
        <v xml:space="preserve"> </v>
      </c>
      <c r="H293" s="7"/>
      <c r="I293" s="42">
        <v>641120</v>
      </c>
      <c r="J293" s="81"/>
      <c r="K293" s="11"/>
      <c r="M293" s="79"/>
      <c r="N293" s="32" t="str">
        <f>VLOOKUP(I293,'[1]Main Accounts'!A:B,2,FALSE)</f>
        <v>Towels and Overalls</v>
      </c>
    </row>
    <row r="294" spans="1:14">
      <c r="A294" s="42">
        <v>616110</v>
      </c>
      <c r="B294" s="39" t="s">
        <v>916</v>
      </c>
      <c r="C294" s="79" t="s">
        <v>753</v>
      </c>
      <c r="D294" s="40" t="s">
        <v>898</v>
      </c>
      <c r="E294" s="41" t="str">
        <f t="shared" si="12"/>
        <v xml:space="preserve"> </v>
      </c>
      <c r="F294" s="7" t="s">
        <v>755</v>
      </c>
      <c r="G294" s="41" t="str">
        <f t="shared" si="13"/>
        <v xml:space="preserve"> </v>
      </c>
      <c r="H294" s="7"/>
      <c r="I294" s="42">
        <v>616110</v>
      </c>
      <c r="J294" s="81"/>
      <c r="K294" s="11"/>
      <c r="M294" s="79"/>
      <c r="N294" s="32" t="str">
        <f>VLOOKUP(I294,'[1]Main Accounts'!A:B,2,FALSE)</f>
        <v>External Training Courses</v>
      </c>
    </row>
    <row r="295" spans="1:14">
      <c r="A295" s="42">
        <v>616112</v>
      </c>
      <c r="B295" s="39" t="s">
        <v>916</v>
      </c>
      <c r="C295" s="79" t="s">
        <v>753</v>
      </c>
      <c r="D295" s="40" t="s">
        <v>157</v>
      </c>
      <c r="E295" s="41" t="str">
        <f t="shared" si="12"/>
        <v xml:space="preserve"> </v>
      </c>
      <c r="F295" s="7" t="s">
        <v>755</v>
      </c>
      <c r="G295" s="41" t="str">
        <f t="shared" si="13"/>
        <v xml:space="preserve"> </v>
      </c>
      <c r="H295" s="7"/>
      <c r="I295" s="42">
        <v>616112</v>
      </c>
      <c r="J295" s="81"/>
      <c r="K295" s="11"/>
      <c r="M295" s="79"/>
      <c r="N295" s="32" t="str">
        <f>VLOOKUP(I295,'[1]Main Accounts'!A:B,2,FALSE)</f>
        <v>Instructors Costs</v>
      </c>
    </row>
    <row r="296" spans="1:14">
      <c r="A296" s="42">
        <v>616114</v>
      </c>
      <c r="B296" s="39" t="s">
        <v>916</v>
      </c>
      <c r="C296" s="79" t="s">
        <v>753</v>
      </c>
      <c r="D296" s="40" t="s">
        <v>899</v>
      </c>
      <c r="E296" s="41" t="str">
        <f t="shared" si="12"/>
        <v xml:space="preserve"> </v>
      </c>
      <c r="F296" s="7" t="s">
        <v>755</v>
      </c>
      <c r="G296" s="41" t="str">
        <f t="shared" si="13"/>
        <v xml:space="preserve"> </v>
      </c>
      <c r="H296" s="7"/>
      <c r="I296" s="42">
        <v>616114</v>
      </c>
      <c r="J296" s="81"/>
      <c r="K296" s="11"/>
      <c r="M296" s="79"/>
      <c r="N296" s="32" t="str">
        <f>VLOOKUP(I296,'[1]Main Accounts'!A:B,2,FALSE)</f>
        <v>Materials for Training Courses</v>
      </c>
    </row>
    <row r="297" spans="1:14">
      <c r="A297" s="42">
        <v>619110</v>
      </c>
      <c r="B297" s="39" t="s">
        <v>916</v>
      </c>
      <c r="C297" s="79" t="s">
        <v>753</v>
      </c>
      <c r="D297" s="40" t="s">
        <v>900</v>
      </c>
      <c r="E297" s="41" t="str">
        <f t="shared" si="12"/>
        <v xml:space="preserve"> </v>
      </c>
      <c r="F297" s="7" t="s">
        <v>755</v>
      </c>
      <c r="G297" s="41" t="str">
        <f t="shared" si="13"/>
        <v xml:space="preserve"> </v>
      </c>
      <c r="H297" s="7"/>
      <c r="I297" s="42">
        <v>619110</v>
      </c>
      <c r="J297" s="81"/>
      <c r="K297" s="11"/>
      <c r="M297" s="79"/>
      <c r="N297" s="32" t="str">
        <f>VLOOKUP(I297,'[1]Main Accounts'!A:B,2,FALSE)</f>
        <v>T &amp; A - Staff Domestic</v>
      </c>
    </row>
    <row r="298" spans="1:14">
      <c r="A298" s="42">
        <v>619130</v>
      </c>
      <c r="B298" s="39" t="s">
        <v>916</v>
      </c>
      <c r="C298" s="79" t="s">
        <v>753</v>
      </c>
      <c r="D298" s="40" t="s">
        <v>901</v>
      </c>
      <c r="E298" s="41" t="str">
        <f t="shared" si="12"/>
        <v xml:space="preserve"> </v>
      </c>
      <c r="F298" s="7" t="s">
        <v>755</v>
      </c>
      <c r="G298" s="41" t="str">
        <f t="shared" si="13"/>
        <v xml:space="preserve"> </v>
      </c>
      <c r="H298" s="7"/>
      <c r="I298" s="42">
        <v>619130</v>
      </c>
      <c r="J298" s="81"/>
      <c r="K298" s="11"/>
      <c r="M298" s="79"/>
      <c r="N298" s="32" t="str">
        <f>VLOOKUP(I298,'[1]Main Accounts'!A:B,2,FALSE)</f>
        <v>T &amp; A - Servicemen on Loan</v>
      </c>
    </row>
    <row r="299" spans="1:14">
      <c r="A299" s="81">
        <v>120130</v>
      </c>
      <c r="B299" s="39" t="s">
        <v>916</v>
      </c>
      <c r="C299" s="79" t="s">
        <v>753</v>
      </c>
      <c r="D299" s="47" t="s">
        <v>902</v>
      </c>
      <c r="E299" s="41" t="str">
        <f t="shared" si="12"/>
        <v xml:space="preserve"> </v>
      </c>
      <c r="F299" s="7" t="s">
        <v>755</v>
      </c>
      <c r="G299" s="41" t="str">
        <f t="shared" si="13"/>
        <v xml:space="preserve"> </v>
      </c>
      <c r="H299" s="7"/>
      <c r="I299" s="81">
        <v>120130</v>
      </c>
      <c r="J299" s="81"/>
      <c r="K299" s="11"/>
      <c r="M299" s="79"/>
      <c r="N299" s="32" t="str">
        <f>VLOOKUP(I299,'[1]Main Accounts'!A:B,2,FALSE)</f>
        <v>Used Prime Product</v>
      </c>
    </row>
    <row r="300" spans="1:14">
      <c r="A300" s="81">
        <v>120130</v>
      </c>
      <c r="B300" s="39" t="s">
        <v>916</v>
      </c>
      <c r="C300" s="79" t="s">
        <v>753</v>
      </c>
      <c r="D300" s="51" t="s">
        <v>903</v>
      </c>
      <c r="E300" s="41" t="str">
        <f t="shared" si="12"/>
        <v xml:space="preserve"> </v>
      </c>
      <c r="F300" s="7" t="s">
        <v>755</v>
      </c>
      <c r="G300" s="41" t="str">
        <f t="shared" si="13"/>
        <v xml:space="preserve"> </v>
      </c>
      <c r="H300" s="7"/>
      <c r="I300" s="81">
        <v>120130</v>
      </c>
      <c r="J300" s="81"/>
      <c r="K300" s="15"/>
      <c r="M300" s="79"/>
      <c r="N300" s="32" t="str">
        <f>VLOOKUP(I300,'[1]Main Accounts'!A:B,2,FALSE)</f>
        <v>Used Prime Product</v>
      </c>
    </row>
    <row r="301" spans="1:14">
      <c r="A301" s="81">
        <v>120130</v>
      </c>
      <c r="B301" s="39" t="s">
        <v>916</v>
      </c>
      <c r="C301" s="79" t="s">
        <v>753</v>
      </c>
      <c r="D301" s="47" t="s">
        <v>904</v>
      </c>
      <c r="E301" s="41" t="str">
        <f t="shared" si="12"/>
        <v xml:space="preserve"> </v>
      </c>
      <c r="F301" s="7" t="s">
        <v>755</v>
      </c>
      <c r="G301" s="41" t="str">
        <f t="shared" si="13"/>
        <v xml:space="preserve"> </v>
      </c>
      <c r="H301" s="7"/>
      <c r="I301" s="81">
        <v>120130</v>
      </c>
      <c r="J301" s="81"/>
      <c r="K301" s="15"/>
      <c r="M301" s="79"/>
      <c r="N301" s="32" t="str">
        <f>VLOOKUP(I301,'[1]Main Accounts'!A:B,2,FALSE)</f>
        <v>Used Prime Product</v>
      </c>
    </row>
    <row r="302" spans="1:14">
      <c r="A302" s="81">
        <v>120130</v>
      </c>
      <c r="B302" s="39" t="s">
        <v>916</v>
      </c>
      <c r="C302" s="79" t="s">
        <v>753</v>
      </c>
      <c r="D302" s="51" t="s">
        <v>905</v>
      </c>
      <c r="E302" s="41" t="str">
        <f t="shared" si="12"/>
        <v xml:space="preserve"> </v>
      </c>
      <c r="F302" s="7" t="s">
        <v>755</v>
      </c>
      <c r="G302" s="41" t="str">
        <f t="shared" si="13"/>
        <v xml:space="preserve"> </v>
      </c>
      <c r="H302" s="7"/>
      <c r="I302" s="81">
        <v>120130</v>
      </c>
      <c r="J302" s="81"/>
      <c r="K302" s="15"/>
      <c r="M302" s="79"/>
      <c r="N302" s="32" t="str">
        <f>VLOOKUP(I302,'[1]Main Accounts'!A:B,2,FALSE)</f>
        <v>Used Prime Product</v>
      </c>
    </row>
    <row r="303" spans="1:14">
      <c r="A303" s="81">
        <v>120130</v>
      </c>
      <c r="B303" s="39" t="s">
        <v>916</v>
      </c>
      <c r="C303" s="79" t="s">
        <v>753</v>
      </c>
      <c r="D303" s="47" t="s">
        <v>906</v>
      </c>
      <c r="E303" s="41" t="str">
        <f t="shared" si="12"/>
        <v xml:space="preserve"> </v>
      </c>
      <c r="F303" s="7" t="s">
        <v>755</v>
      </c>
      <c r="G303" s="41" t="str">
        <f t="shared" si="13"/>
        <v xml:space="preserve"> </v>
      </c>
      <c r="H303" s="7"/>
      <c r="I303" s="81">
        <v>120130</v>
      </c>
      <c r="J303" s="81"/>
      <c r="K303" s="15"/>
      <c r="M303" s="79"/>
      <c r="N303" s="32" t="str">
        <f>VLOOKUP(I303,'[1]Main Accounts'!A:B,2,FALSE)</f>
        <v>Used Prime Product</v>
      </c>
    </row>
    <row r="304" spans="1:14">
      <c r="A304" s="42">
        <v>120130</v>
      </c>
      <c r="B304" s="39" t="s">
        <v>916</v>
      </c>
      <c r="C304" s="79" t="s">
        <v>753</v>
      </c>
      <c r="D304" s="40" t="s">
        <v>907</v>
      </c>
      <c r="E304" s="41" t="str">
        <f t="shared" si="12"/>
        <v xml:space="preserve"> </v>
      </c>
      <c r="F304" s="7" t="s">
        <v>755</v>
      </c>
      <c r="G304" s="41" t="str">
        <f t="shared" si="13"/>
        <v xml:space="preserve"> </v>
      </c>
      <c r="H304" s="7"/>
      <c r="I304" s="42">
        <v>120130</v>
      </c>
      <c r="J304" s="81"/>
      <c r="K304" s="15"/>
      <c r="M304" s="79"/>
      <c r="N304" s="32" t="str">
        <f>VLOOKUP(I304,'[1]Main Accounts'!A:B,2,FALSE)</f>
        <v>Used Prime Product</v>
      </c>
    </row>
    <row r="305" spans="1:17">
      <c r="A305" s="42">
        <v>590420</v>
      </c>
      <c r="B305" s="39" t="s">
        <v>916</v>
      </c>
      <c r="C305" s="79" t="s">
        <v>753</v>
      </c>
      <c r="D305" s="40" t="s">
        <v>908</v>
      </c>
      <c r="E305" s="41" t="str">
        <f t="shared" si="12"/>
        <v xml:space="preserve"> </v>
      </c>
      <c r="F305" s="7" t="s">
        <v>755</v>
      </c>
      <c r="G305" s="41" t="str">
        <f t="shared" si="13"/>
        <v xml:space="preserve"> </v>
      </c>
      <c r="H305" s="7"/>
      <c r="I305" s="42">
        <v>590420</v>
      </c>
      <c r="J305" s="81"/>
      <c r="K305" s="15"/>
      <c r="M305" s="79"/>
      <c r="N305" s="32" t="str">
        <f>VLOOKUP(I305,'[1]Main Accounts'!A:B,2,FALSE)</f>
        <v>Rebates received from Vendors</v>
      </c>
      <c r="O305" s="79"/>
      <c r="P305" s="79"/>
      <c r="Q305" s="79"/>
    </row>
    <row r="306" spans="1:17">
      <c r="A306" s="42">
        <v>590210</v>
      </c>
      <c r="B306" s="39" t="s">
        <v>916</v>
      </c>
      <c r="C306" s="79" t="s">
        <v>753</v>
      </c>
      <c r="D306" s="40" t="s">
        <v>909</v>
      </c>
      <c r="E306" s="41" t="str">
        <f t="shared" si="12"/>
        <v xml:space="preserve"> </v>
      </c>
      <c r="F306" s="7" t="s">
        <v>755</v>
      </c>
      <c r="G306" s="41" t="str">
        <f t="shared" si="13"/>
        <v xml:space="preserve"> </v>
      </c>
      <c r="H306" s="7"/>
      <c r="I306" s="42">
        <v>590210</v>
      </c>
      <c r="J306" s="81"/>
      <c r="K306" s="15"/>
      <c r="M306" s="79"/>
      <c r="N306" s="32" t="str">
        <f>VLOOKUP(I306,'[1]Main Accounts'!A:B,2,FALSE)</f>
        <v>Restocking Fee charged by Vendors</v>
      </c>
      <c r="O306" s="79"/>
      <c r="P306" s="79"/>
      <c r="Q306" s="79"/>
    </row>
    <row r="307" spans="1:17" s="5" customFormat="1">
      <c r="A307" s="52">
        <v>225560</v>
      </c>
      <c r="B307" s="39" t="s">
        <v>916</v>
      </c>
      <c r="C307" s="79" t="s">
        <v>753</v>
      </c>
      <c r="D307" s="40" t="s">
        <v>910</v>
      </c>
      <c r="E307" s="41" t="str">
        <f t="shared" si="12"/>
        <v xml:space="preserve"> </v>
      </c>
      <c r="F307" s="7" t="s">
        <v>755</v>
      </c>
      <c r="G307" s="41" t="str">
        <f t="shared" si="13"/>
        <v xml:space="preserve"> </v>
      </c>
      <c r="H307" s="7"/>
      <c r="I307" s="52">
        <v>225560</v>
      </c>
      <c r="J307" s="7"/>
      <c r="K307" s="15"/>
      <c r="L307" s="43"/>
      <c r="N307" s="32" t="str">
        <f>VLOOKUP(I307,'[1]Main Accounts'!A:B,2,FALSE)</f>
        <v>Non-Cat Wty Amounts Awaiting Claim</v>
      </c>
    </row>
    <row r="308" spans="1:17" s="5" customFormat="1">
      <c r="A308" s="81">
        <v>115360</v>
      </c>
      <c r="B308" s="39" t="s">
        <v>916</v>
      </c>
      <c r="C308" s="79" t="s">
        <v>753</v>
      </c>
      <c r="D308" s="79" t="s">
        <v>911</v>
      </c>
      <c r="E308" s="41" t="str">
        <f t="shared" ref="E308:E312" si="14">IF(C308="Category", "POPULATE"," ")</f>
        <v xml:space="preserve"> </v>
      </c>
      <c r="F308" s="7" t="s">
        <v>755</v>
      </c>
      <c r="G308" s="41" t="str">
        <f t="shared" si="13"/>
        <v xml:space="preserve"> </v>
      </c>
      <c r="H308" s="7"/>
      <c r="I308" s="81">
        <v>115360</v>
      </c>
      <c r="J308" s="7"/>
      <c r="K308" s="43"/>
      <c r="L308" s="43"/>
      <c r="N308" s="32" t="str">
        <f>VLOOKUP(I308,'[1]Main Accounts'!A:B,2,FALSE)</f>
        <v>Non-Caterpillar Warranty Receivable</v>
      </c>
    </row>
    <row r="309" spans="1:17" s="5" customFormat="1">
      <c r="A309" s="81">
        <v>591410</v>
      </c>
      <c r="B309" s="39" t="s">
        <v>916</v>
      </c>
      <c r="C309" s="79" t="s">
        <v>753</v>
      </c>
      <c r="D309" s="79" t="s">
        <v>912</v>
      </c>
      <c r="E309" s="41" t="str">
        <f t="shared" si="14"/>
        <v xml:space="preserve"> </v>
      </c>
      <c r="F309" s="7" t="s">
        <v>755</v>
      </c>
      <c r="G309" s="41" t="str">
        <f t="shared" si="13"/>
        <v xml:space="preserve"> </v>
      </c>
      <c r="H309" s="7"/>
      <c r="I309" s="81">
        <v>591410</v>
      </c>
      <c r="J309" s="7"/>
      <c r="K309" s="43"/>
      <c r="L309" s="43"/>
      <c r="N309" s="32" t="str">
        <f>VLOOKUP(I309,'[1]Main Accounts'!A:B,2,FALSE)</f>
        <v>Parts -  Warranty Provisions</v>
      </c>
    </row>
    <row r="310" spans="1:17" s="5" customFormat="1">
      <c r="A310" s="81">
        <v>590724</v>
      </c>
      <c r="B310" s="39" t="s">
        <v>916</v>
      </c>
      <c r="C310" s="79" t="s">
        <v>753</v>
      </c>
      <c r="D310" s="79" t="s">
        <v>913</v>
      </c>
      <c r="E310" s="41" t="str">
        <f t="shared" si="14"/>
        <v xml:space="preserve"> </v>
      </c>
      <c r="F310" s="7" t="s">
        <v>755</v>
      </c>
      <c r="G310" s="41" t="str">
        <f t="shared" si="13"/>
        <v xml:space="preserve"> </v>
      </c>
      <c r="H310" s="7"/>
      <c r="I310" s="81">
        <v>590724</v>
      </c>
      <c r="J310" s="7"/>
      <c r="K310" s="43"/>
      <c r="L310" s="43"/>
      <c r="N310" s="32" t="str">
        <f>VLOOKUP(I310,'[1]Main Accounts'!A:B,2,FALSE)</f>
        <v>Outwork - Variance</v>
      </c>
    </row>
    <row r="311" spans="1:17" s="5" customFormat="1">
      <c r="A311" s="81">
        <v>623110</v>
      </c>
      <c r="B311" s="39" t="s">
        <v>916</v>
      </c>
      <c r="C311" s="79" t="s">
        <v>753</v>
      </c>
      <c r="D311" s="79" t="s">
        <v>914</v>
      </c>
      <c r="E311" s="41" t="str">
        <f t="shared" si="14"/>
        <v xml:space="preserve"> </v>
      </c>
      <c r="F311" s="7" t="s">
        <v>755</v>
      </c>
      <c r="G311" s="41" t="str">
        <f t="shared" si="13"/>
        <v xml:space="preserve"> </v>
      </c>
      <c r="H311" s="7"/>
      <c r="I311" s="81">
        <v>623110</v>
      </c>
      <c r="J311" s="7"/>
      <c r="K311" s="43"/>
      <c r="L311" s="43"/>
      <c r="N311" s="32" t="str">
        <f>VLOOKUP(I311,'[1]Main Accounts'!A:B,2,FALSE)</f>
        <v>Goodwill - Commercial</v>
      </c>
    </row>
    <row r="312" spans="1:17" s="5" customFormat="1">
      <c r="A312" s="81">
        <v>115360</v>
      </c>
      <c r="B312" s="39" t="s">
        <v>916</v>
      </c>
      <c r="C312" s="79" t="s">
        <v>753</v>
      </c>
      <c r="D312" s="79" t="s">
        <v>915</v>
      </c>
      <c r="E312" s="41" t="str">
        <f t="shared" si="14"/>
        <v xml:space="preserve"> </v>
      </c>
      <c r="F312" s="7" t="s">
        <v>755</v>
      </c>
      <c r="G312" s="41" t="str">
        <f t="shared" si="13"/>
        <v xml:space="preserve"> </v>
      </c>
      <c r="H312" s="7"/>
      <c r="I312" s="81">
        <v>115360</v>
      </c>
      <c r="J312" s="7"/>
      <c r="K312" s="43"/>
      <c r="L312" s="43"/>
      <c r="N312" s="32" t="str">
        <f>VLOOKUP(I312,'[1]Main Accounts'!A:B,2,FALSE)</f>
        <v>Non-Caterpillar Warranty Receivable</v>
      </c>
    </row>
    <row r="313" spans="1:17" s="5" customFormat="1">
      <c r="A313" s="52"/>
      <c r="B313" s="39"/>
      <c r="D313" s="40"/>
      <c r="E313" s="7"/>
      <c r="F313" s="7"/>
      <c r="G313" s="7"/>
      <c r="H313" s="7"/>
      <c r="I313" s="52"/>
      <c r="J313" s="7"/>
      <c r="K313" s="43"/>
      <c r="L313" s="43"/>
      <c r="N313" s="47"/>
    </row>
    <row r="314" spans="1:17" s="5" customFormat="1">
      <c r="A314" s="52"/>
      <c r="B314" s="39"/>
      <c r="D314" s="40"/>
      <c r="E314" s="7"/>
      <c r="F314" s="7"/>
      <c r="G314" s="7"/>
      <c r="H314" s="7"/>
      <c r="I314" s="52"/>
      <c r="J314" s="7"/>
      <c r="K314" s="43"/>
      <c r="L314" s="43"/>
      <c r="N314" s="47"/>
    </row>
    <row r="315" spans="1:17">
      <c r="A315" s="42">
        <v>153110</v>
      </c>
      <c r="B315" s="53" t="s">
        <v>916</v>
      </c>
      <c r="C315" s="79" t="s">
        <v>917</v>
      </c>
      <c r="D315" s="54"/>
      <c r="E315" s="43" t="s">
        <v>918</v>
      </c>
      <c r="F315" s="7" t="s">
        <v>755</v>
      </c>
      <c r="G315" s="41" t="str">
        <f t="shared" ref="G315:G337" si="15">IF(F315="All", " ","POPULATE")</f>
        <v xml:space="preserve"> </v>
      </c>
      <c r="H315" s="7"/>
      <c r="I315" s="42">
        <v>153110</v>
      </c>
      <c r="J315" s="81"/>
      <c r="K315" s="43"/>
      <c r="L315" s="81"/>
      <c r="M315" s="81"/>
      <c r="N315" s="32" t="str">
        <f>VLOOKUP(I315,'[1]Main Accounts'!A:B,2,FALSE)</f>
        <v>Asset Acquisition Clearing</v>
      </c>
      <c r="O315" s="81"/>
      <c r="P315" s="81"/>
      <c r="Q315" s="81"/>
    </row>
    <row r="316" spans="1:17">
      <c r="A316" s="42">
        <v>153110</v>
      </c>
      <c r="B316" s="53" t="s">
        <v>916</v>
      </c>
      <c r="C316" s="79" t="s">
        <v>917</v>
      </c>
      <c r="D316" s="54"/>
      <c r="E316" s="43" t="s">
        <v>919</v>
      </c>
      <c r="F316" s="7" t="s">
        <v>755</v>
      </c>
      <c r="G316" s="41" t="str">
        <f t="shared" si="15"/>
        <v xml:space="preserve"> </v>
      </c>
      <c r="H316" s="7"/>
      <c r="I316" s="42">
        <v>153110</v>
      </c>
      <c r="J316" s="81"/>
      <c r="K316" s="43"/>
      <c r="L316" s="81"/>
      <c r="M316" s="81"/>
      <c r="N316" s="32" t="str">
        <f>VLOOKUP(I316,'[1]Main Accounts'!A:B,2,FALSE)</f>
        <v>Asset Acquisition Clearing</v>
      </c>
      <c r="O316" s="81"/>
      <c r="P316" s="81"/>
      <c r="Q316" s="81"/>
    </row>
    <row r="317" spans="1:17">
      <c r="A317" s="42">
        <v>153110</v>
      </c>
      <c r="B317" s="53" t="s">
        <v>916</v>
      </c>
      <c r="C317" s="79" t="s">
        <v>917</v>
      </c>
      <c r="D317" s="54"/>
      <c r="E317" s="43" t="s">
        <v>920</v>
      </c>
      <c r="F317" s="7" t="s">
        <v>755</v>
      </c>
      <c r="G317" s="41" t="str">
        <f t="shared" si="15"/>
        <v xml:space="preserve"> </v>
      </c>
      <c r="H317" s="7"/>
      <c r="I317" s="42">
        <v>153110</v>
      </c>
      <c r="J317" s="81"/>
      <c r="K317" s="43"/>
      <c r="L317" s="81"/>
      <c r="M317" s="81"/>
      <c r="N317" s="32" t="str">
        <f>VLOOKUP(I317,'[1]Main Accounts'!A:B,2,FALSE)</f>
        <v>Asset Acquisition Clearing</v>
      </c>
      <c r="O317" s="81"/>
      <c r="P317" s="81"/>
      <c r="Q317" s="81"/>
    </row>
    <row r="318" spans="1:17">
      <c r="A318" s="42">
        <v>153110</v>
      </c>
      <c r="B318" s="53" t="s">
        <v>916</v>
      </c>
      <c r="C318" s="79" t="s">
        <v>917</v>
      </c>
      <c r="D318" s="54"/>
      <c r="E318" s="43" t="s">
        <v>921</v>
      </c>
      <c r="F318" s="7" t="s">
        <v>755</v>
      </c>
      <c r="G318" s="41" t="str">
        <f t="shared" si="15"/>
        <v xml:space="preserve"> </v>
      </c>
      <c r="H318" s="7"/>
      <c r="I318" s="42">
        <v>153110</v>
      </c>
      <c r="J318" s="81"/>
      <c r="K318" s="43"/>
      <c r="L318" s="81"/>
      <c r="M318" s="81"/>
      <c r="N318" s="32" t="str">
        <f>VLOOKUP(I318,'[1]Main Accounts'!A:B,2,FALSE)</f>
        <v>Asset Acquisition Clearing</v>
      </c>
      <c r="O318" s="81"/>
      <c r="P318" s="81"/>
      <c r="Q318" s="81"/>
    </row>
    <row r="319" spans="1:17">
      <c r="A319" s="42">
        <v>153110</v>
      </c>
      <c r="B319" s="53" t="s">
        <v>916</v>
      </c>
      <c r="C319" s="79" t="s">
        <v>917</v>
      </c>
      <c r="D319" s="54"/>
      <c r="E319" s="43" t="s">
        <v>922</v>
      </c>
      <c r="F319" s="7" t="s">
        <v>755</v>
      </c>
      <c r="G319" s="41" t="str">
        <f t="shared" si="15"/>
        <v xml:space="preserve"> </v>
      </c>
      <c r="H319" s="7"/>
      <c r="I319" s="42">
        <v>153110</v>
      </c>
      <c r="J319" s="81"/>
      <c r="K319" s="43"/>
      <c r="L319" s="81"/>
      <c r="M319" s="81"/>
      <c r="N319" s="32" t="str">
        <f>VLOOKUP(I319,'[1]Main Accounts'!A:B,2,FALSE)</f>
        <v>Asset Acquisition Clearing</v>
      </c>
      <c r="O319" s="81"/>
      <c r="P319" s="81"/>
      <c r="Q319" s="81"/>
    </row>
    <row r="320" spans="1:17">
      <c r="A320" s="42">
        <v>153110</v>
      </c>
      <c r="B320" s="53" t="s">
        <v>916</v>
      </c>
      <c r="C320" s="79" t="s">
        <v>917</v>
      </c>
      <c r="D320" s="54"/>
      <c r="E320" s="43" t="s">
        <v>923</v>
      </c>
      <c r="F320" s="7" t="s">
        <v>755</v>
      </c>
      <c r="G320" s="41" t="str">
        <f t="shared" si="15"/>
        <v xml:space="preserve"> </v>
      </c>
      <c r="H320" s="7"/>
      <c r="I320" s="42">
        <v>153110</v>
      </c>
      <c r="J320" s="81"/>
      <c r="K320" s="43"/>
      <c r="L320" s="81"/>
      <c r="M320" s="81"/>
      <c r="N320" s="32" t="str">
        <f>VLOOKUP(I320,'[1]Main Accounts'!A:B,2,FALSE)</f>
        <v>Asset Acquisition Clearing</v>
      </c>
      <c r="O320" s="81"/>
      <c r="P320" s="81"/>
      <c r="Q320" s="81"/>
    </row>
    <row r="321" spans="1:17">
      <c r="A321" s="42">
        <v>153110</v>
      </c>
      <c r="B321" s="53" t="s">
        <v>916</v>
      </c>
      <c r="C321" s="79" t="s">
        <v>917</v>
      </c>
      <c r="D321" s="54"/>
      <c r="E321" s="43" t="s">
        <v>924</v>
      </c>
      <c r="F321" s="7" t="s">
        <v>755</v>
      </c>
      <c r="G321" s="41" t="str">
        <f t="shared" si="15"/>
        <v xml:space="preserve"> </v>
      </c>
      <c r="H321" s="7"/>
      <c r="I321" s="42">
        <v>153110</v>
      </c>
      <c r="J321" s="81"/>
      <c r="K321" s="43"/>
      <c r="L321" s="81"/>
      <c r="M321" s="81"/>
      <c r="N321" s="32" t="str">
        <f>VLOOKUP(I321,'[1]Main Accounts'!A:B,2,FALSE)</f>
        <v>Asset Acquisition Clearing</v>
      </c>
      <c r="O321" s="81"/>
      <c r="P321" s="81"/>
      <c r="Q321" s="81"/>
    </row>
    <row r="322" spans="1:17">
      <c r="A322" s="42">
        <v>153110</v>
      </c>
      <c r="B322" s="53" t="s">
        <v>916</v>
      </c>
      <c r="C322" s="79" t="s">
        <v>917</v>
      </c>
      <c r="D322" s="54"/>
      <c r="E322" s="43" t="s">
        <v>925</v>
      </c>
      <c r="F322" s="7" t="s">
        <v>755</v>
      </c>
      <c r="G322" s="41" t="str">
        <f t="shared" si="15"/>
        <v xml:space="preserve"> </v>
      </c>
      <c r="H322" s="7"/>
      <c r="I322" s="42">
        <v>153110</v>
      </c>
      <c r="J322" s="81"/>
      <c r="K322" s="43"/>
      <c r="L322" s="81"/>
      <c r="M322" s="81"/>
      <c r="N322" s="32" t="str">
        <f>VLOOKUP(I322,'[1]Main Accounts'!A:B,2,FALSE)</f>
        <v>Asset Acquisition Clearing</v>
      </c>
      <c r="O322" s="81"/>
      <c r="P322" s="81"/>
      <c r="Q322" s="81"/>
    </row>
    <row r="323" spans="1:17">
      <c r="A323" s="42">
        <v>153110</v>
      </c>
      <c r="B323" s="53" t="s">
        <v>916</v>
      </c>
      <c r="C323" s="79" t="s">
        <v>917</v>
      </c>
      <c r="D323" s="54"/>
      <c r="E323" s="43" t="s">
        <v>926</v>
      </c>
      <c r="F323" s="7" t="s">
        <v>755</v>
      </c>
      <c r="G323" s="41" t="str">
        <f t="shared" si="15"/>
        <v xml:space="preserve"> </v>
      </c>
      <c r="H323" s="7"/>
      <c r="I323" s="42">
        <v>153110</v>
      </c>
      <c r="J323" s="81"/>
      <c r="K323" s="43"/>
      <c r="L323" s="81"/>
      <c r="M323" s="81"/>
      <c r="N323" s="32" t="str">
        <f>VLOOKUP(I323,'[1]Main Accounts'!A:B,2,FALSE)</f>
        <v>Asset Acquisition Clearing</v>
      </c>
      <c r="O323" s="81"/>
      <c r="P323" s="81"/>
      <c r="Q323" s="81"/>
    </row>
    <row r="324" spans="1:17">
      <c r="A324" s="42">
        <v>153110</v>
      </c>
      <c r="B324" s="53" t="s">
        <v>916</v>
      </c>
      <c r="C324" s="79" t="s">
        <v>917</v>
      </c>
      <c r="D324" s="54"/>
      <c r="E324" s="43" t="s">
        <v>927</v>
      </c>
      <c r="F324" s="7" t="s">
        <v>755</v>
      </c>
      <c r="G324" s="41" t="str">
        <f t="shared" si="15"/>
        <v xml:space="preserve"> </v>
      </c>
      <c r="H324" s="7"/>
      <c r="I324" s="42">
        <v>153110</v>
      </c>
      <c r="J324" s="81"/>
      <c r="K324" s="43"/>
      <c r="L324" s="81"/>
      <c r="M324" s="81"/>
      <c r="N324" s="32" t="str">
        <f>VLOOKUP(I324,'[1]Main Accounts'!A:B,2,FALSE)</f>
        <v>Asset Acquisition Clearing</v>
      </c>
      <c r="O324" s="81"/>
      <c r="P324" s="81"/>
      <c r="Q324" s="81"/>
    </row>
    <row r="325" spans="1:17">
      <c r="A325" s="42">
        <v>153110</v>
      </c>
      <c r="B325" s="53" t="s">
        <v>916</v>
      </c>
      <c r="C325" s="79" t="s">
        <v>917</v>
      </c>
      <c r="D325" s="54"/>
      <c r="E325" s="43" t="s">
        <v>928</v>
      </c>
      <c r="F325" s="7" t="s">
        <v>755</v>
      </c>
      <c r="G325" s="41" t="str">
        <f t="shared" si="15"/>
        <v xml:space="preserve"> </v>
      </c>
      <c r="H325" s="7"/>
      <c r="I325" s="42">
        <v>153110</v>
      </c>
      <c r="J325" s="81"/>
      <c r="K325" s="43"/>
      <c r="L325" s="81"/>
      <c r="M325" s="81"/>
      <c r="N325" s="32" t="str">
        <f>VLOOKUP(I325,'[1]Main Accounts'!A:B,2,FALSE)</f>
        <v>Asset Acquisition Clearing</v>
      </c>
      <c r="O325" s="81"/>
      <c r="P325" s="81"/>
      <c r="Q325" s="81"/>
    </row>
    <row r="326" spans="1:17">
      <c r="A326" s="42">
        <v>153110</v>
      </c>
      <c r="B326" s="53" t="s">
        <v>916</v>
      </c>
      <c r="C326" s="79" t="s">
        <v>917</v>
      </c>
      <c r="D326" s="54"/>
      <c r="E326" s="43" t="s">
        <v>929</v>
      </c>
      <c r="F326" s="7" t="s">
        <v>755</v>
      </c>
      <c r="G326" s="41" t="str">
        <f t="shared" si="15"/>
        <v xml:space="preserve"> </v>
      </c>
      <c r="H326" s="7"/>
      <c r="I326" s="42">
        <v>153110</v>
      </c>
      <c r="J326" s="81"/>
      <c r="K326" s="43"/>
      <c r="L326" s="81"/>
      <c r="M326" s="81"/>
      <c r="N326" s="32" t="str">
        <f>VLOOKUP(I326,'[1]Main Accounts'!A:B,2,FALSE)</f>
        <v>Asset Acquisition Clearing</v>
      </c>
      <c r="O326" s="81"/>
      <c r="P326" s="81"/>
      <c r="Q326" s="81"/>
    </row>
    <row r="327" spans="1:17">
      <c r="A327" s="42">
        <v>153110</v>
      </c>
      <c r="B327" s="53" t="s">
        <v>916</v>
      </c>
      <c r="C327" s="79" t="s">
        <v>917</v>
      </c>
      <c r="D327" s="54"/>
      <c r="E327" s="43" t="s">
        <v>930</v>
      </c>
      <c r="F327" s="7" t="s">
        <v>755</v>
      </c>
      <c r="G327" s="41" t="str">
        <f t="shared" si="15"/>
        <v xml:space="preserve"> </v>
      </c>
      <c r="H327" s="7"/>
      <c r="I327" s="42">
        <v>153110</v>
      </c>
      <c r="J327" s="81"/>
      <c r="K327" s="43"/>
      <c r="L327" s="81"/>
      <c r="M327" s="81"/>
      <c r="N327" s="32" t="str">
        <f>VLOOKUP(I327,'[1]Main Accounts'!A:B,2,FALSE)</f>
        <v>Asset Acquisition Clearing</v>
      </c>
      <c r="O327" s="81"/>
      <c r="P327" s="81"/>
      <c r="Q327" s="81"/>
    </row>
    <row r="328" spans="1:17">
      <c r="A328" s="42">
        <v>153110</v>
      </c>
      <c r="B328" s="53" t="s">
        <v>916</v>
      </c>
      <c r="C328" s="79" t="s">
        <v>917</v>
      </c>
      <c r="D328" s="54"/>
      <c r="E328" s="43" t="s">
        <v>931</v>
      </c>
      <c r="F328" s="7" t="s">
        <v>755</v>
      </c>
      <c r="G328" s="41" t="str">
        <f t="shared" si="15"/>
        <v xml:space="preserve"> </v>
      </c>
      <c r="H328" s="7"/>
      <c r="I328" s="42">
        <v>153110</v>
      </c>
      <c r="J328" s="81"/>
      <c r="K328" s="43"/>
      <c r="L328" s="81"/>
      <c r="M328" s="81"/>
      <c r="N328" s="32" t="str">
        <f>VLOOKUP(I328,'[1]Main Accounts'!A:B,2,FALSE)</f>
        <v>Asset Acquisition Clearing</v>
      </c>
      <c r="O328" s="81"/>
      <c r="P328" s="81"/>
      <c r="Q328" s="81"/>
    </row>
    <row r="329" spans="1:17">
      <c r="A329" s="42">
        <v>637114</v>
      </c>
      <c r="B329" s="53" t="s">
        <v>916</v>
      </c>
      <c r="C329" s="79" t="s">
        <v>917</v>
      </c>
      <c r="D329" s="54"/>
      <c r="E329" s="43" t="s">
        <v>932</v>
      </c>
      <c r="F329" s="7" t="s">
        <v>755</v>
      </c>
      <c r="G329" s="41" t="str">
        <f t="shared" si="15"/>
        <v xml:space="preserve"> </v>
      </c>
      <c r="H329" s="7"/>
      <c r="I329" s="42">
        <v>637114</v>
      </c>
      <c r="J329" s="81"/>
      <c r="K329" s="43"/>
      <c r="L329" s="81"/>
      <c r="M329" s="81"/>
      <c r="N329" s="32" t="str">
        <f>VLOOKUP(I329,'[1]Main Accounts'!A:B,2,FALSE)</f>
        <v>Office Machinery - Lease Costs</v>
      </c>
      <c r="O329" s="81"/>
      <c r="P329" s="81"/>
      <c r="Q329" s="81"/>
    </row>
    <row r="330" spans="1:17">
      <c r="A330" s="42">
        <v>644130</v>
      </c>
      <c r="B330" s="53" t="s">
        <v>916</v>
      </c>
      <c r="C330" s="79" t="s">
        <v>917</v>
      </c>
      <c r="D330" s="54"/>
      <c r="E330" s="43" t="s">
        <v>933</v>
      </c>
      <c r="F330" s="7" t="s">
        <v>755</v>
      </c>
      <c r="G330" s="41" t="str">
        <f t="shared" si="15"/>
        <v xml:space="preserve"> </v>
      </c>
      <c r="H330" s="7"/>
      <c r="I330" s="42">
        <v>644130</v>
      </c>
      <c r="J330" s="81"/>
      <c r="K330" s="43"/>
      <c r="L330" s="81"/>
      <c r="M330" s="81"/>
      <c r="N330" s="32" t="str">
        <f>VLOOKUP(I330,'[1]Main Accounts'!A:B,2,FALSE)</f>
        <v>Mobile Phone Costs</v>
      </c>
      <c r="O330" s="81"/>
      <c r="P330" s="81"/>
      <c r="Q330" s="81"/>
    </row>
    <row r="331" spans="1:17">
      <c r="A331" s="42">
        <v>644130</v>
      </c>
      <c r="B331" s="53" t="s">
        <v>916</v>
      </c>
      <c r="C331" s="79" t="s">
        <v>917</v>
      </c>
      <c r="D331" s="54"/>
      <c r="E331" s="43" t="s">
        <v>934</v>
      </c>
      <c r="F331" s="7" t="s">
        <v>755</v>
      </c>
      <c r="G331" s="41" t="str">
        <f t="shared" si="15"/>
        <v xml:space="preserve"> </v>
      </c>
      <c r="H331" s="7"/>
      <c r="I331" s="42">
        <v>644130</v>
      </c>
      <c r="J331" s="81"/>
      <c r="K331" s="43"/>
      <c r="L331" s="81"/>
      <c r="M331" s="81"/>
      <c r="N331" s="32" t="str">
        <f>VLOOKUP(I331,'[1]Main Accounts'!A:B,2,FALSE)</f>
        <v>Mobile Phone Costs</v>
      </c>
      <c r="O331" s="81"/>
      <c r="P331" s="81"/>
      <c r="Q331" s="81"/>
    </row>
    <row r="332" spans="1:17">
      <c r="A332" s="42">
        <v>644130</v>
      </c>
      <c r="B332" s="53" t="s">
        <v>916</v>
      </c>
      <c r="C332" s="79" t="s">
        <v>917</v>
      </c>
      <c r="D332" s="54"/>
      <c r="E332" s="43" t="s">
        <v>935</v>
      </c>
      <c r="F332" s="7" t="s">
        <v>755</v>
      </c>
      <c r="G332" s="41" t="str">
        <f t="shared" si="15"/>
        <v xml:space="preserve"> </v>
      </c>
      <c r="H332" s="7"/>
      <c r="I332" s="42">
        <v>644130</v>
      </c>
      <c r="J332" s="81"/>
      <c r="K332" s="43"/>
      <c r="L332" s="81"/>
      <c r="M332" s="81"/>
      <c r="N332" s="32" t="str">
        <f>VLOOKUP(I332,'[1]Main Accounts'!A:B,2,FALSE)</f>
        <v>Mobile Phone Costs</v>
      </c>
      <c r="O332" s="81"/>
      <c r="P332" s="81"/>
      <c r="Q332" s="81"/>
    </row>
    <row r="333" spans="1:17">
      <c r="A333" s="42">
        <v>644130</v>
      </c>
      <c r="B333" s="53" t="s">
        <v>916</v>
      </c>
      <c r="C333" s="79" t="s">
        <v>917</v>
      </c>
      <c r="D333" s="54"/>
      <c r="E333" s="43" t="s">
        <v>936</v>
      </c>
      <c r="F333" s="7" t="s">
        <v>755</v>
      </c>
      <c r="G333" s="41" t="str">
        <f t="shared" si="15"/>
        <v xml:space="preserve"> </v>
      </c>
      <c r="H333" s="7"/>
      <c r="I333" s="42">
        <v>644130</v>
      </c>
      <c r="J333" s="81"/>
      <c r="K333" s="43"/>
      <c r="L333" s="81"/>
      <c r="M333" s="81"/>
      <c r="N333" s="32" t="str">
        <f>VLOOKUP(I333,'[1]Main Accounts'!A:B,2,FALSE)</f>
        <v>Mobile Phone Costs</v>
      </c>
      <c r="O333" s="81"/>
      <c r="P333" s="81"/>
      <c r="Q333" s="81"/>
    </row>
    <row r="334" spans="1:17">
      <c r="A334" s="42">
        <v>644140</v>
      </c>
      <c r="B334" s="53" t="s">
        <v>916</v>
      </c>
      <c r="C334" s="79" t="s">
        <v>917</v>
      </c>
      <c r="D334" s="54"/>
      <c r="E334" s="43" t="s">
        <v>937</v>
      </c>
      <c r="F334" s="7" t="s">
        <v>755</v>
      </c>
      <c r="G334" s="41" t="str">
        <f t="shared" si="15"/>
        <v xml:space="preserve"> </v>
      </c>
      <c r="H334" s="7"/>
      <c r="I334" s="42">
        <v>644140</v>
      </c>
      <c r="J334" s="81"/>
      <c r="K334" s="43"/>
      <c r="L334" s="81"/>
      <c r="M334" s="81"/>
      <c r="N334" s="32" t="str">
        <f>VLOOKUP(I334,'[1]Main Accounts'!A:B,2,FALSE)</f>
        <v>Remote Access (G Trans)</v>
      </c>
      <c r="O334" s="81"/>
      <c r="P334" s="81"/>
      <c r="Q334" s="81"/>
    </row>
    <row r="335" spans="1:17">
      <c r="A335" s="42">
        <v>644120</v>
      </c>
      <c r="B335" s="53" t="s">
        <v>916</v>
      </c>
      <c r="C335" s="79" t="s">
        <v>917</v>
      </c>
      <c r="D335" s="54"/>
      <c r="E335" s="43" t="s">
        <v>938</v>
      </c>
      <c r="F335" s="7" t="s">
        <v>755</v>
      </c>
      <c r="G335" s="41" t="str">
        <f t="shared" si="15"/>
        <v xml:space="preserve"> </v>
      </c>
      <c r="H335" s="7"/>
      <c r="I335" s="42">
        <v>644120</v>
      </c>
      <c r="J335" s="81"/>
      <c r="K335" s="43"/>
      <c r="L335" s="81"/>
      <c r="M335" s="81"/>
      <c r="N335" s="32" t="str">
        <f>VLOOKUP(I335,'[1]Main Accounts'!A:B,2,FALSE)</f>
        <v>Phone &amp; Fax - Call Costs</v>
      </c>
      <c r="O335" s="81"/>
      <c r="P335" s="81"/>
      <c r="Q335" s="81"/>
    </row>
    <row r="336" spans="1:17">
      <c r="A336" s="42">
        <v>151310</v>
      </c>
      <c r="B336" s="53" t="s">
        <v>916</v>
      </c>
      <c r="C336" s="79" t="s">
        <v>917</v>
      </c>
      <c r="D336" s="54"/>
      <c r="E336" s="43" t="s">
        <v>939</v>
      </c>
      <c r="F336" s="7" t="s">
        <v>755</v>
      </c>
      <c r="G336" s="41" t="str">
        <f t="shared" si="15"/>
        <v xml:space="preserve"> </v>
      </c>
      <c r="H336" s="7"/>
      <c r="I336" s="42">
        <v>151310</v>
      </c>
      <c r="J336" s="81"/>
      <c r="K336" s="43"/>
      <c r="L336" s="81"/>
      <c r="M336" s="81"/>
      <c r="N336" s="32" t="str">
        <f>VLOOKUP(I336,'[1]Main Accounts'!A:B,2,FALSE)</f>
        <v>Computer Software</v>
      </c>
      <c r="O336" s="81"/>
      <c r="P336" s="81"/>
      <c r="Q336" s="81"/>
    </row>
    <row r="337" spans="1:14">
      <c r="A337" s="42">
        <v>115510</v>
      </c>
      <c r="B337" s="39" t="s">
        <v>940</v>
      </c>
      <c r="C337" s="79" t="s">
        <v>917</v>
      </c>
      <c r="D337" s="54"/>
      <c r="E337" s="43" t="s">
        <v>941</v>
      </c>
      <c r="F337" s="7" t="s">
        <v>755</v>
      </c>
      <c r="G337" s="41" t="str">
        <f t="shared" si="15"/>
        <v xml:space="preserve"> </v>
      </c>
      <c r="H337" s="7"/>
      <c r="I337" s="42">
        <v>115510</v>
      </c>
      <c r="J337" s="81"/>
      <c r="K337" s="15" t="s">
        <v>942</v>
      </c>
      <c r="M337" s="79"/>
      <c r="N337" s="32" t="str">
        <f>VLOOKUP(I337,'[1]Main Accounts'!A:B,2,FALSE)</f>
        <v>Prepayments</v>
      </c>
    </row>
    <row r="338" spans="1:14">
      <c r="A338" s="81"/>
      <c r="B338" s="79"/>
      <c r="C338" s="79"/>
      <c r="E338" s="79"/>
      <c r="F338" s="79"/>
      <c r="G338" s="79"/>
      <c r="H338" s="79"/>
      <c r="I338" s="81"/>
      <c r="J338" s="79"/>
      <c r="K338" s="79"/>
      <c r="M338" s="79"/>
      <c r="N338" s="79"/>
    </row>
    <row r="339" spans="1:14">
      <c r="A339" s="81"/>
      <c r="B339" s="79"/>
      <c r="C339" s="79"/>
      <c r="E339" s="79"/>
      <c r="F339" s="79"/>
      <c r="G339" s="79"/>
      <c r="H339" s="79"/>
      <c r="I339" s="81"/>
      <c r="J339" s="79"/>
      <c r="K339" s="79"/>
      <c r="M339" s="79"/>
      <c r="N339" s="79"/>
    </row>
    <row r="340" spans="1:14">
      <c r="A340" s="81"/>
      <c r="B340" s="79"/>
      <c r="C340" s="79"/>
      <c r="E340" s="79"/>
      <c r="F340" s="79"/>
      <c r="G340" s="79"/>
      <c r="H340" s="79"/>
      <c r="I340" s="81"/>
      <c r="J340" s="79"/>
      <c r="K340" s="79"/>
      <c r="M340" s="79"/>
      <c r="N340" s="79"/>
    </row>
    <row r="341" spans="1:14">
      <c r="A341" s="81"/>
      <c r="B341" s="79"/>
      <c r="C341" s="79"/>
      <c r="E341" s="79"/>
      <c r="F341" s="79"/>
      <c r="G341" s="79"/>
      <c r="H341" s="79"/>
      <c r="I341" s="81"/>
      <c r="J341" s="79"/>
      <c r="K341" s="79"/>
      <c r="M341" s="79"/>
      <c r="N341" s="79"/>
    </row>
    <row r="342" spans="1:14">
      <c r="A342" s="81"/>
      <c r="B342" s="79"/>
      <c r="C342" s="79"/>
      <c r="E342" s="79"/>
      <c r="F342" s="79"/>
      <c r="G342" s="79"/>
      <c r="H342" s="79"/>
      <c r="I342" s="81"/>
      <c r="J342" s="79"/>
      <c r="K342" s="79"/>
      <c r="M342" s="79"/>
      <c r="N342" s="79"/>
    </row>
    <row r="343" spans="1:14">
      <c r="A343" s="81"/>
      <c r="B343" s="79"/>
      <c r="C343" s="79"/>
      <c r="E343" s="79"/>
      <c r="F343" s="79"/>
      <c r="G343" s="79"/>
      <c r="H343" s="79"/>
      <c r="I343" s="81"/>
      <c r="J343" s="79"/>
      <c r="K343" s="79"/>
      <c r="M343" s="79"/>
      <c r="N343" s="79"/>
    </row>
    <row r="344" spans="1:14">
      <c r="A344" s="81"/>
      <c r="B344" s="79"/>
      <c r="C344" s="79"/>
      <c r="E344" s="79"/>
      <c r="F344" s="79"/>
      <c r="G344" s="79"/>
      <c r="H344" s="79"/>
      <c r="I344" s="81"/>
      <c r="J344" s="79"/>
      <c r="K344" s="79"/>
      <c r="M344" s="79"/>
      <c r="N344" s="79"/>
    </row>
    <row r="345" spans="1:14">
      <c r="A345" s="81"/>
      <c r="B345" s="79"/>
      <c r="C345" s="79"/>
      <c r="E345" s="79"/>
      <c r="F345" s="79"/>
      <c r="G345" s="79"/>
      <c r="H345" s="79"/>
      <c r="I345" s="81"/>
      <c r="J345" s="79"/>
      <c r="K345" s="79"/>
      <c r="M345" s="79"/>
      <c r="N345" s="79"/>
    </row>
    <row r="346" spans="1:14">
      <c r="A346" s="81"/>
      <c r="B346" s="79"/>
      <c r="C346" s="79"/>
      <c r="E346" s="79"/>
      <c r="F346" s="79"/>
      <c r="G346" s="79"/>
      <c r="H346" s="79"/>
      <c r="I346" s="81"/>
      <c r="J346" s="79"/>
      <c r="K346" s="79"/>
      <c r="M346" s="79"/>
      <c r="N346" s="79"/>
    </row>
    <row r="347" spans="1:14">
      <c r="A347" s="81"/>
      <c r="B347" s="79"/>
      <c r="C347" s="79"/>
      <c r="E347" s="79"/>
      <c r="F347" s="79"/>
      <c r="G347" s="79"/>
      <c r="H347" s="79"/>
      <c r="I347" s="81"/>
      <c r="J347" s="79"/>
      <c r="K347" s="79"/>
      <c r="M347" s="79"/>
      <c r="N347" s="79"/>
    </row>
    <row r="348" spans="1:14">
      <c r="A348" s="81"/>
      <c r="B348" s="79"/>
      <c r="C348" s="79"/>
      <c r="E348" s="79"/>
      <c r="F348" s="79"/>
      <c r="G348" s="79"/>
      <c r="H348" s="79"/>
      <c r="I348" s="81"/>
      <c r="J348" s="79"/>
      <c r="K348" s="79"/>
      <c r="M348" s="79"/>
      <c r="N348" s="79"/>
    </row>
    <row r="349" spans="1:14">
      <c r="A349" s="81"/>
      <c r="B349" s="79"/>
      <c r="C349" s="79"/>
      <c r="E349" s="79"/>
      <c r="F349" s="79"/>
      <c r="G349" s="79"/>
      <c r="H349" s="79"/>
      <c r="I349" s="81"/>
      <c r="J349" s="79"/>
      <c r="K349" s="79"/>
      <c r="M349" s="79"/>
      <c r="N349" s="79"/>
    </row>
    <row r="350" spans="1:14">
      <c r="A350" s="81"/>
      <c r="B350" s="79"/>
      <c r="C350" s="79"/>
      <c r="E350" s="79"/>
      <c r="F350" s="79"/>
      <c r="G350" s="79"/>
      <c r="H350" s="79"/>
      <c r="I350" s="81"/>
      <c r="J350" s="79"/>
      <c r="K350" s="79"/>
      <c r="M350" s="79"/>
      <c r="N350" s="79"/>
    </row>
    <row r="351" spans="1:14">
      <c r="A351" s="81"/>
      <c r="B351" s="79"/>
      <c r="C351" s="79"/>
      <c r="E351" s="79"/>
      <c r="F351" s="79"/>
      <c r="G351" s="79"/>
      <c r="H351" s="79"/>
      <c r="I351" s="81"/>
      <c r="J351" s="79"/>
      <c r="K351" s="79"/>
      <c r="M351" s="79"/>
      <c r="N351" s="79"/>
    </row>
    <row r="352" spans="1:14">
      <c r="A352" s="81"/>
      <c r="B352" s="79"/>
      <c r="C352" s="79"/>
      <c r="E352" s="79"/>
      <c r="F352" s="79"/>
      <c r="G352" s="79"/>
      <c r="H352" s="79"/>
      <c r="I352" s="81"/>
      <c r="J352" s="79"/>
      <c r="K352" s="79"/>
      <c r="M352" s="79"/>
      <c r="N352" s="79"/>
    </row>
    <row r="353" spans="1:9">
      <c r="A353" s="81"/>
      <c r="B353" s="79"/>
      <c r="C353" s="79"/>
      <c r="E353" s="79"/>
      <c r="F353" s="79"/>
      <c r="G353" s="79"/>
      <c r="H353" s="79"/>
      <c r="I353" s="81"/>
    </row>
    <row r="354" spans="1:9">
      <c r="A354" s="81"/>
      <c r="B354" s="79"/>
      <c r="C354" s="79"/>
      <c r="E354" s="79"/>
      <c r="F354" s="79"/>
      <c r="G354" s="79"/>
      <c r="H354" s="79"/>
      <c r="I354" s="81"/>
    </row>
    <row r="355" spans="1:9">
      <c r="A355" s="81"/>
      <c r="B355" s="79"/>
      <c r="C355" s="79"/>
      <c r="E355" s="79"/>
      <c r="F355" s="79"/>
      <c r="G355" s="79"/>
      <c r="H355" s="79"/>
      <c r="I355" s="81"/>
    </row>
    <row r="356" spans="1:9">
      <c r="A356" s="81"/>
      <c r="B356" s="79"/>
      <c r="C356" s="79"/>
      <c r="E356" s="79"/>
      <c r="F356" s="79"/>
      <c r="G356" s="79"/>
      <c r="H356" s="79"/>
      <c r="I356" s="81"/>
    </row>
    <row r="357" spans="1:9">
      <c r="A357" s="81"/>
      <c r="B357" s="79"/>
      <c r="C357" s="79"/>
      <c r="E357" s="79"/>
      <c r="F357" s="79"/>
      <c r="G357" s="79"/>
      <c r="H357" s="79"/>
      <c r="I357" s="81"/>
    </row>
    <row r="358" spans="1:9">
      <c r="A358" s="81"/>
      <c r="B358" s="79"/>
      <c r="C358" s="79"/>
      <c r="E358" s="79"/>
      <c r="F358" s="79"/>
      <c r="G358" s="79"/>
      <c r="H358" s="79"/>
      <c r="I358" s="81"/>
    </row>
    <row r="359" spans="1:9">
      <c r="A359" s="81"/>
      <c r="B359" s="79"/>
      <c r="C359" s="79"/>
      <c r="E359" s="79"/>
      <c r="F359" s="79"/>
      <c r="G359" s="79"/>
      <c r="H359" s="79"/>
      <c r="I359" s="81"/>
    </row>
    <row r="360" spans="1:9">
      <c r="A360" s="81"/>
      <c r="B360" s="79"/>
      <c r="C360" s="79"/>
      <c r="E360" s="79"/>
      <c r="F360" s="79"/>
      <c r="G360" s="79"/>
      <c r="H360" s="79"/>
      <c r="I360" s="81"/>
    </row>
    <row r="361" spans="1:9">
      <c r="A361" s="81"/>
      <c r="B361" s="79"/>
      <c r="C361" s="79"/>
      <c r="E361" s="79"/>
      <c r="F361" s="79"/>
      <c r="G361" s="79"/>
      <c r="H361" s="79"/>
      <c r="I361" s="81"/>
    </row>
    <row r="362" spans="1:9">
      <c r="A362" s="81"/>
      <c r="B362" s="79"/>
      <c r="C362" s="79"/>
      <c r="E362" s="79"/>
      <c r="F362" s="79"/>
      <c r="G362" s="79"/>
      <c r="H362" s="79"/>
      <c r="I362" s="81"/>
    </row>
    <row r="363" spans="1:9">
      <c r="A363" s="81"/>
      <c r="B363" s="79"/>
      <c r="C363" s="79"/>
      <c r="E363" s="79"/>
      <c r="F363" s="79"/>
      <c r="G363" s="79"/>
      <c r="H363" s="79"/>
      <c r="I363" s="81"/>
    </row>
    <row r="364" spans="1:9">
      <c r="A364" s="81"/>
      <c r="B364" s="79"/>
      <c r="C364" s="79"/>
      <c r="E364" s="79"/>
      <c r="F364" s="79"/>
      <c r="G364" s="79"/>
      <c r="H364" s="79"/>
      <c r="I364" s="81"/>
    </row>
    <row r="365" spans="1:9">
      <c r="A365" s="81"/>
      <c r="B365" s="79"/>
      <c r="C365" s="79"/>
      <c r="E365" s="79"/>
      <c r="F365" s="79"/>
      <c r="G365" s="79"/>
      <c r="H365" s="79"/>
      <c r="I365" s="81"/>
    </row>
    <row r="366" spans="1:9">
      <c r="A366" s="81"/>
      <c r="B366" s="79"/>
      <c r="C366" s="79"/>
      <c r="E366" s="79"/>
      <c r="F366" s="79"/>
      <c r="G366" s="79"/>
      <c r="H366" s="79"/>
      <c r="I366" s="81"/>
    </row>
    <row r="367" spans="1:9">
      <c r="A367" s="81"/>
      <c r="B367" s="79"/>
      <c r="C367" s="79"/>
      <c r="E367" s="79"/>
      <c r="F367" s="79"/>
      <c r="G367" s="79"/>
      <c r="H367" s="79"/>
      <c r="I367" s="81"/>
    </row>
    <row r="368" spans="1:9">
      <c r="A368" s="81"/>
      <c r="B368" s="79"/>
      <c r="C368" s="79"/>
      <c r="E368" s="79"/>
      <c r="F368" s="79"/>
      <c r="G368" s="79"/>
      <c r="H368" s="79"/>
      <c r="I368" s="81"/>
    </row>
    <row r="369" spans="1:9">
      <c r="A369" s="81"/>
      <c r="B369" s="79"/>
      <c r="C369" s="79"/>
      <c r="E369" s="79"/>
      <c r="F369" s="79"/>
      <c r="G369" s="79"/>
      <c r="H369" s="79"/>
      <c r="I369" s="81"/>
    </row>
    <row r="370" spans="1:9">
      <c r="A370" s="81"/>
      <c r="B370" s="79"/>
      <c r="C370" s="79"/>
      <c r="E370" s="79"/>
      <c r="F370" s="79"/>
      <c r="G370" s="79"/>
      <c r="H370" s="79"/>
      <c r="I370" s="81"/>
    </row>
    <row r="371" spans="1:9">
      <c r="A371" s="81"/>
      <c r="B371" s="79"/>
      <c r="C371" s="79"/>
      <c r="E371" s="79"/>
      <c r="F371" s="79"/>
      <c r="G371" s="79"/>
      <c r="H371" s="79"/>
      <c r="I371" s="81"/>
    </row>
    <row r="372" spans="1:9">
      <c r="A372" s="81"/>
      <c r="B372" s="79"/>
      <c r="C372" s="79"/>
      <c r="E372" s="79"/>
      <c r="F372" s="79"/>
      <c r="G372" s="79"/>
      <c r="H372" s="79"/>
      <c r="I372" s="81"/>
    </row>
    <row r="373" spans="1:9">
      <c r="A373" s="81"/>
      <c r="B373" s="79"/>
      <c r="C373" s="79"/>
      <c r="E373" s="79"/>
      <c r="F373" s="79"/>
      <c r="G373" s="79"/>
      <c r="H373" s="79"/>
      <c r="I373" s="81"/>
    </row>
    <row r="374" spans="1:9">
      <c r="A374" s="81"/>
      <c r="B374" s="79"/>
      <c r="C374" s="79"/>
      <c r="E374" s="79"/>
      <c r="F374" s="79"/>
      <c r="G374" s="79"/>
      <c r="H374" s="79"/>
      <c r="I374" s="81"/>
    </row>
    <row r="375" spans="1:9">
      <c r="A375" s="81"/>
      <c r="B375" s="79"/>
      <c r="C375" s="79"/>
      <c r="E375" s="79"/>
      <c r="F375" s="79"/>
      <c r="G375" s="79"/>
      <c r="H375" s="79"/>
      <c r="I375" s="81"/>
    </row>
    <row r="376" spans="1:9">
      <c r="A376" s="81"/>
      <c r="B376" s="79"/>
      <c r="C376" s="79"/>
      <c r="E376" s="79"/>
      <c r="F376" s="79"/>
      <c r="G376" s="79"/>
      <c r="H376" s="79"/>
      <c r="I376" s="81"/>
    </row>
    <row r="377" spans="1:9">
      <c r="A377" s="81"/>
      <c r="B377" s="79"/>
      <c r="C377" s="79"/>
      <c r="E377" s="79"/>
      <c r="F377" s="79"/>
      <c r="G377" s="79"/>
      <c r="H377" s="79"/>
      <c r="I377" s="81"/>
    </row>
    <row r="378" spans="1:9">
      <c r="A378" s="81"/>
      <c r="B378" s="79"/>
      <c r="C378" s="79"/>
      <c r="E378" s="79"/>
      <c r="F378" s="79"/>
      <c r="G378" s="79"/>
      <c r="H378" s="79"/>
      <c r="I378" s="81"/>
    </row>
    <row r="379" spans="1:9">
      <c r="A379" s="81"/>
      <c r="B379" s="79"/>
      <c r="C379" s="79"/>
      <c r="E379" s="79"/>
      <c r="F379" s="79"/>
      <c r="G379" s="79"/>
      <c r="H379" s="79"/>
      <c r="I379" s="81"/>
    </row>
    <row r="380" spans="1:9">
      <c r="A380" s="81"/>
      <c r="B380" s="79"/>
      <c r="C380" s="79"/>
      <c r="E380" s="79"/>
      <c r="F380" s="79"/>
      <c r="G380" s="79"/>
      <c r="H380" s="79"/>
      <c r="I380" s="81"/>
    </row>
    <row r="381" spans="1:9">
      <c r="A381" s="81"/>
      <c r="B381" s="79"/>
      <c r="C381" s="79"/>
      <c r="E381" s="79"/>
      <c r="F381" s="79"/>
      <c r="G381" s="79"/>
      <c r="H381" s="79"/>
      <c r="I381" s="81"/>
    </row>
    <row r="382" spans="1:9">
      <c r="A382" s="81"/>
      <c r="B382" s="79"/>
      <c r="C382" s="79"/>
      <c r="E382" s="79"/>
      <c r="F382" s="79"/>
      <c r="G382" s="79"/>
      <c r="H382" s="79"/>
      <c r="I382" s="81"/>
    </row>
    <row r="383" spans="1:9">
      <c r="A383" s="81"/>
      <c r="B383" s="79"/>
      <c r="C383" s="79"/>
      <c r="E383" s="79"/>
      <c r="F383" s="79"/>
      <c r="G383" s="79"/>
      <c r="H383" s="79"/>
      <c r="I383" s="81"/>
    </row>
    <row r="384" spans="1:9">
      <c r="A384" s="81"/>
      <c r="B384" s="79"/>
      <c r="C384" s="79"/>
      <c r="E384" s="79"/>
      <c r="F384" s="79"/>
      <c r="G384" s="79"/>
      <c r="H384" s="79"/>
      <c r="I384" s="81"/>
    </row>
    <row r="385" spans="1:9">
      <c r="A385" s="81"/>
      <c r="B385" s="79"/>
      <c r="C385" s="79"/>
      <c r="E385" s="79"/>
      <c r="F385" s="79"/>
      <c r="G385" s="79"/>
      <c r="H385" s="79"/>
      <c r="I385" s="81"/>
    </row>
    <row r="386" spans="1:9">
      <c r="A386" s="81"/>
      <c r="B386" s="79"/>
      <c r="C386" s="79"/>
      <c r="E386" s="79"/>
      <c r="F386" s="79"/>
      <c r="G386" s="79"/>
      <c r="H386" s="79"/>
      <c r="I386" s="81"/>
    </row>
    <row r="387" spans="1:9">
      <c r="A387" s="81"/>
      <c r="B387" s="79"/>
      <c r="C387" s="79"/>
      <c r="E387" s="79"/>
      <c r="F387" s="79"/>
      <c r="G387" s="79"/>
      <c r="H387" s="79"/>
      <c r="I387" s="81"/>
    </row>
    <row r="388" spans="1:9">
      <c r="A388" s="81"/>
      <c r="B388" s="79"/>
      <c r="C388" s="79"/>
      <c r="E388" s="79"/>
      <c r="F388" s="79"/>
      <c r="G388" s="79"/>
      <c r="H388" s="79"/>
      <c r="I388" s="81"/>
    </row>
    <row r="389" spans="1:9">
      <c r="A389" s="81"/>
      <c r="B389" s="79"/>
      <c r="C389" s="79"/>
      <c r="E389" s="79"/>
      <c r="F389" s="79"/>
      <c r="G389" s="79"/>
      <c r="H389" s="79"/>
      <c r="I389" s="81"/>
    </row>
    <row r="390" spans="1:9">
      <c r="A390" s="81"/>
      <c r="B390" s="79"/>
      <c r="C390" s="79"/>
      <c r="E390" s="79"/>
      <c r="F390" s="79"/>
      <c r="G390" s="79"/>
      <c r="H390" s="79"/>
      <c r="I390" s="81"/>
    </row>
    <row r="391" spans="1:9">
      <c r="A391" s="81"/>
      <c r="B391" s="79"/>
      <c r="C391" s="79"/>
      <c r="E391" s="79"/>
      <c r="F391" s="79"/>
      <c r="G391" s="79"/>
      <c r="H391" s="79"/>
      <c r="I391" s="81"/>
    </row>
    <row r="392" spans="1:9">
      <c r="A392" s="81"/>
      <c r="B392" s="79"/>
      <c r="C392" s="79"/>
      <c r="E392" s="79"/>
      <c r="F392" s="79"/>
      <c r="G392" s="79"/>
      <c r="H392" s="79"/>
      <c r="I392" s="81"/>
    </row>
    <row r="393" spans="1:9">
      <c r="A393" s="81"/>
      <c r="B393" s="79"/>
      <c r="C393" s="79"/>
      <c r="E393" s="79"/>
      <c r="F393" s="79"/>
      <c r="G393" s="79"/>
      <c r="H393" s="79"/>
      <c r="I393" s="81"/>
    </row>
    <row r="394" spans="1:9">
      <c r="A394" s="81"/>
      <c r="B394" s="79"/>
      <c r="C394" s="79"/>
      <c r="E394" s="79"/>
      <c r="F394" s="79"/>
      <c r="G394" s="79"/>
      <c r="H394" s="79"/>
      <c r="I394" s="81"/>
    </row>
    <row r="395" spans="1:9">
      <c r="A395" s="81"/>
      <c r="B395" s="79"/>
      <c r="C395" s="79"/>
      <c r="E395" s="79"/>
      <c r="F395" s="79"/>
      <c r="G395" s="79"/>
      <c r="H395" s="79"/>
      <c r="I395" s="81"/>
    </row>
    <row r="396" spans="1:9">
      <c r="A396" s="81"/>
      <c r="B396" s="79"/>
      <c r="C396" s="79"/>
      <c r="E396" s="79"/>
      <c r="F396" s="79"/>
      <c r="G396" s="79"/>
      <c r="H396" s="79"/>
      <c r="I396" s="81"/>
    </row>
    <row r="397" spans="1:9">
      <c r="A397" s="81"/>
      <c r="B397" s="79"/>
      <c r="C397" s="79"/>
      <c r="E397" s="79"/>
      <c r="F397" s="79"/>
      <c r="G397" s="79"/>
      <c r="H397" s="79"/>
      <c r="I397" s="81"/>
    </row>
    <row r="398" spans="1:9">
      <c r="A398" s="81"/>
      <c r="B398" s="79"/>
      <c r="C398" s="79"/>
      <c r="E398" s="79"/>
      <c r="F398" s="79"/>
      <c r="G398" s="79"/>
      <c r="H398" s="79"/>
      <c r="I398" s="81"/>
    </row>
    <row r="399" spans="1:9">
      <c r="A399" s="81"/>
      <c r="B399" s="79"/>
      <c r="C399" s="79"/>
      <c r="E399" s="79"/>
      <c r="F399" s="79"/>
      <c r="G399" s="79"/>
      <c r="H399" s="79"/>
      <c r="I399" s="81"/>
    </row>
    <row r="400" spans="1:9">
      <c r="A400" s="81"/>
      <c r="B400" s="79"/>
      <c r="C400" s="79"/>
      <c r="E400" s="79"/>
      <c r="F400" s="79"/>
      <c r="G400" s="79"/>
      <c r="H400" s="79"/>
      <c r="I400" s="81"/>
    </row>
    <row r="401" spans="1:9">
      <c r="A401" s="81"/>
      <c r="B401" s="79"/>
      <c r="C401" s="79"/>
      <c r="E401" s="79"/>
      <c r="F401" s="79"/>
      <c r="G401" s="79"/>
      <c r="H401" s="79"/>
      <c r="I401" s="81"/>
    </row>
    <row r="402" spans="1:9">
      <c r="A402" s="81"/>
      <c r="B402" s="79"/>
      <c r="C402" s="79"/>
      <c r="E402" s="79"/>
      <c r="F402" s="79"/>
      <c r="G402" s="79"/>
      <c r="H402" s="79"/>
      <c r="I402" s="81"/>
    </row>
    <row r="403" spans="1:9">
      <c r="A403" s="81"/>
      <c r="B403" s="79"/>
      <c r="C403" s="79"/>
      <c r="E403" s="79"/>
      <c r="F403" s="79"/>
      <c r="G403" s="79"/>
      <c r="H403" s="79"/>
      <c r="I403" s="81"/>
    </row>
    <row r="404" spans="1:9">
      <c r="A404" s="81"/>
      <c r="B404" s="79"/>
      <c r="C404" s="79"/>
      <c r="E404" s="79"/>
      <c r="F404" s="79"/>
      <c r="G404" s="79"/>
      <c r="H404" s="79"/>
      <c r="I404" s="81"/>
    </row>
    <row r="405" spans="1:9">
      <c r="A405" s="81"/>
      <c r="B405" s="79"/>
      <c r="C405" s="79"/>
      <c r="E405" s="79"/>
      <c r="F405" s="79"/>
      <c r="G405" s="79"/>
      <c r="H405" s="79"/>
      <c r="I405" s="81"/>
    </row>
    <row r="406" spans="1:9">
      <c r="A406" s="81"/>
      <c r="B406" s="79"/>
      <c r="C406" s="79"/>
      <c r="E406" s="79"/>
      <c r="F406" s="79"/>
      <c r="G406" s="79"/>
      <c r="H406" s="79"/>
      <c r="I406" s="81"/>
    </row>
    <row r="407" spans="1:9">
      <c r="A407" s="81"/>
      <c r="B407" s="79"/>
      <c r="C407" s="79"/>
      <c r="E407" s="79"/>
      <c r="F407" s="79"/>
      <c r="G407" s="79"/>
      <c r="H407" s="79"/>
      <c r="I407" s="81"/>
    </row>
    <row r="408" spans="1:9">
      <c r="A408" s="81"/>
      <c r="B408" s="79"/>
      <c r="C408" s="79"/>
      <c r="E408" s="79"/>
      <c r="F408" s="79"/>
      <c r="G408" s="79"/>
      <c r="H408" s="79"/>
      <c r="I408" s="81"/>
    </row>
    <row r="409" spans="1:9">
      <c r="A409" s="81"/>
      <c r="B409" s="79"/>
      <c r="C409" s="79"/>
      <c r="E409" s="79"/>
      <c r="F409" s="79"/>
      <c r="G409" s="79"/>
      <c r="H409" s="79"/>
      <c r="I409" s="81"/>
    </row>
    <row r="410" spans="1:9">
      <c r="A410" s="81"/>
      <c r="B410" s="79"/>
      <c r="C410" s="79"/>
      <c r="E410" s="79"/>
      <c r="F410" s="79"/>
      <c r="G410" s="79"/>
      <c r="H410" s="79"/>
      <c r="I410" s="81"/>
    </row>
    <row r="411" spans="1:9">
      <c r="A411" s="81"/>
      <c r="B411" s="79"/>
      <c r="C411" s="79"/>
      <c r="E411" s="79"/>
      <c r="F411" s="79"/>
      <c r="G411" s="79"/>
      <c r="H411" s="79"/>
      <c r="I411" s="81"/>
    </row>
    <row r="412" spans="1:9">
      <c r="A412" s="81"/>
      <c r="B412" s="79"/>
      <c r="C412" s="79"/>
      <c r="E412" s="79"/>
      <c r="F412" s="79"/>
      <c r="G412" s="79"/>
      <c r="H412" s="79"/>
      <c r="I412" s="81"/>
    </row>
    <row r="413" spans="1:9">
      <c r="A413" s="81"/>
      <c r="B413" s="79"/>
      <c r="C413" s="79"/>
      <c r="E413" s="79"/>
      <c r="F413" s="79"/>
      <c r="G413" s="79"/>
      <c r="H413" s="79"/>
      <c r="I413" s="81"/>
    </row>
    <row r="414" spans="1:9">
      <c r="A414" s="81"/>
      <c r="B414" s="79"/>
      <c r="C414" s="79"/>
      <c r="E414" s="79"/>
      <c r="F414" s="79"/>
      <c r="G414" s="79"/>
      <c r="H414" s="79"/>
      <c r="I414" s="81"/>
    </row>
    <row r="415" spans="1:9">
      <c r="A415" s="81"/>
      <c r="B415" s="79"/>
      <c r="C415" s="79"/>
      <c r="E415" s="79"/>
      <c r="F415" s="79"/>
      <c r="G415" s="79"/>
      <c r="H415" s="79"/>
      <c r="I415" s="81"/>
    </row>
    <row r="416" spans="1:9">
      <c r="A416" s="81"/>
      <c r="B416" s="79"/>
      <c r="C416" s="79"/>
      <c r="E416" s="79"/>
      <c r="F416" s="79"/>
      <c r="G416" s="79"/>
      <c r="H416" s="79"/>
      <c r="I416" s="81"/>
    </row>
    <row r="417" spans="1:9">
      <c r="A417" s="81"/>
      <c r="B417" s="79"/>
      <c r="C417" s="79"/>
      <c r="E417" s="79"/>
      <c r="F417" s="79"/>
      <c r="G417" s="79"/>
      <c r="H417" s="79"/>
      <c r="I417" s="81"/>
    </row>
    <row r="418" spans="1:9">
      <c r="A418" s="81"/>
      <c r="B418" s="79"/>
      <c r="C418" s="79"/>
      <c r="E418" s="79"/>
      <c r="F418" s="79"/>
      <c r="G418" s="79"/>
      <c r="H418" s="79"/>
      <c r="I418" s="81"/>
    </row>
    <row r="419" spans="1:9">
      <c r="A419" s="81"/>
      <c r="B419" s="79"/>
      <c r="C419" s="79"/>
      <c r="E419" s="79"/>
      <c r="F419" s="79"/>
      <c r="G419" s="79"/>
      <c r="H419" s="79"/>
      <c r="I419" s="81"/>
    </row>
    <row r="420" spans="1:9">
      <c r="A420" s="81"/>
      <c r="B420" s="79"/>
      <c r="C420" s="79"/>
      <c r="E420" s="79"/>
      <c r="F420" s="79"/>
      <c r="G420" s="79"/>
      <c r="H420" s="79"/>
      <c r="I420" s="81"/>
    </row>
    <row r="421" spans="1:9">
      <c r="A421" s="81"/>
      <c r="B421" s="79"/>
      <c r="C421" s="79"/>
      <c r="E421" s="79"/>
      <c r="F421" s="79"/>
      <c r="G421" s="79"/>
      <c r="H421" s="79"/>
      <c r="I421" s="81"/>
    </row>
    <row r="422" spans="1:9">
      <c r="A422" s="81"/>
      <c r="B422" s="79"/>
      <c r="C422" s="79"/>
      <c r="E422" s="79"/>
      <c r="F422" s="79"/>
      <c r="G422" s="79"/>
      <c r="H422" s="79"/>
      <c r="I422" s="81"/>
    </row>
    <row r="423" spans="1:9">
      <c r="A423" s="81"/>
      <c r="B423" s="79"/>
      <c r="C423" s="79"/>
      <c r="E423" s="79"/>
      <c r="F423" s="79"/>
      <c r="G423" s="79"/>
      <c r="H423" s="79"/>
      <c r="I423" s="81"/>
    </row>
    <row r="424" spans="1:9">
      <c r="A424" s="81"/>
      <c r="B424" s="79"/>
      <c r="C424" s="79"/>
      <c r="E424" s="79"/>
      <c r="F424" s="79"/>
      <c r="G424" s="79"/>
      <c r="H424" s="79"/>
      <c r="I424" s="81"/>
    </row>
    <row r="425" spans="1:9">
      <c r="A425" s="81"/>
      <c r="B425" s="79"/>
      <c r="C425" s="79"/>
      <c r="E425" s="79"/>
      <c r="F425" s="79"/>
      <c r="G425" s="79"/>
      <c r="H425" s="79"/>
      <c r="I425" s="81"/>
    </row>
    <row r="426" spans="1:9">
      <c r="A426" s="81"/>
      <c r="B426" s="79"/>
      <c r="C426" s="79"/>
      <c r="E426" s="79"/>
      <c r="F426" s="79"/>
      <c r="G426" s="79"/>
      <c r="H426" s="79"/>
      <c r="I426" s="81"/>
    </row>
    <row r="427" spans="1:9">
      <c r="A427" s="81"/>
      <c r="B427" s="79"/>
      <c r="C427" s="79"/>
      <c r="E427" s="79"/>
      <c r="F427" s="79"/>
      <c r="G427" s="79"/>
      <c r="H427" s="79"/>
      <c r="I427" s="81"/>
    </row>
    <row r="428" spans="1:9">
      <c r="A428" s="81"/>
      <c r="B428" s="79"/>
      <c r="C428" s="79"/>
      <c r="E428" s="79"/>
      <c r="F428" s="79"/>
      <c r="G428" s="79"/>
      <c r="H428" s="79"/>
      <c r="I428" s="81"/>
    </row>
    <row r="429" spans="1:9">
      <c r="A429" s="81"/>
      <c r="B429" s="79"/>
      <c r="C429" s="79"/>
      <c r="E429" s="79"/>
      <c r="F429" s="79"/>
      <c r="G429" s="79"/>
      <c r="H429" s="79"/>
      <c r="I429" s="81"/>
    </row>
    <row r="430" spans="1:9">
      <c r="A430" s="81"/>
      <c r="B430" s="79"/>
      <c r="C430" s="79"/>
      <c r="E430" s="79"/>
      <c r="F430" s="79"/>
      <c r="G430" s="79"/>
      <c r="H430" s="79"/>
      <c r="I430" s="81"/>
    </row>
    <row r="431" spans="1:9">
      <c r="A431" s="81"/>
      <c r="B431" s="79"/>
      <c r="C431" s="79"/>
      <c r="E431" s="79"/>
      <c r="F431" s="79"/>
      <c r="G431" s="79"/>
      <c r="H431" s="79"/>
      <c r="I431" s="81"/>
    </row>
    <row r="432" spans="1:9">
      <c r="A432" s="81"/>
      <c r="B432" s="79"/>
      <c r="C432" s="79"/>
      <c r="E432" s="79"/>
      <c r="F432" s="79"/>
      <c r="G432" s="79"/>
      <c r="H432" s="79"/>
      <c r="I432" s="81"/>
    </row>
    <row r="433" spans="1:9">
      <c r="A433" s="81"/>
      <c r="B433" s="79"/>
      <c r="C433" s="79"/>
      <c r="E433" s="79"/>
      <c r="F433" s="79"/>
      <c r="G433" s="79"/>
      <c r="H433" s="79"/>
      <c r="I433" s="81"/>
    </row>
    <row r="434" spans="1:9">
      <c r="A434" s="81"/>
      <c r="B434" s="79"/>
      <c r="C434" s="79"/>
      <c r="E434" s="79"/>
      <c r="F434" s="79"/>
      <c r="G434" s="79"/>
      <c r="H434" s="79"/>
      <c r="I434" s="81"/>
    </row>
    <row r="435" spans="1:9">
      <c r="A435" s="81"/>
      <c r="B435" s="79"/>
      <c r="C435" s="79"/>
      <c r="E435" s="79"/>
      <c r="F435" s="79"/>
      <c r="G435" s="79"/>
      <c r="H435" s="79"/>
      <c r="I435" s="81"/>
    </row>
    <row r="436" spans="1:9">
      <c r="A436" s="81"/>
      <c r="B436" s="79"/>
      <c r="C436" s="79"/>
      <c r="E436" s="79"/>
      <c r="F436" s="79"/>
      <c r="G436" s="79"/>
      <c r="H436" s="79"/>
      <c r="I436" s="81"/>
    </row>
    <row r="437" spans="1:9">
      <c r="A437" s="81"/>
      <c r="B437" s="79"/>
      <c r="C437" s="79"/>
      <c r="E437" s="79"/>
      <c r="F437" s="79"/>
      <c r="G437" s="79"/>
      <c r="H437" s="79"/>
      <c r="I437" s="81"/>
    </row>
    <row r="438" spans="1:9">
      <c r="A438" s="81"/>
      <c r="B438" s="79"/>
      <c r="C438" s="79"/>
      <c r="E438" s="79"/>
      <c r="F438" s="79"/>
      <c r="G438" s="79"/>
      <c r="H438" s="79"/>
      <c r="I438" s="81"/>
    </row>
    <row r="439" spans="1:9">
      <c r="A439" s="81"/>
      <c r="B439" s="79"/>
      <c r="C439" s="79"/>
      <c r="E439" s="79"/>
      <c r="F439" s="79"/>
      <c r="G439" s="79"/>
      <c r="H439" s="79"/>
      <c r="I439" s="81"/>
    </row>
    <row r="440" spans="1:9">
      <c r="A440" s="81"/>
      <c r="B440" s="79"/>
      <c r="C440" s="79"/>
      <c r="E440" s="79"/>
      <c r="F440" s="79"/>
      <c r="G440" s="79"/>
      <c r="H440" s="79"/>
      <c r="I440" s="81"/>
    </row>
    <row r="441" spans="1:9">
      <c r="A441" s="81"/>
      <c r="B441" s="79"/>
      <c r="C441" s="79"/>
      <c r="E441" s="79"/>
      <c r="F441" s="79"/>
      <c r="G441" s="79"/>
      <c r="H441" s="79"/>
      <c r="I441" s="81"/>
    </row>
    <row r="442" spans="1:9">
      <c r="A442" s="81"/>
      <c r="B442" s="79"/>
      <c r="C442" s="79"/>
      <c r="E442" s="79"/>
      <c r="F442" s="79"/>
      <c r="G442" s="79"/>
      <c r="H442" s="79"/>
      <c r="I442" s="81"/>
    </row>
    <row r="443" spans="1:9">
      <c r="A443" s="81"/>
      <c r="B443" s="79"/>
      <c r="C443" s="79"/>
      <c r="E443" s="79"/>
      <c r="F443" s="79"/>
      <c r="G443" s="79"/>
      <c r="H443" s="79"/>
      <c r="I443" s="81"/>
    </row>
    <row r="444" spans="1:9">
      <c r="A444" s="81"/>
      <c r="B444" s="79"/>
      <c r="C444" s="79"/>
      <c r="E444" s="79"/>
      <c r="F444" s="79"/>
      <c r="G444" s="79"/>
      <c r="H444" s="79"/>
      <c r="I444" s="81"/>
    </row>
    <row r="445" spans="1:9">
      <c r="A445" s="81"/>
      <c r="B445" s="79"/>
      <c r="C445" s="79"/>
      <c r="E445" s="79"/>
      <c r="F445" s="79"/>
      <c r="G445" s="79"/>
      <c r="H445" s="79"/>
      <c r="I445" s="81"/>
    </row>
    <row r="446" spans="1:9">
      <c r="A446" s="81"/>
      <c r="B446" s="79"/>
      <c r="C446" s="79"/>
      <c r="E446" s="79"/>
      <c r="F446" s="79"/>
      <c r="G446" s="79"/>
      <c r="H446" s="79"/>
      <c r="I446" s="81"/>
    </row>
    <row r="447" spans="1:9">
      <c r="A447" s="81"/>
      <c r="B447" s="79"/>
      <c r="C447" s="79"/>
      <c r="E447" s="79"/>
      <c r="F447" s="79"/>
      <c r="G447" s="79"/>
      <c r="H447" s="79"/>
      <c r="I447" s="81"/>
    </row>
    <row r="448" spans="1:9">
      <c r="A448" s="81"/>
      <c r="B448" s="79"/>
      <c r="C448" s="79"/>
      <c r="E448" s="79"/>
      <c r="F448" s="79"/>
      <c r="G448" s="79"/>
      <c r="H448" s="79"/>
      <c r="I448" s="81"/>
    </row>
    <row r="449" spans="1:9">
      <c r="A449" s="81"/>
      <c r="B449" s="79"/>
      <c r="C449" s="79"/>
      <c r="E449" s="79"/>
      <c r="F449" s="79"/>
      <c r="G449" s="79"/>
      <c r="H449" s="79"/>
      <c r="I449" s="81"/>
    </row>
    <row r="450" spans="1:9">
      <c r="A450" s="81"/>
      <c r="B450" s="79"/>
      <c r="C450" s="79"/>
      <c r="E450" s="79"/>
      <c r="F450" s="79"/>
      <c r="G450" s="79"/>
      <c r="H450" s="79"/>
      <c r="I450" s="81"/>
    </row>
    <row r="451" spans="1:9">
      <c r="A451" s="81"/>
      <c r="B451" s="79"/>
      <c r="C451" s="79"/>
      <c r="E451" s="79"/>
      <c r="F451" s="79"/>
      <c r="G451" s="79"/>
      <c r="H451" s="79"/>
      <c r="I451" s="81"/>
    </row>
    <row r="452" spans="1:9">
      <c r="A452" s="81"/>
      <c r="B452" s="79"/>
      <c r="C452" s="79"/>
      <c r="E452" s="79"/>
      <c r="F452" s="79"/>
      <c r="G452" s="79"/>
      <c r="H452" s="79"/>
      <c r="I452" s="81"/>
    </row>
    <row r="453" spans="1:9">
      <c r="A453" s="81"/>
      <c r="B453" s="79"/>
      <c r="C453" s="79"/>
      <c r="E453" s="79"/>
      <c r="F453" s="79"/>
      <c r="G453" s="79"/>
      <c r="H453" s="79"/>
      <c r="I453" s="81"/>
    </row>
    <row r="454" spans="1:9">
      <c r="A454" s="81"/>
      <c r="B454" s="79"/>
      <c r="C454" s="79"/>
      <c r="E454" s="79"/>
      <c r="F454" s="79"/>
      <c r="G454" s="79"/>
      <c r="H454" s="79"/>
      <c r="I454" s="81"/>
    </row>
    <row r="455" spans="1:9">
      <c r="A455" s="81"/>
      <c r="B455" s="79"/>
      <c r="C455" s="79"/>
      <c r="E455" s="79"/>
      <c r="F455" s="79"/>
      <c r="G455" s="79"/>
      <c r="H455" s="79"/>
      <c r="I455" s="81"/>
    </row>
    <row r="456" spans="1:9">
      <c r="A456" s="81"/>
      <c r="B456" s="79"/>
      <c r="C456" s="79"/>
      <c r="E456" s="79"/>
      <c r="F456" s="79"/>
      <c r="G456" s="79"/>
      <c r="H456" s="79"/>
      <c r="I456" s="81"/>
    </row>
    <row r="457" spans="1:9">
      <c r="A457" s="81"/>
      <c r="B457" s="79"/>
      <c r="C457" s="79"/>
      <c r="E457" s="79"/>
      <c r="F457" s="79"/>
      <c r="G457" s="79"/>
      <c r="H457" s="79"/>
      <c r="I457" s="81"/>
    </row>
    <row r="458" spans="1:9">
      <c r="A458" s="81"/>
      <c r="B458" s="79"/>
      <c r="C458" s="79"/>
      <c r="E458" s="79"/>
      <c r="F458" s="79"/>
      <c r="G458" s="79"/>
      <c r="H458" s="79"/>
      <c r="I458" s="81"/>
    </row>
    <row r="459" spans="1:9">
      <c r="A459" s="81"/>
      <c r="B459" s="79"/>
      <c r="C459" s="79"/>
      <c r="E459" s="79"/>
      <c r="F459" s="79"/>
      <c r="G459" s="79"/>
      <c r="H459" s="79"/>
      <c r="I459" s="81"/>
    </row>
    <row r="460" spans="1:9">
      <c r="A460" s="81"/>
      <c r="B460" s="79"/>
      <c r="C460" s="79"/>
      <c r="E460" s="79"/>
      <c r="F460" s="79"/>
      <c r="G460" s="79"/>
      <c r="H460" s="79"/>
      <c r="I460" s="81"/>
    </row>
    <row r="461" spans="1:9">
      <c r="A461" s="81"/>
      <c r="B461" s="79"/>
      <c r="C461" s="79"/>
      <c r="E461" s="79"/>
      <c r="F461" s="79"/>
      <c r="G461" s="79"/>
      <c r="H461" s="79"/>
      <c r="I461" s="81"/>
    </row>
    <row r="462" spans="1:9">
      <c r="A462" s="81"/>
      <c r="B462" s="79"/>
      <c r="C462" s="79"/>
      <c r="E462" s="79"/>
      <c r="F462" s="79"/>
      <c r="G462" s="79"/>
      <c r="H462" s="79"/>
      <c r="I462" s="81"/>
    </row>
    <row r="463" spans="1:9">
      <c r="A463" s="81"/>
      <c r="B463" s="79"/>
      <c r="C463" s="79"/>
      <c r="E463" s="79"/>
      <c r="F463" s="79"/>
      <c r="G463" s="79"/>
      <c r="H463" s="79"/>
      <c r="I463" s="81"/>
    </row>
    <row r="464" spans="1:9">
      <c r="A464" s="81"/>
      <c r="B464" s="79"/>
      <c r="C464" s="79"/>
      <c r="E464" s="79"/>
      <c r="F464" s="79"/>
      <c r="G464" s="79"/>
      <c r="H464" s="79"/>
      <c r="I464" s="81"/>
    </row>
    <row r="465" spans="1:9">
      <c r="A465" s="81"/>
      <c r="B465" s="79"/>
      <c r="C465" s="79"/>
      <c r="E465" s="79"/>
      <c r="F465" s="79"/>
      <c r="G465" s="79"/>
      <c r="H465" s="79"/>
      <c r="I465" s="81"/>
    </row>
    <row r="466" spans="1:9">
      <c r="A466" s="81"/>
      <c r="B466" s="79"/>
      <c r="C466" s="79"/>
      <c r="E466" s="79"/>
      <c r="F466" s="79"/>
      <c r="G466" s="79"/>
      <c r="H466" s="79"/>
      <c r="I466" s="81"/>
    </row>
    <row r="467" spans="1:9">
      <c r="A467" s="81"/>
      <c r="B467" s="79"/>
      <c r="C467" s="79"/>
      <c r="E467" s="79"/>
      <c r="F467" s="79"/>
      <c r="G467" s="79"/>
      <c r="H467" s="79"/>
      <c r="I467" s="81"/>
    </row>
    <row r="468" spans="1:9">
      <c r="A468" s="81"/>
      <c r="B468" s="79"/>
      <c r="C468" s="79"/>
      <c r="E468" s="79"/>
      <c r="F468" s="79"/>
      <c r="G468" s="79"/>
      <c r="H468" s="79"/>
      <c r="I468" s="81"/>
    </row>
    <row r="469" spans="1:9">
      <c r="A469" s="81"/>
      <c r="B469" s="79"/>
      <c r="C469" s="79"/>
      <c r="E469" s="79"/>
      <c r="F469" s="79"/>
      <c r="G469" s="79"/>
      <c r="H469" s="79"/>
      <c r="I469" s="81"/>
    </row>
    <row r="470" spans="1:9">
      <c r="A470" s="81"/>
      <c r="B470" s="79"/>
      <c r="C470" s="79"/>
      <c r="E470" s="79"/>
      <c r="F470" s="79"/>
      <c r="G470" s="79"/>
      <c r="H470" s="79"/>
      <c r="I470" s="81"/>
    </row>
    <row r="471" spans="1:9">
      <c r="A471" s="81"/>
      <c r="B471" s="79"/>
      <c r="C471" s="79"/>
      <c r="E471" s="79"/>
      <c r="F471" s="79"/>
      <c r="G471" s="79"/>
      <c r="H471" s="79"/>
      <c r="I471" s="81"/>
    </row>
    <row r="472" spans="1:9">
      <c r="A472" s="81"/>
      <c r="B472" s="79"/>
      <c r="C472" s="79"/>
      <c r="E472" s="79"/>
      <c r="F472" s="79"/>
      <c r="G472" s="79"/>
      <c r="H472" s="79"/>
      <c r="I472" s="81"/>
    </row>
    <row r="473" spans="1:9">
      <c r="A473" s="81"/>
      <c r="B473" s="79"/>
      <c r="C473" s="79"/>
      <c r="E473" s="79"/>
      <c r="F473" s="79"/>
      <c r="G473" s="79"/>
      <c r="H473" s="79"/>
      <c r="I473" s="81"/>
    </row>
    <row r="474" spans="1:9">
      <c r="A474" s="81"/>
      <c r="B474" s="79"/>
      <c r="C474" s="79"/>
      <c r="E474" s="79"/>
      <c r="F474" s="79"/>
      <c r="G474" s="79"/>
      <c r="H474" s="79"/>
      <c r="I474" s="81"/>
    </row>
    <row r="475" spans="1:9">
      <c r="A475" s="81"/>
      <c r="B475" s="79"/>
      <c r="C475" s="79"/>
      <c r="E475" s="79"/>
      <c r="F475" s="79"/>
      <c r="G475" s="79"/>
      <c r="H475" s="79"/>
      <c r="I475" s="81"/>
    </row>
    <row r="476" spans="1:9">
      <c r="A476" s="81"/>
      <c r="B476" s="79"/>
      <c r="C476" s="79"/>
      <c r="E476" s="79"/>
      <c r="F476" s="79"/>
      <c r="G476" s="79"/>
      <c r="H476" s="79"/>
      <c r="I476" s="81"/>
    </row>
    <row r="477" spans="1:9">
      <c r="A477" s="81"/>
      <c r="B477" s="79"/>
      <c r="C477" s="79"/>
      <c r="E477" s="79"/>
      <c r="F477" s="79"/>
      <c r="G477" s="79"/>
      <c r="H477" s="79"/>
      <c r="I477" s="81"/>
    </row>
    <row r="478" spans="1:9">
      <c r="A478" s="81"/>
      <c r="B478" s="79"/>
      <c r="C478" s="79"/>
      <c r="E478" s="79"/>
      <c r="F478" s="79"/>
      <c r="G478" s="79"/>
      <c r="H478" s="79"/>
      <c r="I478" s="81"/>
    </row>
    <row r="479" spans="1:9">
      <c r="A479" s="81"/>
      <c r="B479" s="79"/>
      <c r="C479" s="79"/>
      <c r="E479" s="79"/>
      <c r="F479" s="79"/>
      <c r="G479" s="79"/>
      <c r="H479" s="79"/>
      <c r="I479" s="81"/>
    </row>
    <row r="480" spans="1:9">
      <c r="A480" s="81"/>
      <c r="B480" s="79"/>
      <c r="C480" s="79"/>
      <c r="E480" s="79"/>
      <c r="F480" s="79"/>
      <c r="G480" s="79"/>
      <c r="H480" s="79"/>
      <c r="I480" s="81"/>
    </row>
    <row r="481" spans="1:9">
      <c r="A481" s="81"/>
      <c r="B481" s="79"/>
      <c r="C481" s="79"/>
      <c r="E481" s="79"/>
      <c r="F481" s="79"/>
      <c r="G481" s="79"/>
      <c r="H481" s="79"/>
      <c r="I481" s="81"/>
    </row>
    <row r="482" spans="1:9">
      <c r="A482" s="81"/>
      <c r="B482" s="79"/>
      <c r="C482" s="79"/>
      <c r="E482" s="79"/>
      <c r="F482" s="79"/>
      <c r="G482" s="79"/>
      <c r="H482" s="79"/>
      <c r="I482" s="81"/>
    </row>
    <row r="483" spans="1:9">
      <c r="A483" s="81"/>
      <c r="B483" s="79"/>
      <c r="C483" s="79"/>
      <c r="E483" s="79"/>
      <c r="F483" s="79"/>
      <c r="G483" s="79"/>
      <c r="H483" s="79"/>
      <c r="I483" s="81"/>
    </row>
    <row r="484" spans="1:9">
      <c r="A484" s="81"/>
      <c r="B484" s="79"/>
      <c r="C484" s="79"/>
      <c r="E484" s="79"/>
      <c r="F484" s="79"/>
      <c r="G484" s="79"/>
      <c r="H484" s="79"/>
      <c r="I484" s="81"/>
    </row>
    <row r="485" spans="1:9">
      <c r="A485" s="81"/>
      <c r="B485" s="79"/>
      <c r="C485" s="79"/>
      <c r="E485" s="79"/>
      <c r="F485" s="79"/>
      <c r="G485" s="79"/>
      <c r="H485" s="79"/>
      <c r="I485" s="81"/>
    </row>
    <row r="486" spans="1:9">
      <c r="A486" s="81"/>
      <c r="B486" s="79"/>
      <c r="C486" s="79"/>
      <c r="E486" s="79"/>
      <c r="F486" s="79"/>
      <c r="G486" s="79"/>
      <c r="H486" s="79"/>
      <c r="I486" s="81"/>
    </row>
    <row r="487" spans="1:9">
      <c r="A487" s="81"/>
      <c r="B487" s="79"/>
      <c r="C487" s="79"/>
      <c r="E487" s="79"/>
      <c r="F487" s="79"/>
      <c r="G487" s="79"/>
      <c r="H487" s="79"/>
      <c r="I487" s="81"/>
    </row>
    <row r="488" spans="1:9">
      <c r="A488" s="81"/>
      <c r="B488" s="79"/>
      <c r="C488" s="79"/>
      <c r="E488" s="79"/>
      <c r="F488" s="79"/>
      <c r="G488" s="79"/>
      <c r="H488" s="79"/>
      <c r="I488" s="81"/>
    </row>
    <row r="489" spans="1:9">
      <c r="A489" s="81"/>
      <c r="B489" s="79"/>
      <c r="C489" s="79"/>
      <c r="E489" s="79"/>
      <c r="F489" s="79"/>
      <c r="G489" s="79"/>
      <c r="H489" s="79"/>
      <c r="I489" s="81"/>
    </row>
    <row r="490" spans="1:9">
      <c r="A490" s="81"/>
      <c r="B490" s="79"/>
      <c r="C490" s="79"/>
      <c r="E490" s="79"/>
      <c r="F490" s="79"/>
      <c r="G490" s="79"/>
      <c r="H490" s="79"/>
      <c r="I490" s="81"/>
    </row>
    <row r="491" spans="1:9">
      <c r="A491" s="81"/>
      <c r="B491" s="79"/>
      <c r="C491" s="79"/>
      <c r="E491" s="79"/>
      <c r="F491" s="79"/>
      <c r="G491" s="79"/>
      <c r="H491" s="79"/>
      <c r="I491" s="81"/>
    </row>
    <row r="492" spans="1:9">
      <c r="A492" s="81"/>
      <c r="B492" s="79"/>
      <c r="C492" s="79"/>
      <c r="E492" s="79"/>
      <c r="F492" s="79"/>
      <c r="G492" s="79"/>
      <c r="H492" s="79"/>
      <c r="I492" s="81"/>
    </row>
    <row r="493" spans="1:9">
      <c r="A493" s="81"/>
      <c r="B493" s="79"/>
      <c r="C493" s="79"/>
      <c r="E493" s="79"/>
      <c r="F493" s="79"/>
      <c r="G493" s="79"/>
      <c r="H493" s="79"/>
      <c r="I493" s="81"/>
    </row>
    <row r="494" spans="1:9">
      <c r="A494" s="81"/>
      <c r="B494" s="79"/>
      <c r="C494" s="79"/>
      <c r="E494" s="79"/>
      <c r="F494" s="79"/>
      <c r="G494" s="79"/>
      <c r="H494" s="79"/>
      <c r="I494" s="81"/>
    </row>
    <row r="495" spans="1:9">
      <c r="A495" s="81"/>
      <c r="B495" s="79"/>
      <c r="C495" s="79"/>
      <c r="E495" s="79"/>
      <c r="F495" s="79"/>
      <c r="G495" s="79"/>
      <c r="H495" s="79"/>
      <c r="I495" s="81"/>
    </row>
    <row r="496" spans="1:9">
      <c r="A496" s="81"/>
      <c r="B496" s="79"/>
      <c r="C496" s="79"/>
      <c r="E496" s="79"/>
      <c r="F496" s="79"/>
      <c r="G496" s="79"/>
      <c r="H496" s="79"/>
      <c r="I496" s="81"/>
    </row>
    <row r="497" spans="1:9">
      <c r="A497" s="81"/>
      <c r="B497" s="79"/>
      <c r="C497" s="79"/>
      <c r="E497" s="79"/>
      <c r="F497" s="79"/>
      <c r="G497" s="79"/>
      <c r="H497" s="79"/>
      <c r="I497" s="81"/>
    </row>
    <row r="498" spans="1:9">
      <c r="A498" s="81"/>
      <c r="B498" s="79"/>
      <c r="C498" s="79"/>
      <c r="E498" s="79"/>
      <c r="F498" s="79"/>
      <c r="G498" s="79"/>
      <c r="H498" s="79"/>
      <c r="I498" s="81"/>
    </row>
    <row r="499" spans="1:9">
      <c r="A499" s="81"/>
      <c r="B499" s="79"/>
      <c r="C499" s="79"/>
      <c r="E499" s="79"/>
      <c r="F499" s="79"/>
      <c r="G499" s="79"/>
      <c r="H499" s="79"/>
      <c r="I499" s="81"/>
    </row>
    <row r="500" spans="1:9">
      <c r="A500" s="81"/>
      <c r="B500" s="79"/>
      <c r="C500" s="79"/>
      <c r="E500" s="79"/>
      <c r="F500" s="79"/>
      <c r="G500" s="79"/>
      <c r="H500" s="79"/>
      <c r="I500" s="81"/>
    </row>
    <row r="501" spans="1:9">
      <c r="A501" s="81"/>
      <c r="B501" s="79"/>
      <c r="C501" s="79"/>
      <c r="E501" s="79"/>
      <c r="F501" s="79"/>
      <c r="G501" s="79"/>
      <c r="H501" s="79"/>
      <c r="I501" s="81"/>
    </row>
    <row r="502" spans="1:9">
      <c r="A502" s="81"/>
      <c r="B502" s="79"/>
      <c r="C502" s="79"/>
      <c r="E502" s="79"/>
      <c r="F502" s="79"/>
      <c r="G502" s="79"/>
      <c r="H502" s="79"/>
      <c r="I502" s="81"/>
    </row>
    <row r="503" spans="1:9">
      <c r="A503" s="81"/>
      <c r="B503" s="79"/>
      <c r="C503" s="79"/>
      <c r="E503" s="79"/>
      <c r="F503" s="79"/>
      <c r="G503" s="79"/>
      <c r="H503" s="79"/>
      <c r="I503" s="81"/>
    </row>
    <row r="504" spans="1:9">
      <c r="A504" s="81"/>
      <c r="B504" s="79"/>
      <c r="C504" s="79"/>
      <c r="E504" s="79"/>
      <c r="F504" s="79"/>
      <c r="G504" s="79"/>
      <c r="H504" s="79"/>
      <c r="I504" s="81"/>
    </row>
    <row r="505" spans="1:9">
      <c r="A505" s="81"/>
      <c r="B505" s="79"/>
      <c r="C505" s="79"/>
      <c r="E505" s="79"/>
      <c r="F505" s="79"/>
      <c r="G505" s="79"/>
      <c r="H505" s="79"/>
      <c r="I505" s="81"/>
    </row>
    <row r="506" spans="1:9">
      <c r="A506" s="81"/>
      <c r="B506" s="79"/>
      <c r="C506" s="79"/>
      <c r="E506" s="79"/>
      <c r="F506" s="79"/>
      <c r="G506" s="79"/>
      <c r="H506" s="79"/>
      <c r="I506" s="81"/>
    </row>
    <row r="507" spans="1:9">
      <c r="A507" s="81"/>
      <c r="B507" s="79"/>
      <c r="C507" s="79"/>
      <c r="E507" s="79"/>
      <c r="F507" s="79"/>
      <c r="G507" s="79"/>
      <c r="H507" s="79"/>
      <c r="I507" s="81"/>
    </row>
    <row r="508" spans="1:9">
      <c r="A508" s="81"/>
      <c r="B508" s="79"/>
      <c r="C508" s="79"/>
      <c r="E508" s="79"/>
      <c r="F508" s="79"/>
      <c r="G508" s="79"/>
      <c r="H508" s="79"/>
      <c r="I508" s="81"/>
    </row>
    <row r="509" spans="1:9">
      <c r="A509" s="81"/>
      <c r="B509" s="79"/>
      <c r="C509" s="79"/>
      <c r="E509" s="79"/>
      <c r="F509" s="79"/>
      <c r="G509" s="79"/>
      <c r="H509" s="79"/>
      <c r="I509" s="81"/>
    </row>
    <row r="510" spans="1:9">
      <c r="A510" s="81"/>
      <c r="B510" s="79"/>
      <c r="C510" s="79"/>
      <c r="E510" s="79"/>
      <c r="F510" s="79"/>
      <c r="G510" s="79"/>
      <c r="H510" s="79"/>
      <c r="I510" s="81"/>
    </row>
    <row r="511" spans="1:9">
      <c r="A511" s="81"/>
      <c r="B511" s="79"/>
      <c r="C511" s="79"/>
      <c r="E511" s="79"/>
      <c r="F511" s="79"/>
      <c r="G511" s="79"/>
      <c r="H511" s="79"/>
      <c r="I511" s="81"/>
    </row>
    <row r="512" spans="1:9">
      <c r="A512" s="81"/>
      <c r="B512" s="79"/>
      <c r="C512" s="79"/>
      <c r="E512" s="79"/>
      <c r="F512" s="79"/>
      <c r="G512" s="79"/>
      <c r="H512" s="79"/>
      <c r="I512" s="81"/>
    </row>
    <row r="513" spans="1:9">
      <c r="A513" s="81"/>
      <c r="B513" s="79"/>
      <c r="C513" s="79"/>
      <c r="E513" s="79"/>
      <c r="F513" s="79"/>
      <c r="G513" s="79"/>
      <c r="H513" s="79"/>
      <c r="I513" s="81"/>
    </row>
    <row r="514" spans="1:9">
      <c r="A514" s="81"/>
      <c r="B514" s="79"/>
      <c r="C514" s="79"/>
      <c r="E514" s="79"/>
      <c r="F514" s="79"/>
      <c r="G514" s="79"/>
      <c r="H514" s="79"/>
      <c r="I514" s="81"/>
    </row>
    <row r="515" spans="1:9">
      <c r="A515" s="81"/>
      <c r="B515" s="79"/>
      <c r="C515" s="79"/>
      <c r="E515" s="79"/>
      <c r="F515" s="79"/>
      <c r="G515" s="79"/>
      <c r="H515" s="79"/>
      <c r="I515" s="81"/>
    </row>
    <row r="516" spans="1:9">
      <c r="A516" s="81"/>
      <c r="B516" s="79"/>
      <c r="C516" s="79"/>
      <c r="E516" s="79"/>
      <c r="F516" s="79"/>
      <c r="G516" s="79"/>
      <c r="H516" s="79"/>
      <c r="I516" s="81"/>
    </row>
    <row r="517" spans="1:9">
      <c r="A517" s="81"/>
      <c r="B517" s="79"/>
      <c r="C517" s="79"/>
      <c r="E517" s="79"/>
      <c r="F517" s="79"/>
      <c r="G517" s="79"/>
      <c r="H517" s="79"/>
      <c r="I517" s="81"/>
    </row>
    <row r="518" spans="1:9">
      <c r="A518" s="81"/>
      <c r="B518" s="79"/>
      <c r="C518" s="79"/>
      <c r="E518" s="79"/>
      <c r="F518" s="79"/>
      <c r="G518" s="79"/>
      <c r="H518" s="79"/>
      <c r="I518" s="81"/>
    </row>
    <row r="519" spans="1:9">
      <c r="A519" s="81"/>
      <c r="B519" s="79"/>
      <c r="C519" s="79"/>
      <c r="E519" s="79"/>
      <c r="F519" s="79"/>
      <c r="G519" s="79"/>
      <c r="H519" s="79"/>
      <c r="I519" s="81"/>
    </row>
    <row r="520" spans="1:9">
      <c r="A520" s="81"/>
      <c r="B520" s="79"/>
      <c r="C520" s="79"/>
      <c r="E520" s="79"/>
      <c r="F520" s="79"/>
      <c r="G520" s="79"/>
      <c r="H520" s="79"/>
      <c r="I520" s="81"/>
    </row>
    <row r="521" spans="1:9">
      <c r="A521" s="81"/>
      <c r="B521" s="79"/>
      <c r="C521" s="79"/>
      <c r="E521" s="79"/>
      <c r="F521" s="79"/>
      <c r="G521" s="79"/>
      <c r="H521" s="79"/>
      <c r="I521" s="81"/>
    </row>
    <row r="522" spans="1:9">
      <c r="A522" s="81"/>
      <c r="B522" s="79"/>
      <c r="C522" s="79"/>
      <c r="E522" s="79"/>
      <c r="F522" s="79"/>
      <c r="G522" s="79"/>
      <c r="H522" s="79"/>
      <c r="I522" s="81"/>
    </row>
    <row r="523" spans="1:9">
      <c r="A523" s="81"/>
      <c r="B523" s="79"/>
      <c r="C523" s="79"/>
      <c r="E523" s="79"/>
      <c r="F523" s="79"/>
      <c r="G523" s="79"/>
      <c r="H523" s="79"/>
      <c r="I523" s="81"/>
    </row>
    <row r="524" spans="1:9">
      <c r="A524" s="81"/>
      <c r="B524" s="79"/>
      <c r="C524" s="79"/>
      <c r="E524" s="79"/>
      <c r="F524" s="79"/>
      <c r="G524" s="79"/>
      <c r="H524" s="79"/>
      <c r="I524" s="81"/>
    </row>
    <row r="525" spans="1:9">
      <c r="A525" s="81"/>
      <c r="B525" s="79"/>
      <c r="C525" s="79"/>
      <c r="E525" s="79"/>
      <c r="F525" s="79"/>
      <c r="G525" s="79"/>
      <c r="H525" s="79"/>
      <c r="I525" s="81"/>
    </row>
    <row r="526" spans="1:9">
      <c r="A526" s="81"/>
      <c r="B526" s="79"/>
      <c r="C526" s="79"/>
      <c r="E526" s="79"/>
      <c r="F526" s="79"/>
      <c r="G526" s="79"/>
      <c r="H526" s="79"/>
      <c r="I526" s="81"/>
    </row>
    <row r="527" spans="1:9">
      <c r="A527" s="81"/>
      <c r="B527" s="79"/>
      <c r="C527" s="79"/>
      <c r="E527" s="79"/>
      <c r="F527" s="79"/>
      <c r="G527" s="79"/>
      <c r="H527" s="79"/>
      <c r="I527" s="81"/>
    </row>
    <row r="528" spans="1:9">
      <c r="A528" s="81"/>
      <c r="B528" s="79"/>
      <c r="C528" s="79"/>
      <c r="E528" s="79"/>
      <c r="F528" s="79"/>
      <c r="G528" s="79"/>
      <c r="H528" s="79"/>
      <c r="I528" s="81"/>
    </row>
    <row r="529" spans="1:9">
      <c r="A529" s="81"/>
      <c r="B529" s="79"/>
      <c r="C529" s="79"/>
      <c r="E529" s="79"/>
      <c r="F529" s="79"/>
      <c r="G529" s="79"/>
      <c r="H529" s="79"/>
      <c r="I529" s="81"/>
    </row>
    <row r="530" spans="1:9">
      <c r="A530" s="81"/>
      <c r="B530" s="79"/>
      <c r="C530" s="79"/>
      <c r="E530" s="79"/>
      <c r="F530" s="79"/>
      <c r="G530" s="79"/>
      <c r="H530" s="79"/>
      <c r="I530" s="81"/>
    </row>
    <row r="531" spans="1:9">
      <c r="A531" s="81"/>
      <c r="B531" s="79"/>
      <c r="C531" s="79"/>
      <c r="E531" s="79"/>
      <c r="F531" s="79"/>
      <c r="G531" s="79"/>
      <c r="H531" s="79"/>
      <c r="I531" s="81"/>
    </row>
    <row r="532" spans="1:9">
      <c r="A532" s="81"/>
      <c r="B532" s="79"/>
      <c r="C532" s="79"/>
      <c r="E532" s="79"/>
      <c r="F532" s="79"/>
      <c r="G532" s="79"/>
      <c r="H532" s="79"/>
      <c r="I532" s="81"/>
    </row>
    <row r="533" spans="1:9">
      <c r="A533" s="81"/>
      <c r="B533" s="79"/>
      <c r="C533" s="79"/>
      <c r="E533" s="79"/>
      <c r="F533" s="79"/>
      <c r="G533" s="79"/>
      <c r="H533" s="79"/>
      <c r="I533" s="81"/>
    </row>
    <row r="534" spans="1:9">
      <c r="A534" s="81"/>
      <c r="B534" s="79"/>
      <c r="C534" s="79"/>
      <c r="E534" s="79"/>
      <c r="F534" s="79"/>
      <c r="G534" s="79"/>
      <c r="H534" s="79"/>
      <c r="I534" s="81"/>
    </row>
    <row r="535" spans="1:9">
      <c r="A535" s="81"/>
      <c r="B535" s="79"/>
      <c r="C535" s="79"/>
      <c r="E535" s="79"/>
      <c r="F535" s="79"/>
      <c r="G535" s="79"/>
      <c r="H535" s="79"/>
      <c r="I535" s="81"/>
    </row>
    <row r="536" spans="1:9">
      <c r="A536" s="81"/>
      <c r="B536" s="79"/>
      <c r="C536" s="79"/>
      <c r="E536" s="79"/>
      <c r="F536" s="79"/>
      <c r="G536" s="79"/>
      <c r="H536" s="79"/>
      <c r="I536" s="81"/>
    </row>
    <row r="537" spans="1:9">
      <c r="A537" s="81"/>
      <c r="B537" s="79"/>
      <c r="C537" s="79"/>
      <c r="E537" s="79"/>
      <c r="F537" s="79"/>
      <c r="G537" s="79"/>
      <c r="H537" s="79"/>
      <c r="I537" s="81"/>
    </row>
    <row r="538" spans="1:9">
      <c r="A538" s="81"/>
      <c r="B538" s="79"/>
      <c r="C538" s="79"/>
      <c r="E538" s="79"/>
      <c r="F538" s="79"/>
      <c r="G538" s="79"/>
      <c r="H538" s="79"/>
      <c r="I538" s="81"/>
    </row>
    <row r="539" spans="1:9">
      <c r="A539" s="81"/>
      <c r="B539" s="79"/>
      <c r="C539" s="79"/>
      <c r="E539" s="79"/>
      <c r="F539" s="79"/>
      <c r="G539" s="79"/>
      <c r="H539" s="79"/>
      <c r="I539" s="81"/>
    </row>
    <row r="540" spans="1:9">
      <c r="A540" s="81"/>
      <c r="B540" s="79"/>
      <c r="C540" s="79"/>
      <c r="E540" s="79"/>
      <c r="F540" s="79"/>
      <c r="G540" s="79"/>
      <c r="H540" s="79"/>
      <c r="I540" s="81"/>
    </row>
    <row r="541" spans="1:9">
      <c r="A541" s="81"/>
      <c r="B541" s="79"/>
      <c r="C541" s="79"/>
      <c r="E541" s="79"/>
      <c r="F541" s="79"/>
      <c r="G541" s="79"/>
      <c r="H541" s="79"/>
      <c r="I541" s="81"/>
    </row>
    <row r="542" spans="1:9">
      <c r="A542" s="81"/>
      <c r="B542" s="79"/>
      <c r="C542" s="79"/>
      <c r="E542" s="79"/>
      <c r="F542" s="79"/>
      <c r="G542" s="79"/>
      <c r="H542" s="79"/>
      <c r="I542" s="81"/>
    </row>
    <row r="543" spans="1:9">
      <c r="A543" s="81"/>
      <c r="B543" s="79"/>
      <c r="C543" s="79"/>
      <c r="E543" s="79"/>
      <c r="F543" s="79"/>
      <c r="G543" s="79"/>
      <c r="H543" s="79"/>
      <c r="I543" s="81"/>
    </row>
    <row r="544" spans="1:9">
      <c r="A544" s="81"/>
      <c r="B544" s="79"/>
      <c r="C544" s="79"/>
      <c r="E544" s="79"/>
      <c r="F544" s="79"/>
      <c r="G544" s="79"/>
      <c r="H544" s="79"/>
      <c r="I544" s="81"/>
    </row>
    <row r="545" spans="1:9">
      <c r="A545" s="81"/>
      <c r="B545" s="79"/>
      <c r="C545" s="79"/>
      <c r="E545" s="79"/>
      <c r="F545" s="79"/>
      <c r="G545" s="79"/>
      <c r="H545" s="79"/>
      <c r="I545" s="81"/>
    </row>
    <row r="546" spans="1:9">
      <c r="A546" s="81"/>
      <c r="B546" s="79"/>
      <c r="C546" s="79"/>
      <c r="E546" s="79"/>
      <c r="F546" s="79"/>
      <c r="G546" s="79"/>
      <c r="H546" s="79"/>
      <c r="I546" s="81"/>
    </row>
    <row r="547" spans="1:9">
      <c r="A547" s="81"/>
      <c r="B547" s="79"/>
      <c r="C547" s="79"/>
      <c r="E547" s="79"/>
      <c r="F547" s="79"/>
      <c r="G547" s="79"/>
      <c r="H547" s="79"/>
      <c r="I547" s="81"/>
    </row>
    <row r="548" spans="1:9">
      <c r="A548" s="81"/>
      <c r="B548" s="79"/>
      <c r="C548" s="79"/>
      <c r="E548" s="79"/>
      <c r="F548" s="79"/>
      <c r="G548" s="79"/>
      <c r="H548" s="79"/>
      <c r="I548" s="81"/>
    </row>
    <row r="549" spans="1:9">
      <c r="A549" s="81"/>
      <c r="B549" s="79"/>
      <c r="C549" s="79"/>
      <c r="E549" s="79"/>
      <c r="F549" s="79"/>
      <c r="G549" s="79"/>
      <c r="H549" s="79"/>
      <c r="I549" s="81"/>
    </row>
    <row r="550" spans="1:9">
      <c r="A550" s="81"/>
      <c r="B550" s="79"/>
      <c r="C550" s="79"/>
      <c r="E550" s="79"/>
      <c r="F550" s="79"/>
      <c r="G550" s="79"/>
      <c r="H550" s="79"/>
      <c r="I550" s="81"/>
    </row>
    <row r="551" spans="1:9">
      <c r="A551" s="81"/>
      <c r="B551" s="79"/>
      <c r="C551" s="79"/>
      <c r="E551" s="79"/>
      <c r="F551" s="79"/>
      <c r="G551" s="79"/>
      <c r="H551" s="79"/>
      <c r="I551" s="81"/>
    </row>
    <row r="552" spans="1:9">
      <c r="A552" s="81"/>
      <c r="B552" s="79"/>
      <c r="C552" s="79"/>
      <c r="E552" s="79"/>
      <c r="F552" s="79"/>
      <c r="G552" s="79"/>
      <c r="H552" s="79"/>
      <c r="I552" s="81"/>
    </row>
    <row r="553" spans="1:9">
      <c r="A553" s="81"/>
      <c r="B553" s="79"/>
      <c r="C553" s="79"/>
      <c r="E553" s="79"/>
      <c r="F553" s="79"/>
      <c r="G553" s="79"/>
      <c r="H553" s="79"/>
      <c r="I553" s="81"/>
    </row>
    <row r="554" spans="1:9">
      <c r="A554" s="81"/>
      <c r="B554" s="79"/>
      <c r="C554" s="79"/>
      <c r="E554" s="79"/>
      <c r="F554" s="79"/>
      <c r="G554" s="79"/>
      <c r="H554" s="79"/>
      <c r="I554" s="81"/>
    </row>
    <row r="555" spans="1:9">
      <c r="A555" s="81"/>
      <c r="B555" s="79"/>
      <c r="C555" s="79"/>
      <c r="E555" s="79"/>
      <c r="F555" s="79"/>
      <c r="G555" s="79"/>
      <c r="H555" s="79"/>
      <c r="I555" s="81"/>
    </row>
    <row r="556" spans="1:9">
      <c r="A556" s="81"/>
      <c r="B556" s="79"/>
      <c r="C556" s="79"/>
      <c r="E556" s="79"/>
      <c r="F556" s="79"/>
      <c r="G556" s="79"/>
      <c r="H556" s="79"/>
      <c r="I556" s="81"/>
    </row>
    <row r="557" spans="1:9">
      <c r="A557" s="81"/>
      <c r="B557" s="79"/>
      <c r="C557" s="79"/>
      <c r="E557" s="79"/>
      <c r="F557" s="79"/>
      <c r="G557" s="79"/>
      <c r="H557" s="79"/>
      <c r="I557" s="81"/>
    </row>
    <row r="558" spans="1:9">
      <c r="A558" s="81"/>
      <c r="B558" s="79"/>
      <c r="C558" s="79"/>
      <c r="E558" s="79"/>
      <c r="F558" s="79"/>
      <c r="G558" s="79"/>
      <c r="H558" s="79"/>
      <c r="I558" s="81"/>
    </row>
    <row r="559" spans="1:9">
      <c r="A559" s="81"/>
      <c r="B559" s="79"/>
      <c r="C559" s="79"/>
      <c r="E559" s="79"/>
      <c r="F559" s="79"/>
      <c r="G559" s="79"/>
      <c r="H559" s="79"/>
      <c r="I559" s="81"/>
    </row>
    <row r="560" spans="1:9">
      <c r="A560" s="81"/>
      <c r="B560" s="79"/>
      <c r="C560" s="79"/>
      <c r="E560" s="79"/>
      <c r="F560" s="79"/>
      <c r="G560" s="79"/>
      <c r="H560" s="79"/>
      <c r="I560" s="81"/>
    </row>
    <row r="561" spans="1:9">
      <c r="A561" s="81"/>
      <c r="B561" s="79"/>
      <c r="C561" s="79"/>
      <c r="E561" s="79"/>
      <c r="F561" s="79"/>
      <c r="G561" s="79"/>
      <c r="H561" s="79"/>
      <c r="I561" s="81"/>
    </row>
    <row r="562" spans="1:9">
      <c r="A562" s="81"/>
      <c r="B562" s="79"/>
      <c r="C562" s="79"/>
      <c r="E562" s="79"/>
      <c r="F562" s="79"/>
      <c r="G562" s="79"/>
      <c r="H562" s="79"/>
      <c r="I562" s="81"/>
    </row>
    <row r="563" spans="1:9">
      <c r="A563" s="81"/>
      <c r="B563" s="79"/>
      <c r="C563" s="79"/>
      <c r="E563" s="79"/>
      <c r="F563" s="79"/>
      <c r="G563" s="79"/>
      <c r="H563" s="79"/>
      <c r="I563" s="81"/>
    </row>
    <row r="564" spans="1:9">
      <c r="A564" s="81"/>
      <c r="B564" s="79"/>
      <c r="C564" s="79"/>
      <c r="E564" s="79"/>
      <c r="F564" s="79"/>
      <c r="G564" s="79"/>
      <c r="H564" s="79"/>
      <c r="I564" s="81"/>
    </row>
    <row r="565" spans="1:9">
      <c r="A565" s="81"/>
      <c r="B565" s="79"/>
      <c r="C565" s="79"/>
      <c r="E565" s="79"/>
      <c r="F565" s="79"/>
      <c r="G565" s="79"/>
      <c r="H565" s="79"/>
      <c r="I565" s="81"/>
    </row>
    <row r="566" spans="1:9">
      <c r="A566" s="81"/>
      <c r="B566" s="79"/>
      <c r="C566" s="79"/>
      <c r="E566" s="79"/>
      <c r="F566" s="79"/>
      <c r="G566" s="79"/>
      <c r="H566" s="79"/>
      <c r="I566" s="81"/>
    </row>
    <row r="567" spans="1:9">
      <c r="A567" s="81"/>
      <c r="B567" s="79"/>
      <c r="C567" s="79"/>
      <c r="E567" s="79"/>
      <c r="F567" s="79"/>
      <c r="G567" s="79"/>
      <c r="H567" s="79"/>
      <c r="I567" s="81"/>
    </row>
    <row r="568" spans="1:9">
      <c r="A568" s="81"/>
      <c r="B568" s="79"/>
      <c r="C568" s="79"/>
      <c r="E568" s="79"/>
      <c r="F568" s="79"/>
      <c r="G568" s="79"/>
      <c r="H568" s="79"/>
      <c r="I568" s="81"/>
    </row>
    <row r="569" spans="1:9">
      <c r="A569" s="81"/>
      <c r="B569" s="79"/>
      <c r="C569" s="79"/>
      <c r="E569" s="79"/>
      <c r="F569" s="79"/>
      <c r="G569" s="79"/>
      <c r="H569" s="79"/>
      <c r="I569" s="81"/>
    </row>
    <row r="570" spans="1:9">
      <c r="A570" s="81"/>
      <c r="B570" s="79"/>
      <c r="C570" s="79"/>
      <c r="E570" s="79"/>
      <c r="F570" s="79"/>
      <c r="G570" s="79"/>
      <c r="H570" s="79"/>
      <c r="I570" s="81"/>
    </row>
    <row r="571" spans="1:9">
      <c r="A571" s="81"/>
      <c r="B571" s="79"/>
      <c r="C571" s="79"/>
      <c r="E571" s="79"/>
      <c r="F571" s="79"/>
      <c r="G571" s="79"/>
      <c r="H571" s="79"/>
      <c r="I571" s="81"/>
    </row>
    <row r="572" spans="1:9">
      <c r="A572" s="81"/>
      <c r="B572" s="79"/>
      <c r="C572" s="79"/>
      <c r="E572" s="79"/>
      <c r="F572" s="79"/>
      <c r="G572" s="79"/>
      <c r="H572" s="79"/>
      <c r="I572" s="81"/>
    </row>
    <row r="573" spans="1:9">
      <c r="A573" s="81"/>
      <c r="B573" s="79"/>
      <c r="C573" s="79"/>
      <c r="E573" s="79"/>
      <c r="F573" s="79"/>
      <c r="G573" s="79"/>
      <c r="H573" s="79"/>
      <c r="I573" s="81"/>
    </row>
    <row r="574" spans="1:9">
      <c r="A574" s="81"/>
      <c r="B574" s="79"/>
      <c r="C574" s="79"/>
      <c r="E574" s="79"/>
      <c r="F574" s="79"/>
      <c r="G574" s="79"/>
      <c r="H574" s="79"/>
      <c r="I574" s="81"/>
    </row>
    <row r="575" spans="1:9">
      <c r="A575" s="81"/>
      <c r="B575" s="79"/>
      <c r="C575" s="79"/>
      <c r="E575" s="79"/>
      <c r="F575" s="79"/>
      <c r="G575" s="79"/>
      <c r="H575" s="79"/>
      <c r="I575" s="81"/>
    </row>
    <row r="576" spans="1:9">
      <c r="A576" s="81"/>
      <c r="B576" s="79"/>
      <c r="C576" s="79"/>
      <c r="E576" s="79"/>
      <c r="F576" s="79"/>
      <c r="G576" s="79"/>
      <c r="H576" s="79"/>
      <c r="I576" s="81"/>
    </row>
    <row r="577" spans="1:9">
      <c r="A577" s="81"/>
      <c r="B577" s="79"/>
      <c r="C577" s="79"/>
      <c r="E577" s="79"/>
      <c r="F577" s="79"/>
      <c r="G577" s="79"/>
      <c r="H577" s="79"/>
      <c r="I577" s="81"/>
    </row>
    <row r="578" spans="1:9">
      <c r="A578" s="81"/>
      <c r="B578" s="79"/>
      <c r="C578" s="79"/>
      <c r="E578" s="79"/>
      <c r="F578" s="79"/>
      <c r="G578" s="79"/>
      <c r="H578" s="79"/>
      <c r="I578" s="81"/>
    </row>
    <row r="579" spans="1:9">
      <c r="A579" s="81"/>
      <c r="B579" s="79"/>
      <c r="C579" s="79"/>
      <c r="E579" s="79"/>
      <c r="F579" s="79"/>
      <c r="G579" s="79"/>
      <c r="H579" s="79"/>
      <c r="I579" s="81"/>
    </row>
    <row r="580" spans="1:9">
      <c r="A580" s="81"/>
      <c r="B580" s="79"/>
      <c r="C580" s="79"/>
      <c r="E580" s="79"/>
      <c r="F580" s="79"/>
      <c r="G580" s="79"/>
      <c r="H580" s="79"/>
      <c r="I580" s="81"/>
    </row>
    <row r="581" spans="1:9">
      <c r="A581" s="81"/>
      <c r="B581" s="79"/>
      <c r="C581" s="79"/>
      <c r="E581" s="79"/>
      <c r="F581" s="79"/>
      <c r="G581" s="79"/>
      <c r="H581" s="79"/>
      <c r="I581" s="81"/>
    </row>
    <row r="582" spans="1:9">
      <c r="A582" s="81"/>
      <c r="B582" s="79"/>
      <c r="C582" s="79"/>
      <c r="E582" s="79"/>
      <c r="F582" s="79"/>
      <c r="G582" s="79"/>
      <c r="H582" s="79"/>
      <c r="I582" s="81"/>
    </row>
    <row r="583" spans="1:9">
      <c r="A583" s="81"/>
      <c r="B583" s="79"/>
      <c r="C583" s="79"/>
      <c r="E583" s="79"/>
      <c r="F583" s="79"/>
      <c r="G583" s="79"/>
      <c r="H583" s="79"/>
      <c r="I583" s="81"/>
    </row>
    <row r="584" spans="1:9">
      <c r="A584" s="81"/>
      <c r="B584" s="79"/>
      <c r="C584" s="79"/>
      <c r="E584" s="79"/>
      <c r="F584" s="79"/>
      <c r="G584" s="79"/>
      <c r="H584" s="79"/>
      <c r="I584" s="81"/>
    </row>
    <row r="585" spans="1:9">
      <c r="A585" s="81"/>
      <c r="B585" s="79"/>
      <c r="C585" s="79"/>
      <c r="E585" s="79"/>
      <c r="F585" s="79"/>
      <c r="G585" s="79"/>
      <c r="H585" s="79"/>
      <c r="I585" s="81"/>
    </row>
    <row r="586" spans="1:9">
      <c r="A586" s="81"/>
      <c r="B586" s="79"/>
      <c r="C586" s="79"/>
      <c r="E586" s="79"/>
      <c r="F586" s="79"/>
      <c r="G586" s="79"/>
      <c r="H586" s="79"/>
      <c r="I586" s="81"/>
    </row>
    <row r="587" spans="1:9">
      <c r="A587" s="81"/>
      <c r="B587" s="79"/>
      <c r="C587" s="79"/>
      <c r="E587" s="79"/>
      <c r="F587" s="79"/>
      <c r="G587" s="79"/>
      <c r="H587" s="79"/>
      <c r="I587" s="81"/>
    </row>
    <row r="588" spans="1:9">
      <c r="A588" s="81"/>
      <c r="B588" s="79"/>
      <c r="C588" s="79"/>
      <c r="E588" s="79"/>
      <c r="F588" s="79"/>
      <c r="G588" s="79"/>
      <c r="H588" s="79"/>
      <c r="I588" s="81"/>
    </row>
    <row r="589" spans="1:9">
      <c r="A589" s="81"/>
      <c r="B589" s="79"/>
      <c r="C589" s="79"/>
      <c r="E589" s="79"/>
      <c r="F589" s="79"/>
      <c r="G589" s="79"/>
      <c r="H589" s="79"/>
      <c r="I589" s="81"/>
    </row>
    <row r="590" spans="1:9">
      <c r="A590" s="81"/>
      <c r="B590" s="79"/>
      <c r="C590" s="79"/>
      <c r="E590" s="79"/>
      <c r="F590" s="79"/>
      <c r="G590" s="79"/>
      <c r="H590" s="79"/>
      <c r="I590" s="81"/>
    </row>
    <row r="591" spans="1:9">
      <c r="A591" s="81"/>
      <c r="B591" s="79"/>
      <c r="C591" s="79"/>
      <c r="E591" s="79"/>
      <c r="F591" s="79"/>
      <c r="G591" s="79"/>
      <c r="H591" s="79"/>
      <c r="I591" s="81"/>
    </row>
    <row r="592" spans="1:9">
      <c r="A592" s="81"/>
      <c r="B592" s="79"/>
      <c r="C592" s="79"/>
      <c r="E592" s="79"/>
      <c r="F592" s="79"/>
      <c r="G592" s="79"/>
      <c r="H592" s="79"/>
      <c r="I592" s="81"/>
    </row>
    <row r="593" spans="1:9">
      <c r="A593" s="81"/>
      <c r="B593" s="79"/>
      <c r="C593" s="79"/>
      <c r="E593" s="79"/>
      <c r="F593" s="79"/>
      <c r="G593" s="79"/>
      <c r="H593" s="79"/>
      <c r="I593" s="81"/>
    </row>
    <row r="594" spans="1:9">
      <c r="A594" s="81"/>
      <c r="B594" s="79"/>
      <c r="C594" s="79"/>
      <c r="E594" s="79"/>
      <c r="F594" s="79"/>
      <c r="G594" s="79"/>
      <c r="H594" s="79"/>
      <c r="I594" s="81"/>
    </row>
    <row r="595" spans="1:9">
      <c r="A595" s="81"/>
      <c r="B595" s="79"/>
      <c r="C595" s="79"/>
      <c r="E595" s="79"/>
      <c r="F595" s="79"/>
      <c r="G595" s="79"/>
      <c r="H595" s="79"/>
      <c r="I595" s="81"/>
    </row>
    <row r="596" spans="1:9">
      <c r="A596" s="81"/>
      <c r="B596" s="79"/>
      <c r="C596" s="79"/>
      <c r="E596" s="79"/>
      <c r="F596" s="79"/>
      <c r="G596" s="79"/>
      <c r="H596" s="79"/>
      <c r="I596" s="81"/>
    </row>
    <row r="597" spans="1:9">
      <c r="A597" s="81"/>
      <c r="B597" s="79"/>
      <c r="C597" s="79"/>
      <c r="E597" s="79"/>
      <c r="F597" s="79"/>
      <c r="G597" s="79"/>
      <c r="H597" s="79"/>
      <c r="I597" s="81"/>
    </row>
    <row r="598" spans="1:9">
      <c r="A598" s="81"/>
      <c r="B598" s="79"/>
      <c r="C598" s="79"/>
      <c r="E598" s="79"/>
      <c r="F598" s="79"/>
      <c r="G598" s="79"/>
      <c r="H598" s="79"/>
      <c r="I598" s="81"/>
    </row>
    <row r="599" spans="1:9">
      <c r="A599" s="81"/>
      <c r="B599" s="79"/>
      <c r="C599" s="79"/>
      <c r="E599" s="79"/>
      <c r="F599" s="79"/>
      <c r="G599" s="79"/>
      <c r="H599" s="79"/>
      <c r="I599" s="81"/>
    </row>
    <row r="600" spans="1:9">
      <c r="A600" s="81"/>
      <c r="B600" s="79"/>
      <c r="C600" s="79"/>
      <c r="E600" s="79"/>
      <c r="F600" s="79"/>
      <c r="G600" s="79"/>
      <c r="H600" s="79"/>
      <c r="I600" s="81"/>
    </row>
    <row r="601" spans="1:9">
      <c r="A601" s="81"/>
      <c r="B601" s="79"/>
      <c r="C601" s="79"/>
      <c r="E601" s="79"/>
      <c r="F601" s="79"/>
      <c r="G601" s="79"/>
      <c r="H601" s="79"/>
      <c r="I601" s="81"/>
    </row>
    <row r="602" spans="1:9">
      <c r="A602" s="81"/>
      <c r="B602" s="79"/>
      <c r="C602" s="79"/>
      <c r="E602" s="79"/>
      <c r="F602" s="79"/>
      <c r="G602" s="79"/>
      <c r="H602" s="79"/>
      <c r="I602" s="81"/>
    </row>
    <row r="603" spans="1:9">
      <c r="A603" s="81"/>
      <c r="B603" s="79"/>
      <c r="C603" s="79"/>
      <c r="E603" s="79"/>
      <c r="F603" s="79"/>
      <c r="G603" s="79"/>
      <c r="H603" s="79"/>
      <c r="I603" s="81"/>
    </row>
    <row r="604" spans="1:9">
      <c r="A604" s="81"/>
      <c r="B604" s="79"/>
      <c r="C604" s="79"/>
      <c r="E604" s="79"/>
      <c r="F604" s="79"/>
      <c r="G604" s="79"/>
      <c r="H604" s="79"/>
      <c r="I604" s="81"/>
    </row>
    <row r="605" spans="1:9">
      <c r="A605" s="81"/>
      <c r="B605" s="79"/>
      <c r="C605" s="79"/>
      <c r="E605" s="79"/>
      <c r="F605" s="79"/>
      <c r="G605" s="79"/>
      <c r="H605" s="79"/>
      <c r="I605" s="81"/>
    </row>
    <row r="606" spans="1:9">
      <c r="A606" s="81"/>
      <c r="B606" s="79"/>
      <c r="C606" s="79"/>
      <c r="E606" s="79"/>
      <c r="F606" s="79"/>
      <c r="G606" s="79"/>
      <c r="H606" s="79"/>
      <c r="I606" s="81"/>
    </row>
    <row r="607" spans="1:9">
      <c r="A607" s="81"/>
      <c r="B607" s="79"/>
      <c r="C607" s="79"/>
      <c r="E607" s="79"/>
      <c r="F607" s="79"/>
      <c r="G607" s="79"/>
      <c r="H607" s="79"/>
      <c r="I607" s="81"/>
    </row>
    <row r="608" spans="1:9">
      <c r="A608" s="81"/>
      <c r="B608" s="79"/>
      <c r="C608" s="79"/>
      <c r="E608" s="79"/>
      <c r="F608" s="79"/>
      <c r="G608" s="79"/>
      <c r="H608" s="79"/>
      <c r="I608" s="81"/>
    </row>
    <row r="609" spans="1:9">
      <c r="A609" s="81"/>
      <c r="B609" s="79"/>
      <c r="C609" s="79"/>
      <c r="E609" s="79"/>
      <c r="F609" s="79"/>
      <c r="G609" s="79"/>
      <c r="H609" s="79"/>
      <c r="I609" s="81"/>
    </row>
    <row r="610" spans="1:9">
      <c r="A610" s="81"/>
      <c r="B610" s="79"/>
      <c r="C610" s="79"/>
      <c r="E610" s="79"/>
      <c r="F610" s="79"/>
      <c r="G610" s="79"/>
      <c r="H610" s="79"/>
      <c r="I610" s="81"/>
    </row>
    <row r="611" spans="1:9">
      <c r="A611" s="81"/>
      <c r="B611" s="79"/>
      <c r="C611" s="79"/>
      <c r="E611" s="79"/>
      <c r="F611" s="79"/>
      <c r="G611" s="79"/>
      <c r="H611" s="79"/>
      <c r="I611" s="81"/>
    </row>
    <row r="612" spans="1:9">
      <c r="A612" s="81"/>
      <c r="B612" s="79"/>
      <c r="C612" s="79"/>
      <c r="E612" s="79"/>
      <c r="F612" s="79"/>
      <c r="G612" s="79"/>
      <c r="H612" s="79"/>
      <c r="I612" s="81"/>
    </row>
    <row r="613" spans="1:9">
      <c r="A613" s="81"/>
      <c r="B613" s="79"/>
      <c r="C613" s="79"/>
      <c r="E613" s="79"/>
      <c r="F613" s="79"/>
      <c r="G613" s="79"/>
      <c r="H613" s="79"/>
      <c r="I613" s="81"/>
    </row>
    <row r="614" spans="1:9">
      <c r="A614" s="81"/>
      <c r="B614" s="79"/>
      <c r="C614" s="79"/>
      <c r="E614" s="79"/>
      <c r="F614" s="79"/>
      <c r="G614" s="79"/>
      <c r="H614" s="79"/>
      <c r="I614" s="81"/>
    </row>
    <row r="615" spans="1:9">
      <c r="A615" s="81"/>
      <c r="B615" s="79"/>
      <c r="C615" s="79"/>
      <c r="E615" s="79"/>
      <c r="F615" s="79"/>
      <c r="G615" s="79"/>
      <c r="H615" s="79"/>
      <c r="I615" s="81"/>
    </row>
    <row r="616" spans="1:9">
      <c r="A616" s="81"/>
      <c r="B616" s="79"/>
      <c r="C616" s="79"/>
      <c r="E616" s="79"/>
      <c r="F616" s="79"/>
      <c r="G616" s="79"/>
      <c r="H616" s="79"/>
      <c r="I616" s="81"/>
    </row>
    <row r="617" spans="1:9">
      <c r="A617" s="81"/>
      <c r="B617" s="79"/>
      <c r="C617" s="79"/>
      <c r="E617" s="79"/>
      <c r="F617" s="79"/>
      <c r="G617" s="79"/>
      <c r="H617" s="79"/>
      <c r="I617" s="81"/>
    </row>
    <row r="618" spans="1:9">
      <c r="A618" s="81"/>
      <c r="B618" s="79"/>
      <c r="C618" s="79"/>
      <c r="E618" s="79"/>
      <c r="F618" s="79"/>
      <c r="G618" s="79"/>
      <c r="H618" s="79"/>
      <c r="I618" s="81"/>
    </row>
    <row r="619" spans="1:9">
      <c r="A619" s="81"/>
      <c r="B619" s="79"/>
      <c r="C619" s="79"/>
      <c r="E619" s="79"/>
      <c r="F619" s="79"/>
      <c r="G619" s="79"/>
      <c r="H619" s="79"/>
      <c r="I619" s="81"/>
    </row>
    <row r="620" spans="1:9">
      <c r="A620" s="81"/>
      <c r="B620" s="79"/>
      <c r="C620" s="79"/>
      <c r="E620" s="79"/>
      <c r="F620" s="79"/>
      <c r="G620" s="79"/>
      <c r="H620" s="79"/>
      <c r="I620" s="81"/>
    </row>
    <row r="621" spans="1:9">
      <c r="A621" s="81"/>
      <c r="B621" s="79"/>
      <c r="C621" s="79"/>
      <c r="E621" s="79"/>
      <c r="F621" s="79"/>
      <c r="G621" s="79"/>
      <c r="H621" s="79"/>
      <c r="I621" s="81"/>
    </row>
    <row r="622" spans="1:9">
      <c r="A622" s="81"/>
      <c r="B622" s="79"/>
      <c r="C622" s="79"/>
      <c r="E622" s="79"/>
      <c r="F622" s="79"/>
      <c r="G622" s="79"/>
      <c r="H622" s="79"/>
      <c r="I622" s="81"/>
    </row>
    <row r="623" spans="1:9">
      <c r="A623" s="81"/>
      <c r="B623" s="79"/>
      <c r="C623" s="79"/>
      <c r="E623" s="79"/>
      <c r="F623" s="79"/>
      <c r="G623" s="79"/>
      <c r="H623" s="79"/>
      <c r="I623" s="81"/>
    </row>
    <row r="624" spans="1:9">
      <c r="A624" s="81"/>
      <c r="B624" s="79"/>
      <c r="C624" s="79"/>
      <c r="E624" s="79"/>
      <c r="F624" s="79"/>
      <c r="G624" s="79"/>
      <c r="H624" s="79"/>
      <c r="I624" s="81"/>
    </row>
    <row r="625" spans="1:9">
      <c r="A625" s="81"/>
      <c r="B625" s="79"/>
      <c r="C625" s="79"/>
      <c r="E625" s="79"/>
      <c r="F625" s="79"/>
      <c r="G625" s="79"/>
      <c r="H625" s="79"/>
      <c r="I625" s="81"/>
    </row>
    <row r="626" spans="1:9">
      <c r="A626" s="81"/>
      <c r="B626" s="79"/>
      <c r="C626" s="79"/>
      <c r="E626" s="79"/>
      <c r="F626" s="79"/>
      <c r="G626" s="79"/>
      <c r="H626" s="79"/>
      <c r="I626" s="81"/>
    </row>
    <row r="627" spans="1:9">
      <c r="A627" s="81"/>
      <c r="B627" s="79"/>
      <c r="C627" s="79"/>
      <c r="E627" s="79"/>
      <c r="F627" s="79"/>
      <c r="G627" s="79"/>
      <c r="H627" s="79"/>
      <c r="I627" s="81"/>
    </row>
    <row r="628" spans="1:9">
      <c r="A628" s="81"/>
      <c r="B628" s="79"/>
      <c r="C628" s="79"/>
      <c r="E628" s="79"/>
      <c r="F628" s="79"/>
      <c r="G628" s="79"/>
      <c r="H628" s="79"/>
      <c r="I628" s="81"/>
    </row>
    <row r="629" spans="1:9">
      <c r="A629" s="81"/>
      <c r="B629" s="79"/>
      <c r="C629" s="79"/>
      <c r="E629" s="79"/>
      <c r="F629" s="79"/>
      <c r="G629" s="79"/>
      <c r="H629" s="79"/>
      <c r="I629" s="81"/>
    </row>
    <row r="630" spans="1:9">
      <c r="A630" s="81"/>
      <c r="B630" s="79"/>
      <c r="C630" s="79"/>
      <c r="E630" s="79"/>
      <c r="F630" s="79"/>
      <c r="G630" s="79"/>
      <c r="H630" s="79"/>
      <c r="I630" s="81"/>
    </row>
    <row r="631" spans="1:9">
      <c r="A631" s="81"/>
      <c r="B631" s="79"/>
      <c r="C631" s="79"/>
      <c r="E631" s="79"/>
      <c r="F631" s="79"/>
      <c r="G631" s="79"/>
      <c r="H631" s="79"/>
      <c r="I631" s="81"/>
    </row>
    <row r="632" spans="1:9">
      <c r="A632" s="81"/>
      <c r="B632" s="79"/>
      <c r="C632" s="79"/>
      <c r="E632" s="79"/>
      <c r="F632" s="79"/>
      <c r="G632" s="79"/>
      <c r="H632" s="79"/>
      <c r="I632" s="81"/>
    </row>
    <row r="633" spans="1:9">
      <c r="A633" s="81"/>
      <c r="B633" s="79"/>
      <c r="C633" s="79"/>
      <c r="E633" s="79"/>
      <c r="F633" s="79"/>
      <c r="G633" s="79"/>
      <c r="H633" s="79"/>
      <c r="I633" s="81"/>
    </row>
    <row r="634" spans="1:9">
      <c r="A634" s="81"/>
      <c r="B634" s="79"/>
      <c r="C634" s="79"/>
      <c r="E634" s="79"/>
      <c r="F634" s="79"/>
      <c r="G634" s="79"/>
      <c r="H634" s="79"/>
      <c r="I634" s="81"/>
    </row>
    <row r="635" spans="1:9">
      <c r="A635" s="81"/>
      <c r="B635" s="79"/>
      <c r="C635" s="79"/>
      <c r="E635" s="79"/>
      <c r="F635" s="79"/>
      <c r="G635" s="79"/>
      <c r="H635" s="79"/>
      <c r="I635" s="81"/>
    </row>
    <row r="636" spans="1:9">
      <c r="A636" s="81"/>
      <c r="B636" s="79"/>
      <c r="C636" s="79"/>
      <c r="E636" s="79"/>
      <c r="F636" s="79"/>
      <c r="G636" s="79"/>
      <c r="H636" s="79"/>
      <c r="I636" s="81"/>
    </row>
    <row r="637" spans="1:9">
      <c r="A637" s="81"/>
      <c r="B637" s="79"/>
      <c r="C637" s="79"/>
      <c r="E637" s="79"/>
      <c r="F637" s="79"/>
      <c r="G637" s="79"/>
      <c r="H637" s="79"/>
      <c r="I637" s="81"/>
    </row>
    <row r="638" spans="1:9">
      <c r="A638" s="81"/>
      <c r="B638" s="79"/>
      <c r="C638" s="79"/>
      <c r="E638" s="79"/>
      <c r="F638" s="79"/>
      <c r="G638" s="79"/>
      <c r="H638" s="79"/>
      <c r="I638" s="81"/>
    </row>
    <row r="639" spans="1:9">
      <c r="A639" s="81"/>
      <c r="B639" s="79"/>
      <c r="C639" s="79"/>
      <c r="E639" s="79"/>
      <c r="F639" s="79"/>
      <c r="G639" s="79"/>
      <c r="H639" s="79"/>
      <c r="I639" s="81"/>
    </row>
    <row r="640" spans="1:9">
      <c r="A640" s="81"/>
      <c r="B640" s="79"/>
      <c r="C640" s="79"/>
      <c r="E640" s="79"/>
      <c r="F640" s="79"/>
      <c r="G640" s="79"/>
      <c r="H640" s="79"/>
      <c r="I640" s="81"/>
    </row>
    <row r="641" spans="1:9">
      <c r="A641" s="81"/>
      <c r="B641" s="79"/>
      <c r="C641" s="79"/>
      <c r="E641" s="79"/>
      <c r="F641" s="79"/>
      <c r="G641" s="79"/>
      <c r="H641" s="79"/>
      <c r="I641" s="81"/>
    </row>
    <row r="642" spans="1:9">
      <c r="A642" s="81"/>
      <c r="B642" s="79"/>
      <c r="C642" s="79"/>
      <c r="E642" s="79"/>
      <c r="F642" s="79"/>
      <c r="G642" s="79"/>
      <c r="H642" s="79"/>
      <c r="I642" s="81"/>
    </row>
    <row r="643" spans="1:9">
      <c r="A643" s="81"/>
      <c r="B643" s="79"/>
      <c r="C643" s="79"/>
      <c r="E643" s="79"/>
      <c r="F643" s="79"/>
      <c r="G643" s="79"/>
      <c r="H643" s="79"/>
      <c r="I643" s="81"/>
    </row>
    <row r="644" spans="1:9">
      <c r="A644" s="81"/>
      <c r="B644" s="79"/>
      <c r="C644" s="79"/>
      <c r="E644" s="79"/>
      <c r="F644" s="79"/>
      <c r="G644" s="79"/>
      <c r="H644" s="79"/>
      <c r="I644" s="81"/>
    </row>
    <row r="645" spans="1:9">
      <c r="A645" s="81"/>
      <c r="B645" s="79"/>
      <c r="C645" s="79"/>
      <c r="E645" s="79"/>
      <c r="F645" s="79"/>
      <c r="G645" s="79"/>
      <c r="H645" s="79"/>
      <c r="I645" s="81"/>
    </row>
    <row r="646" spans="1:9">
      <c r="A646" s="81"/>
      <c r="B646" s="79"/>
      <c r="C646" s="79"/>
      <c r="E646" s="79"/>
      <c r="F646" s="79"/>
      <c r="G646" s="79"/>
      <c r="H646" s="79"/>
      <c r="I646" s="81"/>
    </row>
    <row r="647" spans="1:9">
      <c r="A647" s="81"/>
      <c r="B647" s="79"/>
      <c r="C647" s="79"/>
      <c r="E647" s="79"/>
      <c r="F647" s="79"/>
      <c r="G647" s="79"/>
      <c r="H647" s="79"/>
      <c r="I647" s="81"/>
    </row>
    <row r="648" spans="1:9">
      <c r="A648" s="81"/>
      <c r="B648" s="79"/>
      <c r="C648" s="79"/>
      <c r="E648" s="79"/>
      <c r="F648" s="79"/>
      <c r="G648" s="79"/>
      <c r="H648" s="79"/>
      <c r="I648" s="81"/>
    </row>
    <row r="649" spans="1:9">
      <c r="A649" s="81"/>
      <c r="B649" s="79"/>
      <c r="C649" s="79"/>
      <c r="E649" s="79"/>
      <c r="F649" s="79"/>
      <c r="G649" s="79"/>
      <c r="H649" s="79"/>
      <c r="I649" s="81"/>
    </row>
    <row r="650" spans="1:9">
      <c r="A650" s="81"/>
      <c r="B650" s="79"/>
      <c r="C650" s="79"/>
      <c r="E650" s="79"/>
      <c r="F650" s="79"/>
      <c r="G650" s="79"/>
      <c r="H650" s="79"/>
      <c r="I650" s="81"/>
    </row>
    <row r="651" spans="1:9">
      <c r="A651" s="81"/>
      <c r="B651" s="79"/>
      <c r="C651" s="79"/>
      <c r="E651" s="79"/>
      <c r="F651" s="79"/>
      <c r="G651" s="79"/>
      <c r="H651" s="79"/>
      <c r="I651" s="81"/>
    </row>
    <row r="652" spans="1:9">
      <c r="A652" s="81"/>
      <c r="B652" s="79"/>
      <c r="C652" s="79"/>
      <c r="E652" s="79"/>
      <c r="F652" s="79"/>
      <c r="G652" s="79"/>
      <c r="H652" s="79"/>
      <c r="I652" s="81"/>
    </row>
    <row r="653" spans="1:9">
      <c r="A653" s="81"/>
      <c r="B653" s="79"/>
      <c r="C653" s="79"/>
      <c r="E653" s="79"/>
      <c r="F653" s="79"/>
      <c r="G653" s="79"/>
      <c r="H653" s="79"/>
      <c r="I653" s="81"/>
    </row>
    <row r="654" spans="1:9">
      <c r="A654" s="81"/>
      <c r="B654" s="79"/>
      <c r="C654" s="79"/>
      <c r="E654" s="79"/>
      <c r="F654" s="79"/>
      <c r="G654" s="79"/>
      <c r="H654" s="79"/>
      <c r="I654" s="81"/>
    </row>
    <row r="655" spans="1:9">
      <c r="A655" s="81"/>
      <c r="B655" s="79"/>
      <c r="C655" s="79"/>
      <c r="E655" s="79"/>
      <c r="F655" s="79"/>
      <c r="G655" s="79"/>
      <c r="H655" s="79"/>
      <c r="I655" s="81"/>
    </row>
    <row r="656" spans="1:9">
      <c r="A656" s="81"/>
      <c r="B656" s="79"/>
      <c r="C656" s="79"/>
      <c r="E656" s="79"/>
      <c r="F656" s="79"/>
      <c r="G656" s="79"/>
      <c r="H656" s="79"/>
      <c r="I656" s="81"/>
    </row>
    <row r="657" spans="1:9">
      <c r="A657" s="81"/>
      <c r="B657" s="79"/>
      <c r="C657" s="79"/>
      <c r="E657" s="79"/>
      <c r="F657" s="79"/>
      <c r="G657" s="79"/>
      <c r="H657" s="79"/>
      <c r="I657" s="81"/>
    </row>
    <row r="658" spans="1:9">
      <c r="A658" s="81"/>
      <c r="B658" s="79"/>
      <c r="C658" s="79"/>
      <c r="E658" s="79"/>
      <c r="F658" s="79"/>
      <c r="G658" s="79"/>
      <c r="H658" s="79"/>
      <c r="I658" s="81"/>
    </row>
    <row r="659" spans="1:9">
      <c r="A659" s="81"/>
      <c r="B659" s="79"/>
      <c r="C659" s="79"/>
      <c r="E659" s="79"/>
      <c r="F659" s="79"/>
      <c r="G659" s="79"/>
      <c r="H659" s="79"/>
      <c r="I659" s="81"/>
    </row>
    <row r="660" spans="1:9">
      <c r="A660" s="81"/>
      <c r="B660" s="79"/>
      <c r="C660" s="79"/>
      <c r="E660" s="79"/>
      <c r="F660" s="79"/>
      <c r="G660" s="79"/>
      <c r="H660" s="79"/>
      <c r="I660" s="81"/>
    </row>
    <row r="661" spans="1:9">
      <c r="A661" s="81"/>
      <c r="B661" s="79"/>
      <c r="C661" s="79"/>
      <c r="E661" s="79"/>
      <c r="F661" s="79"/>
      <c r="G661" s="79"/>
      <c r="H661" s="79"/>
      <c r="I661" s="81"/>
    </row>
    <row r="662" spans="1:9">
      <c r="A662" s="81"/>
      <c r="B662" s="79"/>
      <c r="C662" s="79"/>
      <c r="E662" s="79"/>
      <c r="F662" s="79"/>
      <c r="G662" s="79"/>
      <c r="H662" s="79"/>
      <c r="I662" s="81"/>
    </row>
    <row r="663" spans="1:9">
      <c r="A663" s="81"/>
      <c r="B663" s="79"/>
      <c r="C663" s="79"/>
      <c r="E663" s="79"/>
      <c r="F663" s="79"/>
      <c r="G663" s="79"/>
      <c r="H663" s="79"/>
      <c r="I663" s="81"/>
    </row>
    <row r="664" spans="1:9">
      <c r="A664" s="81"/>
      <c r="B664" s="79"/>
      <c r="C664" s="79"/>
      <c r="E664" s="79"/>
      <c r="F664" s="79"/>
      <c r="G664" s="79"/>
      <c r="H664" s="79"/>
      <c r="I664" s="81"/>
    </row>
    <row r="665" spans="1:9">
      <c r="A665" s="81"/>
      <c r="B665" s="79"/>
      <c r="C665" s="79"/>
      <c r="E665" s="79"/>
      <c r="F665" s="79"/>
      <c r="G665" s="79"/>
      <c r="H665" s="79"/>
      <c r="I665" s="81"/>
    </row>
    <row r="666" spans="1:9">
      <c r="A666" s="81"/>
      <c r="B666" s="79"/>
      <c r="C666" s="79"/>
      <c r="E666" s="79"/>
      <c r="F666" s="79"/>
      <c r="G666" s="79"/>
      <c r="H666" s="79"/>
      <c r="I666" s="81"/>
    </row>
    <row r="667" spans="1:9">
      <c r="A667" s="81"/>
      <c r="B667" s="79"/>
      <c r="C667" s="79"/>
      <c r="E667" s="79"/>
      <c r="F667" s="79"/>
      <c r="G667" s="79"/>
      <c r="H667" s="79"/>
      <c r="I667" s="81"/>
    </row>
    <row r="668" spans="1:9">
      <c r="A668" s="81"/>
      <c r="B668" s="79"/>
      <c r="C668" s="79"/>
      <c r="E668" s="79"/>
      <c r="F668" s="79"/>
      <c r="G668" s="79"/>
      <c r="H668" s="79"/>
      <c r="I668" s="81"/>
    </row>
    <row r="669" spans="1:9">
      <c r="A669" s="81"/>
      <c r="B669" s="79"/>
      <c r="C669" s="79"/>
      <c r="E669" s="79"/>
      <c r="F669" s="79"/>
      <c r="G669" s="79"/>
      <c r="H669" s="79"/>
      <c r="I669" s="81"/>
    </row>
    <row r="670" spans="1:9">
      <c r="A670" s="81"/>
      <c r="B670" s="79"/>
      <c r="C670" s="79"/>
      <c r="E670" s="79"/>
      <c r="F670" s="79"/>
      <c r="G670" s="79"/>
      <c r="H670" s="79"/>
      <c r="I670" s="81"/>
    </row>
    <row r="671" spans="1:9">
      <c r="A671" s="81"/>
      <c r="B671" s="79"/>
      <c r="C671" s="79"/>
      <c r="E671" s="79"/>
      <c r="F671" s="79"/>
      <c r="G671" s="79"/>
      <c r="H671" s="79"/>
      <c r="I671" s="81"/>
    </row>
    <row r="672" spans="1:9">
      <c r="A672" s="81"/>
      <c r="B672" s="79"/>
      <c r="C672" s="79"/>
      <c r="E672" s="79"/>
      <c r="F672" s="79"/>
      <c r="G672" s="79"/>
      <c r="H672" s="79"/>
      <c r="I672" s="81"/>
    </row>
    <row r="673" spans="1:9">
      <c r="A673" s="81"/>
      <c r="B673" s="79"/>
      <c r="C673" s="79"/>
      <c r="E673" s="79"/>
      <c r="F673" s="79"/>
      <c r="G673" s="79"/>
      <c r="H673" s="79"/>
      <c r="I673" s="81"/>
    </row>
    <row r="674" spans="1:9">
      <c r="A674" s="81"/>
      <c r="B674" s="79"/>
      <c r="C674" s="79"/>
      <c r="E674" s="79"/>
      <c r="F674" s="79"/>
      <c r="G674" s="79"/>
      <c r="H674" s="79"/>
      <c r="I674" s="81"/>
    </row>
    <row r="675" spans="1:9">
      <c r="A675" s="81"/>
      <c r="B675" s="79"/>
      <c r="C675" s="79"/>
      <c r="E675" s="79"/>
      <c r="F675" s="79"/>
      <c r="G675" s="79"/>
      <c r="H675" s="79"/>
      <c r="I675" s="81"/>
    </row>
    <row r="676" spans="1:9">
      <c r="A676" s="81"/>
      <c r="B676" s="79"/>
      <c r="C676" s="79"/>
      <c r="E676" s="79"/>
      <c r="F676" s="79"/>
      <c r="G676" s="79"/>
      <c r="H676" s="79"/>
      <c r="I676" s="81"/>
    </row>
    <row r="677" spans="1:9">
      <c r="A677" s="81"/>
      <c r="B677" s="79"/>
      <c r="C677" s="79"/>
      <c r="E677" s="79"/>
      <c r="F677" s="79"/>
      <c r="G677" s="79"/>
      <c r="H677" s="79"/>
      <c r="I677" s="81"/>
    </row>
    <row r="678" spans="1:9">
      <c r="A678" s="81"/>
      <c r="B678" s="79"/>
      <c r="C678" s="79"/>
      <c r="E678" s="79"/>
      <c r="F678" s="79"/>
      <c r="G678" s="79"/>
      <c r="H678" s="79"/>
      <c r="I678" s="81"/>
    </row>
    <row r="679" spans="1:9">
      <c r="A679" s="81"/>
      <c r="B679" s="79"/>
      <c r="C679" s="79"/>
      <c r="E679" s="79"/>
      <c r="F679" s="79"/>
      <c r="G679" s="79"/>
      <c r="H679" s="79"/>
      <c r="I679" s="81"/>
    </row>
    <row r="680" spans="1:9">
      <c r="A680" s="81"/>
      <c r="B680" s="79"/>
      <c r="C680" s="79"/>
      <c r="E680" s="79"/>
      <c r="F680" s="79"/>
      <c r="G680" s="79"/>
      <c r="H680" s="79"/>
      <c r="I680" s="81"/>
    </row>
    <row r="681" spans="1:9">
      <c r="A681" s="81"/>
      <c r="B681" s="79"/>
      <c r="C681" s="79"/>
      <c r="E681" s="79"/>
      <c r="F681" s="79"/>
      <c r="G681" s="79"/>
      <c r="H681" s="79"/>
      <c r="I681" s="81"/>
    </row>
    <row r="682" spans="1:9">
      <c r="A682" s="81"/>
      <c r="B682" s="79"/>
      <c r="C682" s="79"/>
      <c r="E682" s="79"/>
      <c r="F682" s="79"/>
      <c r="G682" s="79"/>
      <c r="H682" s="79"/>
      <c r="I682" s="81"/>
    </row>
    <row r="683" spans="1:9">
      <c r="A683" s="81"/>
      <c r="B683" s="79"/>
      <c r="C683" s="79"/>
      <c r="E683" s="79"/>
      <c r="F683" s="79"/>
      <c r="G683" s="79"/>
      <c r="H683" s="79"/>
      <c r="I683" s="81"/>
    </row>
    <row r="684" spans="1:9">
      <c r="A684" s="81"/>
      <c r="B684" s="79"/>
      <c r="C684" s="79"/>
      <c r="E684" s="79"/>
      <c r="F684" s="79"/>
      <c r="G684" s="79"/>
      <c r="H684" s="79"/>
      <c r="I684" s="81"/>
    </row>
    <row r="685" spans="1:9">
      <c r="A685" s="81"/>
      <c r="B685" s="79"/>
      <c r="C685" s="79"/>
      <c r="E685" s="79"/>
      <c r="F685" s="79"/>
      <c r="G685" s="79"/>
      <c r="H685" s="79"/>
      <c r="I685" s="81"/>
    </row>
    <row r="686" spans="1:9">
      <c r="A686" s="81"/>
      <c r="B686" s="79"/>
      <c r="C686" s="79"/>
      <c r="E686" s="79"/>
      <c r="F686" s="79"/>
      <c r="G686" s="79"/>
      <c r="H686" s="79"/>
      <c r="I686" s="81"/>
    </row>
    <row r="687" spans="1:9">
      <c r="A687" s="81"/>
      <c r="B687" s="79"/>
      <c r="C687" s="79"/>
      <c r="E687" s="79"/>
      <c r="F687" s="79"/>
      <c r="G687" s="79"/>
      <c r="H687" s="79"/>
      <c r="I687" s="81"/>
    </row>
    <row r="688" spans="1:9">
      <c r="A688" s="81"/>
      <c r="B688" s="79"/>
      <c r="C688" s="79"/>
      <c r="E688" s="79"/>
      <c r="F688" s="79"/>
      <c r="G688" s="79"/>
      <c r="H688" s="79"/>
      <c r="I688" s="81"/>
    </row>
    <row r="689" spans="1:9">
      <c r="A689" s="81"/>
      <c r="B689" s="79"/>
      <c r="C689" s="79"/>
      <c r="E689" s="79"/>
      <c r="F689" s="79"/>
      <c r="G689" s="79"/>
      <c r="H689" s="79"/>
      <c r="I689" s="81"/>
    </row>
    <row r="690" spans="1:9">
      <c r="A690" s="81"/>
      <c r="B690" s="79"/>
      <c r="C690" s="79"/>
      <c r="E690" s="79"/>
      <c r="F690" s="79"/>
      <c r="G690" s="79"/>
      <c r="H690" s="79"/>
      <c r="I690" s="81"/>
    </row>
    <row r="691" spans="1:9">
      <c r="A691" s="81"/>
      <c r="B691" s="79"/>
      <c r="C691" s="79"/>
      <c r="E691" s="79"/>
      <c r="F691" s="79"/>
      <c r="G691" s="79"/>
      <c r="H691" s="79"/>
      <c r="I691" s="81"/>
    </row>
    <row r="692" spans="1:9">
      <c r="A692" s="81"/>
      <c r="B692" s="79"/>
      <c r="C692" s="79"/>
      <c r="E692" s="79"/>
      <c r="F692" s="79"/>
      <c r="G692" s="79"/>
      <c r="H692" s="79"/>
      <c r="I692" s="81"/>
    </row>
    <row r="693" spans="1:9">
      <c r="A693" s="81"/>
      <c r="B693" s="79"/>
      <c r="C693" s="79"/>
      <c r="E693" s="79"/>
      <c r="F693" s="79"/>
      <c r="G693" s="79"/>
      <c r="H693" s="79"/>
      <c r="I693" s="81"/>
    </row>
    <row r="694" spans="1:9">
      <c r="A694" s="81"/>
      <c r="B694" s="79"/>
      <c r="C694" s="79"/>
      <c r="E694" s="79"/>
      <c r="F694" s="79"/>
      <c r="G694" s="79"/>
      <c r="H694" s="79"/>
      <c r="I694" s="81"/>
    </row>
    <row r="695" spans="1:9">
      <c r="A695" s="81"/>
      <c r="B695" s="79"/>
      <c r="C695" s="79"/>
      <c r="E695" s="79"/>
      <c r="F695" s="79"/>
      <c r="G695" s="79"/>
      <c r="H695" s="79"/>
      <c r="I695" s="81"/>
    </row>
    <row r="696" spans="1:9">
      <c r="A696" s="81"/>
      <c r="B696" s="79"/>
      <c r="C696" s="79"/>
      <c r="E696" s="79"/>
      <c r="F696" s="79"/>
      <c r="G696" s="79"/>
      <c r="H696" s="79"/>
      <c r="I696" s="81"/>
    </row>
    <row r="697" spans="1:9">
      <c r="A697" s="81"/>
      <c r="B697" s="79"/>
      <c r="C697" s="79"/>
      <c r="E697" s="79"/>
      <c r="F697" s="79"/>
      <c r="G697" s="79"/>
      <c r="H697" s="79"/>
      <c r="I697" s="81"/>
    </row>
    <row r="698" spans="1:9">
      <c r="A698" s="81"/>
      <c r="B698" s="79"/>
      <c r="C698" s="79"/>
      <c r="E698" s="79"/>
      <c r="F698" s="79"/>
      <c r="G698" s="79"/>
      <c r="H698" s="79"/>
      <c r="I698" s="81"/>
    </row>
    <row r="699" spans="1:9">
      <c r="A699" s="81"/>
      <c r="B699" s="79"/>
      <c r="C699" s="79"/>
      <c r="E699" s="79"/>
      <c r="F699" s="79"/>
      <c r="G699" s="79"/>
      <c r="H699" s="79"/>
      <c r="I699" s="81"/>
    </row>
    <row r="700" spans="1:9">
      <c r="A700" s="81"/>
      <c r="B700" s="79"/>
      <c r="C700" s="79"/>
      <c r="E700" s="79"/>
      <c r="F700" s="79"/>
      <c r="G700" s="79"/>
      <c r="H700" s="79"/>
      <c r="I700" s="81"/>
    </row>
    <row r="701" spans="1:9">
      <c r="A701" s="81"/>
      <c r="B701" s="79"/>
      <c r="C701" s="79"/>
      <c r="E701" s="79"/>
      <c r="F701" s="79"/>
      <c r="G701" s="79"/>
      <c r="H701" s="79"/>
      <c r="I701" s="81"/>
    </row>
    <row r="702" spans="1:9">
      <c r="A702" s="81"/>
      <c r="B702" s="79"/>
      <c r="C702" s="79"/>
      <c r="E702" s="79"/>
      <c r="F702" s="79"/>
      <c r="G702" s="79"/>
      <c r="H702" s="79"/>
      <c r="I702" s="81"/>
    </row>
    <row r="703" spans="1:9">
      <c r="A703" s="81"/>
      <c r="B703" s="79"/>
      <c r="C703" s="79"/>
      <c r="E703" s="79"/>
      <c r="F703" s="79"/>
      <c r="G703" s="79"/>
      <c r="H703" s="79"/>
      <c r="I703" s="81"/>
    </row>
    <row r="704" spans="1:9">
      <c r="A704" s="81"/>
      <c r="B704" s="79"/>
      <c r="C704" s="79"/>
      <c r="E704" s="79"/>
      <c r="F704" s="79"/>
      <c r="G704" s="79"/>
      <c r="H704" s="79"/>
      <c r="I704" s="81"/>
    </row>
    <row r="705" spans="1:9">
      <c r="A705" s="81"/>
      <c r="B705" s="79"/>
      <c r="C705" s="79"/>
      <c r="E705" s="79"/>
      <c r="F705" s="79"/>
      <c r="G705" s="79"/>
      <c r="H705" s="79"/>
      <c r="I705" s="81"/>
    </row>
    <row r="706" spans="1:9">
      <c r="A706" s="81"/>
      <c r="B706" s="79"/>
      <c r="C706" s="79"/>
      <c r="E706" s="79"/>
      <c r="F706" s="79"/>
      <c r="G706" s="79"/>
      <c r="H706" s="79"/>
      <c r="I706" s="81"/>
    </row>
    <row r="707" spans="1:9">
      <c r="A707" s="81"/>
      <c r="B707" s="79"/>
      <c r="C707" s="79"/>
      <c r="E707" s="79"/>
      <c r="F707" s="79"/>
      <c r="G707" s="79"/>
      <c r="H707" s="79"/>
      <c r="I707" s="81"/>
    </row>
    <row r="708" spans="1:9">
      <c r="A708" s="81"/>
      <c r="B708" s="79"/>
      <c r="C708" s="79"/>
      <c r="E708" s="79"/>
      <c r="F708" s="79"/>
      <c r="G708" s="79"/>
      <c r="H708" s="79"/>
      <c r="I708" s="81"/>
    </row>
    <row r="709" spans="1:9">
      <c r="A709" s="81"/>
      <c r="B709" s="79"/>
      <c r="C709" s="79"/>
      <c r="E709" s="79"/>
      <c r="F709" s="79"/>
      <c r="G709" s="79"/>
      <c r="H709" s="79"/>
      <c r="I709" s="81"/>
    </row>
    <row r="710" spans="1:9">
      <c r="A710" s="81"/>
      <c r="B710" s="79"/>
      <c r="C710" s="79"/>
      <c r="E710" s="79"/>
      <c r="F710" s="79"/>
      <c r="G710" s="79"/>
      <c r="H710" s="79"/>
      <c r="I710" s="81"/>
    </row>
    <row r="711" spans="1:9">
      <c r="A711" s="81"/>
      <c r="B711" s="79"/>
      <c r="C711" s="79"/>
      <c r="E711" s="79"/>
      <c r="F711" s="79"/>
      <c r="G711" s="79"/>
      <c r="H711" s="79"/>
      <c r="I711" s="81"/>
    </row>
    <row r="712" spans="1:9">
      <c r="A712" s="81"/>
      <c r="B712" s="79"/>
      <c r="C712" s="79"/>
      <c r="E712" s="79"/>
      <c r="F712" s="79"/>
      <c r="G712" s="79"/>
      <c r="H712" s="79"/>
      <c r="I712" s="81"/>
    </row>
    <row r="713" spans="1:9">
      <c r="A713" s="81"/>
      <c r="B713" s="79"/>
      <c r="C713" s="79"/>
      <c r="E713" s="79"/>
      <c r="F713" s="79"/>
      <c r="G713" s="79"/>
      <c r="H713" s="79"/>
      <c r="I713" s="81"/>
    </row>
    <row r="714" spans="1:9">
      <c r="A714" s="81"/>
      <c r="B714" s="79"/>
      <c r="C714" s="79"/>
      <c r="E714" s="79"/>
      <c r="F714" s="79"/>
      <c r="G714" s="79"/>
      <c r="H714" s="79"/>
      <c r="I714" s="81"/>
    </row>
    <row r="715" spans="1:9">
      <c r="A715" s="81"/>
      <c r="B715" s="79"/>
      <c r="C715" s="79"/>
      <c r="E715" s="79"/>
      <c r="F715" s="79"/>
      <c r="G715" s="79"/>
      <c r="H715" s="79"/>
      <c r="I715" s="81"/>
    </row>
    <row r="716" spans="1:9">
      <c r="A716" s="81"/>
      <c r="B716" s="79"/>
      <c r="C716" s="79"/>
      <c r="E716" s="79"/>
      <c r="F716" s="79"/>
      <c r="G716" s="79"/>
      <c r="H716" s="79"/>
      <c r="I716" s="81"/>
    </row>
    <row r="717" spans="1:9">
      <c r="A717" s="81"/>
      <c r="B717" s="79"/>
      <c r="C717" s="79"/>
      <c r="E717" s="79"/>
      <c r="F717" s="79"/>
      <c r="G717" s="79"/>
      <c r="H717" s="79"/>
      <c r="I717" s="81"/>
    </row>
    <row r="718" spans="1:9">
      <c r="A718" s="81"/>
      <c r="B718" s="79"/>
      <c r="C718" s="79"/>
      <c r="E718" s="79"/>
      <c r="F718" s="79"/>
      <c r="G718" s="79"/>
      <c r="H718" s="79"/>
      <c r="I718" s="81"/>
    </row>
    <row r="719" spans="1:9">
      <c r="A719" s="81"/>
      <c r="B719" s="79"/>
      <c r="C719" s="79"/>
      <c r="E719" s="79"/>
      <c r="F719" s="79"/>
      <c r="G719" s="79"/>
      <c r="H719" s="79"/>
      <c r="I719" s="81"/>
    </row>
    <row r="720" spans="1:9">
      <c r="A720" s="81"/>
      <c r="B720" s="79"/>
      <c r="C720" s="79"/>
      <c r="E720" s="79"/>
      <c r="F720" s="79"/>
      <c r="G720" s="79"/>
      <c r="H720" s="79"/>
      <c r="I720" s="81"/>
    </row>
    <row r="721" spans="1:9">
      <c r="A721" s="81"/>
      <c r="B721" s="79"/>
      <c r="C721" s="79"/>
      <c r="E721" s="79"/>
      <c r="F721" s="79"/>
      <c r="G721" s="79"/>
      <c r="H721" s="79"/>
      <c r="I721" s="81"/>
    </row>
    <row r="722" spans="1:9">
      <c r="A722" s="81"/>
      <c r="B722" s="79"/>
      <c r="C722" s="79"/>
      <c r="E722" s="79"/>
      <c r="F722" s="79"/>
      <c r="G722" s="79"/>
      <c r="H722" s="79"/>
      <c r="I722" s="81"/>
    </row>
    <row r="723" spans="1:9">
      <c r="A723" s="81"/>
      <c r="B723" s="79"/>
      <c r="C723" s="79"/>
      <c r="E723" s="79"/>
      <c r="F723" s="79"/>
      <c r="G723" s="79"/>
      <c r="H723" s="79"/>
      <c r="I723" s="81"/>
    </row>
    <row r="724" spans="1:9">
      <c r="A724" s="81"/>
      <c r="B724" s="79"/>
      <c r="C724" s="79"/>
      <c r="E724" s="79"/>
      <c r="F724" s="79"/>
      <c r="G724" s="79"/>
      <c r="H724" s="79"/>
      <c r="I724" s="81"/>
    </row>
    <row r="725" spans="1:9">
      <c r="A725" s="81"/>
      <c r="B725" s="79"/>
      <c r="C725" s="79"/>
      <c r="E725" s="79"/>
      <c r="F725" s="79"/>
      <c r="G725" s="79"/>
      <c r="H725" s="79"/>
      <c r="I725" s="81"/>
    </row>
    <row r="726" spans="1:9">
      <c r="A726" s="81"/>
      <c r="B726" s="79"/>
      <c r="C726" s="79"/>
      <c r="E726" s="79"/>
      <c r="F726" s="79"/>
      <c r="G726" s="79"/>
      <c r="H726" s="79"/>
      <c r="I726" s="81"/>
    </row>
    <row r="727" spans="1:9">
      <c r="A727" s="81"/>
      <c r="B727" s="79"/>
      <c r="C727" s="79"/>
      <c r="E727" s="79"/>
      <c r="F727" s="79"/>
      <c r="G727" s="79"/>
      <c r="H727" s="79"/>
      <c r="I727" s="81"/>
    </row>
    <row r="728" spans="1:9">
      <c r="A728" s="81"/>
      <c r="B728" s="79"/>
      <c r="C728" s="79"/>
      <c r="E728" s="79"/>
      <c r="F728" s="79"/>
      <c r="G728" s="79"/>
      <c r="H728" s="79"/>
      <c r="I728" s="81"/>
    </row>
    <row r="729" spans="1:9">
      <c r="A729" s="81"/>
      <c r="B729" s="79"/>
      <c r="C729" s="79"/>
      <c r="E729" s="79"/>
      <c r="F729" s="79"/>
      <c r="G729" s="79"/>
      <c r="H729" s="79"/>
      <c r="I729" s="81"/>
    </row>
    <row r="730" spans="1:9">
      <c r="A730" s="81"/>
      <c r="B730" s="79"/>
      <c r="C730" s="79"/>
      <c r="E730" s="79"/>
      <c r="F730" s="79"/>
      <c r="G730" s="79"/>
      <c r="H730" s="79"/>
      <c r="I730" s="81"/>
    </row>
    <row r="731" spans="1:9">
      <c r="A731" s="81"/>
      <c r="B731" s="79"/>
      <c r="C731" s="79"/>
      <c r="E731" s="79"/>
      <c r="F731" s="79"/>
      <c r="G731" s="79"/>
      <c r="H731" s="79"/>
      <c r="I731" s="81"/>
    </row>
    <row r="732" spans="1:9">
      <c r="A732" s="81"/>
      <c r="B732" s="79"/>
      <c r="C732" s="79"/>
      <c r="E732" s="79"/>
      <c r="F732" s="79"/>
      <c r="G732" s="79"/>
      <c r="H732" s="79"/>
      <c r="I732" s="81"/>
    </row>
    <row r="733" spans="1:9">
      <c r="A733" s="81"/>
      <c r="B733" s="79"/>
      <c r="C733" s="79"/>
      <c r="E733" s="79"/>
      <c r="F733" s="79"/>
      <c r="G733" s="79"/>
      <c r="H733" s="79"/>
      <c r="I733" s="81"/>
    </row>
    <row r="734" spans="1:9">
      <c r="A734" s="81"/>
      <c r="B734" s="79"/>
      <c r="C734" s="79"/>
      <c r="E734" s="79"/>
      <c r="F734" s="79"/>
      <c r="G734" s="79"/>
      <c r="H734" s="79"/>
      <c r="I734" s="81"/>
    </row>
    <row r="735" spans="1:9">
      <c r="A735" s="81"/>
      <c r="B735" s="79"/>
      <c r="C735" s="79"/>
      <c r="E735" s="79"/>
      <c r="F735" s="79"/>
      <c r="G735" s="79"/>
      <c r="H735" s="79"/>
      <c r="I735" s="81"/>
    </row>
    <row r="736" spans="1:9">
      <c r="A736" s="81"/>
      <c r="B736" s="79"/>
      <c r="C736" s="79"/>
      <c r="E736" s="79"/>
      <c r="F736" s="79"/>
      <c r="G736" s="79"/>
      <c r="H736" s="79"/>
      <c r="I736" s="81"/>
    </row>
    <row r="737" spans="1:9">
      <c r="A737" s="81"/>
      <c r="B737" s="79"/>
      <c r="C737" s="79"/>
      <c r="E737" s="79"/>
      <c r="F737" s="79"/>
      <c r="G737" s="79"/>
      <c r="H737" s="79"/>
      <c r="I737" s="81"/>
    </row>
    <row r="738" spans="1:9">
      <c r="A738" s="81"/>
      <c r="B738" s="79"/>
      <c r="C738" s="79"/>
      <c r="E738" s="79"/>
      <c r="F738" s="79"/>
      <c r="G738" s="79"/>
      <c r="H738" s="79"/>
      <c r="I738" s="81"/>
    </row>
    <row r="739" spans="1:9">
      <c r="A739" s="81"/>
      <c r="B739" s="79"/>
      <c r="C739" s="79"/>
      <c r="E739" s="79"/>
      <c r="F739" s="79"/>
      <c r="G739" s="79"/>
      <c r="H739" s="79"/>
      <c r="I739" s="81"/>
    </row>
    <row r="740" spans="1:9">
      <c r="A740" s="81"/>
      <c r="B740" s="79"/>
      <c r="C740" s="79"/>
      <c r="E740" s="79"/>
      <c r="F740" s="79"/>
      <c r="G740" s="79"/>
      <c r="H740" s="79"/>
      <c r="I740" s="81"/>
    </row>
    <row r="741" spans="1:9">
      <c r="A741" s="81"/>
      <c r="B741" s="79"/>
      <c r="C741" s="79"/>
      <c r="E741" s="79"/>
      <c r="F741" s="79"/>
      <c r="G741" s="79"/>
      <c r="H741" s="79"/>
      <c r="I741" s="81"/>
    </row>
    <row r="742" spans="1:9">
      <c r="A742" s="81"/>
      <c r="B742" s="79"/>
      <c r="C742" s="79"/>
      <c r="E742" s="79"/>
      <c r="F742" s="79"/>
      <c r="G742" s="79"/>
      <c r="H742" s="79"/>
      <c r="I742" s="81"/>
    </row>
    <row r="743" spans="1:9">
      <c r="A743" s="81"/>
      <c r="B743" s="79"/>
      <c r="C743" s="79"/>
      <c r="E743" s="79"/>
      <c r="F743" s="79"/>
      <c r="G743" s="79"/>
      <c r="H743" s="79"/>
      <c r="I743" s="81"/>
    </row>
    <row r="744" spans="1:9">
      <c r="A744" s="81"/>
      <c r="B744" s="79"/>
      <c r="C744" s="79"/>
      <c r="E744" s="79"/>
      <c r="F744" s="79"/>
      <c r="G744" s="79"/>
      <c r="H744" s="79"/>
      <c r="I744" s="81"/>
    </row>
    <row r="745" spans="1:9">
      <c r="A745" s="81"/>
      <c r="B745" s="79"/>
      <c r="C745" s="79"/>
      <c r="E745" s="79"/>
      <c r="F745" s="79"/>
      <c r="G745" s="79"/>
      <c r="H745" s="79"/>
      <c r="I745" s="81"/>
    </row>
    <row r="746" spans="1:9">
      <c r="A746" s="81"/>
      <c r="B746" s="79"/>
      <c r="C746" s="79"/>
      <c r="E746" s="79"/>
      <c r="F746" s="79"/>
      <c r="G746" s="79"/>
      <c r="H746" s="79"/>
      <c r="I746" s="81"/>
    </row>
    <row r="747" spans="1:9">
      <c r="A747" s="81"/>
      <c r="B747" s="79"/>
      <c r="C747" s="79"/>
      <c r="E747" s="79"/>
      <c r="F747" s="79"/>
      <c r="G747" s="79"/>
      <c r="H747" s="79"/>
      <c r="I747" s="81"/>
    </row>
    <row r="748" spans="1:9">
      <c r="A748" s="81"/>
      <c r="B748" s="79"/>
      <c r="C748" s="79"/>
      <c r="E748" s="79"/>
      <c r="F748" s="79"/>
      <c r="G748" s="79"/>
      <c r="H748" s="79"/>
      <c r="I748" s="81"/>
    </row>
    <row r="749" spans="1:9">
      <c r="A749" s="81"/>
      <c r="B749" s="79"/>
      <c r="C749" s="79"/>
      <c r="E749" s="79"/>
      <c r="F749" s="79"/>
      <c r="G749" s="79"/>
      <c r="H749" s="79"/>
      <c r="I749" s="81"/>
    </row>
    <row r="750" spans="1:9">
      <c r="A750" s="81"/>
      <c r="B750" s="79"/>
      <c r="C750" s="79"/>
      <c r="E750" s="79"/>
      <c r="F750" s="79"/>
      <c r="G750" s="79"/>
      <c r="H750" s="79"/>
      <c r="I750" s="81"/>
    </row>
    <row r="751" spans="1:9">
      <c r="A751" s="81"/>
      <c r="B751" s="79"/>
      <c r="C751" s="79"/>
      <c r="E751" s="79"/>
      <c r="F751" s="79"/>
      <c r="G751" s="79"/>
      <c r="H751" s="79"/>
      <c r="I751" s="81"/>
    </row>
    <row r="752" spans="1:9">
      <c r="A752" s="81"/>
      <c r="B752" s="79"/>
      <c r="C752" s="79"/>
      <c r="E752" s="79"/>
      <c r="F752" s="79"/>
      <c r="G752" s="79"/>
      <c r="H752" s="79"/>
      <c r="I752" s="81"/>
    </row>
    <row r="753" spans="1:9">
      <c r="A753" s="81"/>
      <c r="B753" s="79"/>
      <c r="C753" s="79"/>
      <c r="E753" s="79"/>
      <c r="F753" s="79"/>
      <c r="G753" s="79"/>
      <c r="H753" s="79"/>
      <c r="I753" s="81"/>
    </row>
    <row r="754" spans="1:9">
      <c r="A754" s="81"/>
      <c r="B754" s="79"/>
      <c r="C754" s="79"/>
      <c r="E754" s="79"/>
      <c r="F754" s="79"/>
      <c r="G754" s="79"/>
      <c r="H754" s="79"/>
      <c r="I754" s="81"/>
    </row>
    <row r="755" spans="1:9">
      <c r="A755" s="81"/>
      <c r="B755" s="79"/>
      <c r="C755" s="79"/>
      <c r="E755" s="79"/>
      <c r="F755" s="79"/>
      <c r="G755" s="79"/>
      <c r="H755" s="79"/>
      <c r="I755" s="81"/>
    </row>
    <row r="756" spans="1:9">
      <c r="A756" s="81"/>
      <c r="B756" s="79"/>
      <c r="C756" s="79"/>
      <c r="E756" s="79"/>
      <c r="F756" s="79"/>
      <c r="G756" s="79"/>
      <c r="H756" s="79"/>
      <c r="I756" s="81"/>
    </row>
    <row r="757" spans="1:9">
      <c r="A757" s="81"/>
      <c r="B757" s="79"/>
      <c r="C757" s="79"/>
      <c r="E757" s="79"/>
      <c r="F757" s="79"/>
      <c r="G757" s="79"/>
      <c r="H757" s="79"/>
      <c r="I757" s="81"/>
    </row>
    <row r="758" spans="1:9">
      <c r="A758" s="81"/>
      <c r="B758" s="79"/>
      <c r="C758" s="79"/>
      <c r="E758" s="79"/>
      <c r="F758" s="79"/>
      <c r="G758" s="79"/>
      <c r="H758" s="79"/>
      <c r="I758" s="81"/>
    </row>
    <row r="759" spans="1:9">
      <c r="A759" s="81"/>
      <c r="B759" s="79"/>
      <c r="C759" s="79"/>
      <c r="E759" s="79"/>
      <c r="F759" s="79"/>
      <c r="G759" s="79"/>
      <c r="H759" s="79"/>
      <c r="I759" s="81"/>
    </row>
    <row r="760" spans="1:9">
      <c r="A760" s="81"/>
      <c r="B760" s="79"/>
      <c r="C760" s="79"/>
      <c r="E760" s="79"/>
      <c r="F760" s="79"/>
      <c r="G760" s="79"/>
      <c r="H760" s="79"/>
      <c r="I760" s="81"/>
    </row>
    <row r="761" spans="1:9">
      <c r="A761" s="81"/>
      <c r="B761" s="79"/>
      <c r="C761" s="79"/>
      <c r="E761" s="79"/>
      <c r="F761" s="79"/>
      <c r="G761" s="79"/>
      <c r="H761" s="79"/>
      <c r="I761" s="81"/>
    </row>
    <row r="762" spans="1:9">
      <c r="A762" s="81"/>
      <c r="B762" s="79"/>
      <c r="C762" s="79"/>
      <c r="E762" s="79"/>
      <c r="F762" s="79"/>
      <c r="G762" s="79"/>
      <c r="H762" s="79"/>
      <c r="I762" s="81"/>
    </row>
    <row r="763" spans="1:9">
      <c r="A763" s="81"/>
      <c r="B763" s="79"/>
      <c r="C763" s="79"/>
      <c r="E763" s="79"/>
      <c r="F763" s="79"/>
      <c r="G763" s="79"/>
      <c r="H763" s="79"/>
      <c r="I763" s="81"/>
    </row>
    <row r="764" spans="1:9">
      <c r="A764" s="81"/>
      <c r="B764" s="79"/>
      <c r="C764" s="79"/>
      <c r="E764" s="79"/>
      <c r="F764" s="79"/>
      <c r="G764" s="79"/>
      <c r="H764" s="79"/>
      <c r="I764" s="81"/>
    </row>
    <row r="765" spans="1:9">
      <c r="A765" s="81"/>
      <c r="B765" s="79"/>
      <c r="C765" s="79"/>
      <c r="E765" s="79"/>
      <c r="F765" s="79"/>
      <c r="G765" s="79"/>
      <c r="H765" s="79"/>
      <c r="I765" s="81"/>
    </row>
    <row r="766" spans="1:9">
      <c r="A766" s="81"/>
      <c r="B766" s="79"/>
      <c r="C766" s="79"/>
      <c r="E766" s="79"/>
      <c r="F766" s="79"/>
      <c r="G766" s="79"/>
      <c r="H766" s="79"/>
      <c r="I766" s="81"/>
    </row>
    <row r="767" spans="1:9">
      <c r="A767" s="81"/>
      <c r="B767" s="79"/>
      <c r="C767" s="79"/>
      <c r="E767" s="79"/>
      <c r="F767" s="79"/>
      <c r="G767" s="79"/>
      <c r="H767" s="79"/>
      <c r="I767" s="81"/>
    </row>
    <row r="768" spans="1:9">
      <c r="A768" s="81"/>
      <c r="B768" s="79"/>
      <c r="C768" s="79"/>
      <c r="E768" s="79"/>
      <c r="F768" s="79"/>
      <c r="G768" s="79"/>
      <c r="H768" s="79"/>
      <c r="I768" s="81"/>
    </row>
    <row r="769" spans="1:9">
      <c r="A769" s="81"/>
      <c r="B769" s="79"/>
      <c r="C769" s="79"/>
      <c r="E769" s="79"/>
      <c r="F769" s="79"/>
      <c r="G769" s="79"/>
      <c r="H769" s="79"/>
      <c r="I769" s="81"/>
    </row>
    <row r="770" spans="1:9">
      <c r="A770" s="81"/>
      <c r="B770" s="79"/>
      <c r="C770" s="79"/>
      <c r="E770" s="79"/>
      <c r="F770" s="79"/>
      <c r="G770" s="79"/>
      <c r="H770" s="79"/>
      <c r="I770" s="81"/>
    </row>
    <row r="771" spans="1:9">
      <c r="A771" s="81"/>
      <c r="B771" s="79"/>
      <c r="C771" s="79"/>
      <c r="E771" s="79"/>
      <c r="F771" s="79"/>
      <c r="G771" s="79"/>
      <c r="H771" s="79"/>
      <c r="I771" s="81"/>
    </row>
    <row r="772" spans="1:9">
      <c r="A772" s="81"/>
      <c r="B772" s="79"/>
      <c r="C772" s="79"/>
      <c r="E772" s="79"/>
      <c r="F772" s="79"/>
      <c r="G772" s="79"/>
      <c r="H772" s="79"/>
      <c r="I772" s="81"/>
    </row>
    <row r="773" spans="1:9">
      <c r="A773" s="81"/>
      <c r="B773" s="79"/>
      <c r="C773" s="79"/>
      <c r="E773" s="79"/>
      <c r="F773" s="79"/>
      <c r="G773" s="79"/>
      <c r="H773" s="79"/>
      <c r="I773" s="81"/>
    </row>
    <row r="774" spans="1:9">
      <c r="A774" s="81"/>
      <c r="B774" s="79"/>
      <c r="C774" s="79"/>
      <c r="E774" s="79"/>
      <c r="F774" s="79"/>
      <c r="G774" s="79"/>
      <c r="H774" s="79"/>
      <c r="I774" s="81"/>
    </row>
    <row r="775" spans="1:9">
      <c r="A775" s="81"/>
      <c r="B775" s="79"/>
      <c r="C775" s="79"/>
      <c r="E775" s="79"/>
      <c r="F775" s="79"/>
      <c r="G775" s="79"/>
      <c r="H775" s="79"/>
      <c r="I775" s="81"/>
    </row>
    <row r="776" spans="1:9">
      <c r="A776" s="81"/>
      <c r="B776" s="79"/>
      <c r="C776" s="79"/>
      <c r="E776" s="79"/>
      <c r="F776" s="79"/>
      <c r="G776" s="79"/>
      <c r="H776" s="79"/>
      <c r="I776" s="81"/>
    </row>
    <row r="777" spans="1:9">
      <c r="A777" s="81"/>
      <c r="B777" s="79"/>
      <c r="C777" s="79"/>
      <c r="E777" s="79"/>
      <c r="F777" s="79"/>
      <c r="G777" s="79"/>
      <c r="H777" s="79"/>
      <c r="I777" s="81"/>
    </row>
    <row r="778" spans="1:9">
      <c r="A778" s="81"/>
      <c r="B778" s="79"/>
      <c r="C778" s="79"/>
      <c r="E778" s="79"/>
      <c r="F778" s="79"/>
      <c r="G778" s="79"/>
      <c r="H778" s="79"/>
      <c r="I778" s="81"/>
    </row>
    <row r="779" spans="1:9">
      <c r="A779" s="81"/>
      <c r="B779" s="79"/>
      <c r="C779" s="79"/>
      <c r="E779" s="79"/>
      <c r="F779" s="79"/>
      <c r="G779" s="79"/>
      <c r="H779" s="79"/>
      <c r="I779" s="81"/>
    </row>
    <row r="780" spans="1:9">
      <c r="A780" s="81"/>
      <c r="B780" s="79"/>
      <c r="C780" s="79"/>
      <c r="E780" s="79"/>
      <c r="F780" s="79"/>
      <c r="G780" s="79"/>
      <c r="H780" s="79"/>
      <c r="I780" s="81"/>
    </row>
    <row r="781" spans="1:9">
      <c r="A781" s="81"/>
      <c r="B781" s="79"/>
      <c r="C781" s="79"/>
      <c r="E781" s="79"/>
      <c r="F781" s="79"/>
      <c r="G781" s="79"/>
      <c r="H781" s="79"/>
      <c r="I781" s="81"/>
    </row>
    <row r="782" spans="1:9">
      <c r="A782" s="81"/>
      <c r="B782" s="79"/>
      <c r="C782" s="79"/>
      <c r="E782" s="79"/>
      <c r="F782" s="79"/>
      <c r="G782" s="79"/>
      <c r="H782" s="79"/>
      <c r="I782" s="81"/>
    </row>
    <row r="783" spans="1:9">
      <c r="A783" s="81"/>
      <c r="B783" s="79"/>
      <c r="C783" s="79"/>
      <c r="E783" s="79"/>
      <c r="F783" s="79"/>
      <c r="G783" s="79"/>
      <c r="H783" s="79"/>
      <c r="I783" s="81"/>
    </row>
    <row r="784" spans="1:9">
      <c r="A784" s="81"/>
      <c r="B784" s="79"/>
      <c r="C784" s="79"/>
      <c r="E784" s="79"/>
      <c r="F784" s="79"/>
      <c r="G784" s="79"/>
      <c r="H784" s="79"/>
      <c r="I784" s="81"/>
    </row>
    <row r="785" spans="1:9">
      <c r="A785" s="81"/>
      <c r="B785" s="79"/>
      <c r="C785" s="79"/>
      <c r="E785" s="79"/>
      <c r="F785" s="79"/>
      <c r="G785" s="79"/>
      <c r="H785" s="79"/>
      <c r="I785" s="81"/>
    </row>
    <row r="786" spans="1:9">
      <c r="A786" s="81"/>
      <c r="B786" s="79"/>
      <c r="C786" s="79"/>
      <c r="E786" s="79"/>
      <c r="F786" s="79"/>
      <c r="G786" s="79"/>
      <c r="H786" s="79"/>
      <c r="I786" s="81"/>
    </row>
    <row r="787" spans="1:9">
      <c r="A787" s="81"/>
      <c r="B787" s="79"/>
      <c r="C787" s="79"/>
      <c r="E787" s="79"/>
      <c r="F787" s="79"/>
      <c r="G787" s="79"/>
      <c r="H787" s="79"/>
      <c r="I787" s="81"/>
    </row>
    <row r="788" spans="1:9">
      <c r="A788" s="81"/>
      <c r="B788" s="79"/>
      <c r="C788" s="79"/>
      <c r="E788" s="79"/>
      <c r="F788" s="79"/>
      <c r="G788" s="79"/>
      <c r="H788" s="79"/>
      <c r="I788" s="81"/>
    </row>
    <row r="789" spans="1:9">
      <c r="A789" s="81"/>
      <c r="B789" s="79"/>
      <c r="C789" s="79"/>
      <c r="E789" s="79"/>
      <c r="F789" s="79"/>
      <c r="G789" s="79"/>
      <c r="H789" s="79"/>
      <c r="I789" s="81"/>
    </row>
    <row r="790" spans="1:9">
      <c r="A790" s="81"/>
      <c r="B790" s="79"/>
      <c r="C790" s="79"/>
      <c r="E790" s="79"/>
      <c r="F790" s="79"/>
      <c r="G790" s="79"/>
      <c r="H790" s="79"/>
      <c r="I790" s="81"/>
    </row>
    <row r="791" spans="1:9">
      <c r="A791" s="81"/>
      <c r="B791" s="79"/>
      <c r="C791" s="79"/>
      <c r="E791" s="79"/>
      <c r="F791" s="79"/>
      <c r="G791" s="79"/>
      <c r="H791" s="79"/>
      <c r="I791" s="81"/>
    </row>
    <row r="792" spans="1:9">
      <c r="A792" s="81"/>
      <c r="B792" s="79"/>
      <c r="C792" s="79"/>
      <c r="E792" s="79"/>
      <c r="F792" s="79"/>
      <c r="G792" s="79"/>
      <c r="H792" s="79"/>
      <c r="I792" s="81"/>
    </row>
    <row r="793" spans="1:9">
      <c r="A793" s="81"/>
      <c r="B793" s="79"/>
      <c r="C793" s="79"/>
      <c r="E793" s="79"/>
      <c r="F793" s="79"/>
      <c r="G793" s="79"/>
      <c r="H793" s="79"/>
      <c r="I793" s="81"/>
    </row>
    <row r="794" spans="1:9">
      <c r="A794" s="81"/>
      <c r="B794" s="79"/>
      <c r="C794" s="79"/>
      <c r="E794" s="79"/>
      <c r="F794" s="79"/>
      <c r="G794" s="79"/>
      <c r="H794" s="79"/>
      <c r="I794" s="81"/>
    </row>
    <row r="795" spans="1:9">
      <c r="A795" s="81"/>
      <c r="B795" s="79"/>
      <c r="C795" s="79"/>
      <c r="E795" s="79"/>
      <c r="F795" s="79"/>
      <c r="G795" s="79"/>
      <c r="H795" s="79"/>
      <c r="I795" s="81"/>
    </row>
    <row r="796" spans="1:9">
      <c r="A796" s="81"/>
      <c r="B796" s="79"/>
      <c r="C796" s="79"/>
      <c r="E796" s="79"/>
      <c r="F796" s="79"/>
      <c r="G796" s="79"/>
      <c r="H796" s="79"/>
      <c r="I796" s="81"/>
    </row>
    <row r="797" spans="1:9">
      <c r="A797" s="81"/>
      <c r="B797" s="79"/>
      <c r="C797" s="79"/>
      <c r="E797" s="79"/>
      <c r="F797" s="79"/>
      <c r="G797" s="79"/>
      <c r="H797" s="79"/>
      <c r="I797" s="81"/>
    </row>
    <row r="798" spans="1:9">
      <c r="A798" s="81"/>
      <c r="B798" s="79"/>
      <c r="C798" s="79"/>
      <c r="E798" s="79"/>
      <c r="F798" s="79"/>
      <c r="G798" s="79"/>
      <c r="H798" s="79"/>
      <c r="I798" s="81"/>
    </row>
    <row r="799" spans="1:9">
      <c r="A799" s="81"/>
      <c r="B799" s="79"/>
      <c r="C799" s="79"/>
      <c r="E799" s="79"/>
      <c r="F799" s="79"/>
      <c r="G799" s="79"/>
      <c r="H799" s="79"/>
      <c r="I799" s="81"/>
    </row>
    <row r="800" spans="1:9">
      <c r="A800" s="81"/>
      <c r="B800" s="79"/>
      <c r="C800" s="79"/>
      <c r="E800" s="79"/>
      <c r="F800" s="79"/>
      <c r="G800" s="79"/>
      <c r="H800" s="79"/>
      <c r="I800" s="81"/>
    </row>
    <row r="801" spans="1:9">
      <c r="A801" s="81"/>
      <c r="B801" s="79"/>
      <c r="C801" s="79"/>
      <c r="E801" s="79"/>
      <c r="F801" s="79"/>
      <c r="G801" s="79"/>
      <c r="H801" s="79"/>
      <c r="I801" s="81"/>
    </row>
    <row r="802" spans="1:9">
      <c r="A802" s="81"/>
      <c r="B802" s="79"/>
      <c r="C802" s="79"/>
      <c r="E802" s="79"/>
      <c r="F802" s="79"/>
      <c r="G802" s="79"/>
      <c r="H802" s="79"/>
      <c r="I802" s="81"/>
    </row>
    <row r="803" spans="1:9">
      <c r="A803" s="81"/>
      <c r="B803" s="79"/>
      <c r="C803" s="79"/>
      <c r="E803" s="79"/>
      <c r="F803" s="79"/>
      <c r="G803" s="79"/>
      <c r="H803" s="79"/>
      <c r="I803" s="81"/>
    </row>
    <row r="804" spans="1:9">
      <c r="A804" s="81"/>
      <c r="B804" s="79"/>
      <c r="C804" s="79"/>
      <c r="E804" s="79"/>
      <c r="F804" s="79"/>
      <c r="G804" s="79"/>
      <c r="H804" s="79"/>
      <c r="I804" s="81"/>
    </row>
    <row r="805" spans="1:9">
      <c r="A805" s="81"/>
      <c r="B805" s="79"/>
      <c r="C805" s="79"/>
      <c r="E805" s="79"/>
      <c r="F805" s="79"/>
      <c r="G805" s="79"/>
      <c r="H805" s="79"/>
      <c r="I805" s="81"/>
    </row>
    <row r="806" spans="1:9">
      <c r="A806" s="81"/>
      <c r="B806" s="79"/>
      <c r="C806" s="79"/>
      <c r="E806" s="79"/>
      <c r="F806" s="79"/>
      <c r="G806" s="79"/>
      <c r="H806" s="79"/>
      <c r="I806" s="81"/>
    </row>
    <row r="807" spans="1:9">
      <c r="A807" s="81"/>
      <c r="B807" s="79"/>
      <c r="C807" s="79"/>
      <c r="E807" s="79"/>
      <c r="F807" s="79"/>
      <c r="G807" s="79"/>
      <c r="H807" s="79"/>
      <c r="I807" s="81"/>
    </row>
    <row r="808" spans="1:9">
      <c r="A808" s="81"/>
      <c r="B808" s="79"/>
      <c r="C808" s="79"/>
      <c r="E808" s="79"/>
      <c r="F808" s="79"/>
      <c r="G808" s="79"/>
      <c r="H808" s="79"/>
      <c r="I808" s="81"/>
    </row>
    <row r="809" spans="1:9">
      <c r="A809" s="81"/>
      <c r="B809" s="79"/>
      <c r="C809" s="79"/>
      <c r="E809" s="79"/>
      <c r="F809" s="79"/>
      <c r="G809" s="79"/>
      <c r="H809" s="79"/>
      <c r="I809" s="81"/>
    </row>
    <row r="810" spans="1:9">
      <c r="A810" s="81"/>
      <c r="B810" s="79"/>
      <c r="C810" s="79"/>
      <c r="E810" s="79"/>
      <c r="F810" s="79"/>
      <c r="G810" s="79"/>
      <c r="H810" s="79"/>
      <c r="I810" s="81"/>
    </row>
    <row r="811" spans="1:9">
      <c r="A811" s="81"/>
      <c r="B811" s="79"/>
      <c r="C811" s="79"/>
      <c r="E811" s="79"/>
      <c r="F811" s="79"/>
      <c r="G811" s="79"/>
      <c r="H811" s="79"/>
      <c r="I811" s="81"/>
    </row>
    <row r="812" spans="1:9">
      <c r="A812" s="81"/>
      <c r="B812" s="79"/>
      <c r="C812" s="79"/>
      <c r="E812" s="79"/>
      <c r="F812" s="79"/>
      <c r="G812" s="79"/>
      <c r="H812" s="79"/>
      <c r="I812" s="81"/>
    </row>
    <row r="813" spans="1:9">
      <c r="A813" s="81"/>
      <c r="B813" s="79"/>
      <c r="C813" s="79"/>
      <c r="E813" s="79"/>
      <c r="F813" s="79"/>
      <c r="G813" s="79"/>
      <c r="H813" s="79"/>
      <c r="I813" s="81"/>
    </row>
    <row r="814" spans="1:9">
      <c r="A814" s="81"/>
      <c r="B814" s="79"/>
      <c r="C814" s="79"/>
      <c r="E814" s="79"/>
      <c r="F814" s="79"/>
      <c r="G814" s="79"/>
      <c r="H814" s="79"/>
      <c r="I814" s="81"/>
    </row>
    <row r="815" spans="1:9">
      <c r="A815" s="81"/>
      <c r="B815" s="79"/>
      <c r="C815" s="79"/>
      <c r="E815" s="79"/>
      <c r="F815" s="79"/>
      <c r="G815" s="79"/>
      <c r="H815" s="79"/>
      <c r="I815" s="81"/>
    </row>
    <row r="816" spans="1:9">
      <c r="A816" s="81"/>
      <c r="B816" s="79"/>
      <c r="C816" s="79"/>
      <c r="E816" s="79"/>
      <c r="F816" s="79"/>
      <c r="G816" s="79"/>
      <c r="H816" s="79"/>
      <c r="I816" s="81"/>
    </row>
    <row r="817" spans="1:9">
      <c r="A817" s="81"/>
      <c r="B817" s="79"/>
      <c r="C817" s="79"/>
      <c r="E817" s="79"/>
      <c r="F817" s="79"/>
      <c r="G817" s="79"/>
      <c r="H817" s="79"/>
      <c r="I817" s="81"/>
    </row>
    <row r="818" spans="1:9">
      <c r="A818" s="81"/>
      <c r="B818" s="79"/>
      <c r="C818" s="79"/>
      <c r="E818" s="79"/>
      <c r="F818" s="79"/>
      <c r="G818" s="79"/>
      <c r="H818" s="79"/>
      <c r="I818" s="81"/>
    </row>
    <row r="819" spans="1:9">
      <c r="A819" s="81"/>
      <c r="B819" s="79"/>
      <c r="C819" s="79"/>
      <c r="E819" s="79"/>
      <c r="F819" s="79"/>
      <c r="G819" s="79"/>
      <c r="H819" s="79"/>
      <c r="I819" s="81"/>
    </row>
    <row r="820" spans="1:9">
      <c r="A820" s="81"/>
      <c r="B820" s="79"/>
      <c r="C820" s="79"/>
      <c r="E820" s="79"/>
      <c r="F820" s="79"/>
      <c r="G820" s="79"/>
      <c r="H820" s="79"/>
      <c r="I820" s="81"/>
    </row>
    <row r="821" spans="1:9">
      <c r="A821" s="81"/>
      <c r="B821" s="79"/>
      <c r="C821" s="79"/>
      <c r="E821" s="79"/>
      <c r="F821" s="79"/>
      <c r="G821" s="79"/>
      <c r="H821" s="79"/>
      <c r="I821" s="81"/>
    </row>
    <row r="822" spans="1:9">
      <c r="A822" s="81"/>
      <c r="B822" s="79"/>
      <c r="C822" s="79"/>
      <c r="E822" s="79"/>
      <c r="F822" s="79"/>
      <c r="G822" s="79"/>
      <c r="H822" s="79"/>
      <c r="I822" s="81"/>
    </row>
    <row r="823" spans="1:9">
      <c r="A823" s="81"/>
      <c r="B823" s="79"/>
      <c r="C823" s="79"/>
      <c r="E823" s="79"/>
      <c r="F823" s="79"/>
      <c r="G823" s="79"/>
      <c r="H823" s="79"/>
      <c r="I823" s="81"/>
    </row>
    <row r="824" spans="1:9">
      <c r="A824" s="81"/>
      <c r="B824" s="79"/>
      <c r="C824" s="79"/>
      <c r="E824" s="79"/>
      <c r="F824" s="79"/>
      <c r="G824" s="79"/>
      <c r="H824" s="79"/>
      <c r="I824" s="81"/>
    </row>
    <row r="825" spans="1:9">
      <c r="A825" s="81"/>
      <c r="B825" s="79"/>
      <c r="C825" s="79"/>
      <c r="E825" s="79"/>
      <c r="F825" s="79"/>
      <c r="G825" s="79"/>
      <c r="H825" s="79"/>
      <c r="I825" s="81"/>
    </row>
    <row r="826" spans="1:9">
      <c r="A826" s="81"/>
      <c r="B826" s="79"/>
      <c r="C826" s="79"/>
      <c r="E826" s="79"/>
      <c r="F826" s="79"/>
      <c r="G826" s="79"/>
      <c r="H826" s="79"/>
      <c r="I826" s="81"/>
    </row>
    <row r="827" spans="1:9">
      <c r="A827" s="81"/>
      <c r="B827" s="79"/>
      <c r="C827" s="79"/>
      <c r="E827" s="79"/>
      <c r="F827" s="79"/>
      <c r="G827" s="79"/>
      <c r="H827" s="79"/>
      <c r="I827" s="81"/>
    </row>
    <row r="828" spans="1:9">
      <c r="A828" s="81"/>
      <c r="B828" s="79"/>
      <c r="C828" s="79"/>
      <c r="E828" s="79"/>
      <c r="F828" s="79"/>
      <c r="G828" s="79"/>
      <c r="H828" s="79"/>
      <c r="I828" s="81"/>
    </row>
    <row r="829" spans="1:9">
      <c r="A829" s="81"/>
      <c r="B829" s="79"/>
      <c r="C829" s="79"/>
      <c r="E829" s="79"/>
      <c r="F829" s="79"/>
      <c r="G829" s="79"/>
      <c r="H829" s="79"/>
      <c r="I829" s="81"/>
    </row>
    <row r="830" spans="1:9">
      <c r="A830" s="81"/>
      <c r="B830" s="79"/>
      <c r="C830" s="79"/>
      <c r="E830" s="79"/>
      <c r="F830" s="79"/>
      <c r="G830" s="79"/>
      <c r="H830" s="79"/>
      <c r="I830" s="81"/>
    </row>
    <row r="831" spans="1:9">
      <c r="A831" s="81"/>
      <c r="B831" s="79"/>
      <c r="C831" s="79"/>
      <c r="E831" s="79"/>
      <c r="F831" s="79"/>
      <c r="G831" s="79"/>
      <c r="H831" s="79"/>
      <c r="I831" s="81"/>
    </row>
    <row r="832" spans="1:9">
      <c r="A832" s="81"/>
      <c r="B832" s="79"/>
      <c r="C832" s="79"/>
      <c r="E832" s="79"/>
      <c r="F832" s="79"/>
      <c r="G832" s="79"/>
      <c r="H832" s="79"/>
      <c r="I832" s="81"/>
    </row>
    <row r="833" spans="1:9">
      <c r="A833" s="81"/>
      <c r="B833" s="79"/>
      <c r="C833" s="79"/>
      <c r="E833" s="79"/>
      <c r="F833" s="79"/>
      <c r="G833" s="79"/>
      <c r="H833" s="79"/>
      <c r="I833" s="81"/>
    </row>
    <row r="834" spans="1:9">
      <c r="A834" s="81"/>
      <c r="B834" s="79"/>
      <c r="C834" s="79"/>
      <c r="E834" s="79"/>
      <c r="F834" s="79"/>
      <c r="G834" s="79"/>
      <c r="H834" s="79"/>
      <c r="I834" s="81"/>
    </row>
    <row r="835" spans="1:9">
      <c r="A835" s="81"/>
      <c r="B835" s="79"/>
      <c r="C835" s="79"/>
      <c r="E835" s="79"/>
      <c r="F835" s="79"/>
      <c r="G835" s="79"/>
      <c r="H835" s="79"/>
      <c r="I835" s="81"/>
    </row>
    <row r="836" spans="1:9">
      <c r="A836" s="81"/>
      <c r="B836" s="79"/>
      <c r="C836" s="79"/>
      <c r="E836" s="79"/>
      <c r="F836" s="79"/>
      <c r="G836" s="79"/>
      <c r="H836" s="79"/>
      <c r="I836" s="81"/>
    </row>
    <row r="837" spans="1:9">
      <c r="A837" s="81"/>
      <c r="B837" s="79"/>
      <c r="C837" s="79"/>
      <c r="E837" s="79"/>
      <c r="F837" s="79"/>
      <c r="G837" s="79"/>
      <c r="H837" s="79"/>
      <c r="I837" s="81"/>
    </row>
    <row r="838" spans="1:9">
      <c r="A838" s="81"/>
      <c r="B838" s="79"/>
      <c r="C838" s="79"/>
      <c r="E838" s="79"/>
      <c r="F838" s="79"/>
      <c r="G838" s="79"/>
      <c r="H838" s="79"/>
      <c r="I838" s="81"/>
    </row>
    <row r="839" spans="1:9">
      <c r="A839" s="81"/>
      <c r="B839" s="79"/>
      <c r="C839" s="79"/>
      <c r="E839" s="79"/>
      <c r="F839" s="79"/>
      <c r="G839" s="79"/>
      <c r="H839" s="79"/>
      <c r="I839" s="81"/>
    </row>
    <row r="840" spans="1:9">
      <c r="A840" s="81"/>
      <c r="B840" s="79"/>
      <c r="C840" s="79"/>
      <c r="E840" s="79"/>
      <c r="F840" s="79"/>
      <c r="G840" s="79"/>
      <c r="H840" s="79"/>
      <c r="I840" s="81"/>
    </row>
    <row r="841" spans="1:9">
      <c r="A841" s="81"/>
      <c r="B841" s="79"/>
      <c r="C841" s="79"/>
      <c r="E841" s="79"/>
      <c r="F841" s="79"/>
      <c r="G841" s="79"/>
      <c r="H841" s="79"/>
      <c r="I841" s="81"/>
    </row>
    <row r="842" spans="1:9">
      <c r="A842" s="81"/>
      <c r="B842" s="79"/>
      <c r="C842" s="79"/>
      <c r="E842" s="79"/>
      <c r="F842" s="79"/>
      <c r="G842" s="79"/>
      <c r="H842" s="79"/>
      <c r="I842" s="81"/>
    </row>
    <row r="843" spans="1:9">
      <c r="A843" s="81"/>
      <c r="B843" s="79"/>
      <c r="C843" s="79"/>
      <c r="E843" s="79"/>
      <c r="F843" s="79"/>
      <c r="G843" s="79"/>
      <c r="H843" s="79"/>
      <c r="I843" s="81"/>
    </row>
    <row r="844" spans="1:9">
      <c r="A844" s="81"/>
      <c r="B844" s="79"/>
      <c r="C844" s="79"/>
      <c r="E844" s="79"/>
      <c r="F844" s="79"/>
      <c r="G844" s="79"/>
      <c r="H844" s="79"/>
      <c r="I844" s="81"/>
    </row>
    <row r="845" spans="1:9">
      <c r="A845" s="81"/>
      <c r="B845" s="79"/>
      <c r="C845" s="79"/>
      <c r="E845" s="79"/>
      <c r="F845" s="79"/>
      <c r="G845" s="79"/>
      <c r="H845" s="79"/>
      <c r="I845" s="81"/>
    </row>
    <row r="846" spans="1:9">
      <c r="A846" s="81"/>
      <c r="B846" s="79"/>
      <c r="C846" s="79"/>
      <c r="E846" s="79"/>
      <c r="F846" s="79"/>
      <c r="G846" s="79"/>
      <c r="H846" s="79"/>
      <c r="I846" s="81"/>
    </row>
    <row r="847" spans="1:9">
      <c r="A847" s="81"/>
      <c r="B847" s="79"/>
      <c r="C847" s="79"/>
      <c r="E847" s="79"/>
      <c r="F847" s="79"/>
      <c r="G847" s="79"/>
      <c r="H847" s="79"/>
      <c r="I847" s="81"/>
    </row>
    <row r="848" spans="1:9">
      <c r="A848" s="81"/>
      <c r="B848" s="79"/>
      <c r="C848" s="79"/>
      <c r="E848" s="79"/>
      <c r="F848" s="79"/>
      <c r="G848" s="79"/>
      <c r="H848" s="79"/>
      <c r="I848" s="81"/>
    </row>
    <row r="849" spans="1:9">
      <c r="A849" s="81"/>
      <c r="B849" s="79"/>
      <c r="C849" s="79"/>
      <c r="E849" s="79"/>
      <c r="F849" s="79"/>
      <c r="G849" s="79"/>
      <c r="H849" s="79"/>
      <c r="I849" s="81"/>
    </row>
    <row r="850" spans="1:9">
      <c r="A850" s="81"/>
      <c r="B850" s="79"/>
      <c r="C850" s="79"/>
      <c r="E850" s="79"/>
      <c r="F850" s="79"/>
      <c r="G850" s="79"/>
      <c r="H850" s="79"/>
      <c r="I850" s="81"/>
    </row>
    <row r="851" spans="1:9">
      <c r="A851" s="81"/>
      <c r="B851" s="79"/>
      <c r="C851" s="79"/>
      <c r="E851" s="79"/>
      <c r="F851" s="79"/>
      <c r="G851" s="79"/>
      <c r="H851" s="79"/>
      <c r="I851" s="81"/>
    </row>
    <row r="852" spans="1:9">
      <c r="A852" s="81"/>
      <c r="B852" s="79"/>
      <c r="C852" s="79"/>
      <c r="E852" s="79"/>
      <c r="F852" s="79"/>
      <c r="G852" s="79"/>
      <c r="H852" s="79"/>
      <c r="I852" s="81"/>
    </row>
    <row r="853" spans="1:9">
      <c r="A853" s="81"/>
      <c r="B853" s="79"/>
      <c r="C853" s="79"/>
      <c r="E853" s="79"/>
      <c r="F853" s="79"/>
      <c r="G853" s="79"/>
      <c r="H853" s="79"/>
      <c r="I853" s="81"/>
    </row>
    <row r="854" spans="1:9">
      <c r="A854" s="81"/>
      <c r="B854" s="79"/>
      <c r="C854" s="79"/>
      <c r="E854" s="79"/>
      <c r="F854" s="79"/>
      <c r="G854" s="79"/>
      <c r="H854" s="79"/>
      <c r="I854" s="81"/>
    </row>
    <row r="855" spans="1:9">
      <c r="A855" s="81"/>
      <c r="B855" s="79"/>
      <c r="C855" s="79"/>
      <c r="E855" s="79"/>
      <c r="F855" s="79"/>
      <c r="G855" s="79"/>
      <c r="H855" s="79"/>
      <c r="I855" s="81"/>
    </row>
    <row r="856" spans="1:9">
      <c r="A856" s="81"/>
      <c r="B856" s="79"/>
      <c r="C856" s="79"/>
      <c r="E856" s="79"/>
      <c r="F856" s="79"/>
      <c r="G856" s="79"/>
      <c r="H856" s="79"/>
      <c r="I856" s="81"/>
    </row>
    <row r="857" spans="1:9">
      <c r="A857" s="81"/>
      <c r="B857" s="79"/>
      <c r="C857" s="79"/>
      <c r="E857" s="79"/>
      <c r="F857" s="79"/>
      <c r="G857" s="79"/>
      <c r="H857" s="79"/>
      <c r="I857" s="81"/>
    </row>
    <row r="858" spans="1:9">
      <c r="A858" s="81"/>
      <c r="B858" s="79"/>
      <c r="C858" s="79"/>
      <c r="E858" s="79"/>
      <c r="F858" s="79"/>
      <c r="G858" s="79"/>
      <c r="H858" s="79"/>
      <c r="I858" s="81"/>
    </row>
    <row r="859" spans="1:9">
      <c r="A859" s="81"/>
      <c r="B859" s="79"/>
      <c r="C859" s="79"/>
      <c r="E859" s="79"/>
      <c r="F859" s="79"/>
      <c r="G859" s="79"/>
      <c r="H859" s="79"/>
      <c r="I859" s="81"/>
    </row>
    <row r="860" spans="1:9">
      <c r="A860" s="81"/>
      <c r="B860" s="79"/>
      <c r="C860" s="79"/>
      <c r="E860" s="79"/>
      <c r="F860" s="79"/>
      <c r="G860" s="79"/>
      <c r="H860" s="79"/>
      <c r="I860" s="81"/>
    </row>
    <row r="861" spans="1:9">
      <c r="A861" s="81"/>
      <c r="B861" s="79"/>
      <c r="C861" s="79"/>
      <c r="E861" s="79"/>
      <c r="F861" s="79"/>
      <c r="G861" s="79"/>
      <c r="H861" s="79"/>
      <c r="I861" s="81"/>
    </row>
    <row r="862" spans="1:9">
      <c r="A862" s="81"/>
      <c r="B862" s="79"/>
      <c r="C862" s="79"/>
      <c r="E862" s="79"/>
      <c r="F862" s="79"/>
      <c r="G862" s="79"/>
      <c r="H862" s="79"/>
      <c r="I862" s="81"/>
    </row>
    <row r="863" spans="1:9">
      <c r="A863" s="81"/>
      <c r="B863" s="79"/>
      <c r="C863" s="79"/>
      <c r="E863" s="79"/>
      <c r="F863" s="79"/>
      <c r="G863" s="79"/>
      <c r="H863" s="79"/>
      <c r="I863" s="81"/>
    </row>
    <row r="864" spans="1:9">
      <c r="A864" s="81"/>
      <c r="B864" s="79"/>
      <c r="C864" s="79"/>
      <c r="E864" s="79"/>
      <c r="F864" s="79"/>
      <c r="G864" s="79"/>
      <c r="H864" s="79"/>
      <c r="I864" s="81"/>
    </row>
    <row r="865" spans="1:9">
      <c r="A865" s="81"/>
      <c r="B865" s="79"/>
      <c r="C865" s="79"/>
      <c r="E865" s="79"/>
      <c r="F865" s="79"/>
      <c r="G865" s="79"/>
      <c r="H865" s="79"/>
      <c r="I865" s="81"/>
    </row>
    <row r="866" spans="1:9">
      <c r="A866" s="81"/>
      <c r="B866" s="79"/>
      <c r="C866" s="79"/>
      <c r="E866" s="79"/>
      <c r="F866" s="79"/>
      <c r="G866" s="79"/>
      <c r="H866" s="79"/>
      <c r="I866" s="81"/>
    </row>
    <row r="867" spans="1:9">
      <c r="A867" s="81"/>
      <c r="B867" s="79"/>
      <c r="C867" s="79"/>
      <c r="E867" s="79"/>
      <c r="F867" s="79"/>
      <c r="G867" s="79"/>
      <c r="H867" s="79"/>
      <c r="I867" s="81"/>
    </row>
    <row r="868" spans="1:9">
      <c r="A868" s="81"/>
      <c r="B868" s="79"/>
      <c r="C868" s="79"/>
      <c r="E868" s="79"/>
      <c r="F868" s="79"/>
      <c r="G868" s="79"/>
      <c r="H868" s="79"/>
      <c r="I868" s="81"/>
    </row>
    <row r="869" spans="1:9">
      <c r="A869" s="81"/>
      <c r="B869" s="79"/>
      <c r="C869" s="79"/>
      <c r="E869" s="79"/>
      <c r="F869" s="79"/>
      <c r="G869" s="79"/>
      <c r="H869" s="79"/>
      <c r="I869" s="81"/>
    </row>
    <row r="870" spans="1:9">
      <c r="A870" s="81"/>
      <c r="B870" s="79"/>
      <c r="C870" s="79"/>
      <c r="E870" s="79"/>
      <c r="F870" s="79"/>
      <c r="G870" s="79"/>
      <c r="H870" s="79"/>
      <c r="I870" s="81"/>
    </row>
    <row r="871" spans="1:9">
      <c r="A871" s="81"/>
      <c r="B871" s="79"/>
      <c r="C871" s="79"/>
      <c r="E871" s="79"/>
      <c r="F871" s="79"/>
      <c r="G871" s="79"/>
      <c r="H871" s="79"/>
      <c r="I871" s="81"/>
    </row>
    <row r="872" spans="1:9">
      <c r="A872" s="81"/>
      <c r="B872" s="79"/>
      <c r="C872" s="79"/>
      <c r="E872" s="79"/>
      <c r="F872" s="79"/>
      <c r="G872" s="79"/>
      <c r="H872" s="79"/>
      <c r="I872" s="81"/>
    </row>
    <row r="873" spans="1:9">
      <c r="A873" s="81"/>
      <c r="B873" s="79"/>
      <c r="C873" s="79"/>
      <c r="E873" s="79"/>
      <c r="F873" s="79"/>
      <c r="G873" s="79"/>
      <c r="H873" s="79"/>
      <c r="I873" s="81"/>
    </row>
    <row r="874" spans="1:9">
      <c r="A874" s="81"/>
      <c r="B874" s="79"/>
      <c r="C874" s="79"/>
      <c r="E874" s="79"/>
      <c r="F874" s="79"/>
      <c r="G874" s="79"/>
      <c r="H874" s="79"/>
      <c r="I874" s="81"/>
    </row>
    <row r="875" spans="1:9">
      <c r="A875" s="81"/>
      <c r="B875" s="79"/>
      <c r="C875" s="79"/>
      <c r="E875" s="79"/>
      <c r="F875" s="79"/>
      <c r="G875" s="79"/>
      <c r="H875" s="79"/>
      <c r="I875" s="81"/>
    </row>
    <row r="876" spans="1:9">
      <c r="A876" s="81"/>
      <c r="B876" s="79"/>
      <c r="C876" s="79"/>
      <c r="E876" s="79"/>
      <c r="F876" s="79"/>
      <c r="G876" s="79"/>
      <c r="H876" s="79"/>
      <c r="I876" s="81"/>
    </row>
    <row r="877" spans="1:9">
      <c r="A877" s="81"/>
      <c r="B877" s="79"/>
      <c r="C877" s="79"/>
      <c r="E877" s="79"/>
      <c r="F877" s="79"/>
      <c r="G877" s="79"/>
      <c r="H877" s="79"/>
      <c r="I877" s="81"/>
    </row>
    <row r="878" spans="1:9">
      <c r="A878" s="81"/>
      <c r="B878" s="79"/>
      <c r="C878" s="79"/>
      <c r="E878" s="79"/>
      <c r="F878" s="79"/>
      <c r="G878" s="79"/>
      <c r="H878" s="79"/>
      <c r="I878" s="81"/>
    </row>
    <row r="879" spans="1:9">
      <c r="A879" s="81"/>
      <c r="B879" s="79"/>
      <c r="C879" s="79"/>
      <c r="E879" s="79"/>
      <c r="F879" s="79"/>
      <c r="G879" s="79"/>
      <c r="H879" s="79"/>
      <c r="I879" s="81"/>
    </row>
    <row r="880" spans="1:9">
      <c r="A880" s="81"/>
      <c r="B880" s="79"/>
      <c r="C880" s="79"/>
      <c r="E880" s="79"/>
      <c r="F880" s="79"/>
      <c r="G880" s="79"/>
      <c r="H880" s="79"/>
      <c r="I880" s="81"/>
    </row>
    <row r="881" spans="1:9">
      <c r="A881" s="81"/>
      <c r="B881" s="79"/>
      <c r="C881" s="79"/>
      <c r="E881" s="79"/>
      <c r="F881" s="79"/>
      <c r="G881" s="79"/>
      <c r="H881" s="79"/>
      <c r="I881" s="81"/>
    </row>
    <row r="882" spans="1:9">
      <c r="A882" s="81"/>
      <c r="B882" s="79"/>
      <c r="C882" s="79"/>
      <c r="E882" s="79"/>
      <c r="F882" s="79"/>
      <c r="G882" s="79"/>
      <c r="H882" s="79"/>
      <c r="I882" s="81"/>
    </row>
    <row r="883" spans="1:9">
      <c r="A883" s="81"/>
      <c r="B883" s="79"/>
      <c r="C883" s="79"/>
      <c r="E883" s="79"/>
      <c r="F883" s="79"/>
      <c r="G883" s="79"/>
      <c r="H883" s="79"/>
      <c r="I883" s="81"/>
    </row>
    <row r="884" spans="1:9">
      <c r="A884" s="81"/>
      <c r="B884" s="79"/>
      <c r="C884" s="79"/>
      <c r="E884" s="79"/>
      <c r="F884" s="79"/>
      <c r="G884" s="79"/>
      <c r="H884" s="79"/>
      <c r="I884" s="81"/>
    </row>
    <row r="885" spans="1:9">
      <c r="A885" s="81"/>
      <c r="B885" s="79"/>
      <c r="C885" s="79"/>
      <c r="E885" s="79"/>
      <c r="F885" s="79"/>
      <c r="G885" s="79"/>
      <c r="H885" s="79"/>
      <c r="I885" s="81"/>
    </row>
    <row r="886" spans="1:9">
      <c r="A886" s="81"/>
      <c r="B886" s="79"/>
      <c r="C886" s="79"/>
      <c r="E886" s="79"/>
      <c r="F886" s="79"/>
      <c r="G886" s="79"/>
      <c r="H886" s="79"/>
      <c r="I886" s="81"/>
    </row>
    <row r="887" spans="1:9">
      <c r="A887" s="81"/>
      <c r="B887" s="79"/>
      <c r="C887" s="79"/>
      <c r="E887" s="79"/>
      <c r="F887" s="79"/>
      <c r="G887" s="79"/>
      <c r="H887" s="79"/>
      <c r="I887" s="81"/>
    </row>
    <row r="888" spans="1:9">
      <c r="A888" s="81"/>
      <c r="B888" s="79"/>
      <c r="C888" s="79"/>
      <c r="E888" s="79"/>
      <c r="F888" s="79"/>
      <c r="G888" s="79"/>
      <c r="H888" s="79"/>
      <c r="I888" s="81"/>
    </row>
    <row r="889" spans="1:9">
      <c r="A889" s="81"/>
      <c r="B889" s="79"/>
      <c r="C889" s="79"/>
      <c r="E889" s="79"/>
      <c r="F889" s="79"/>
      <c r="G889" s="79"/>
      <c r="H889" s="79"/>
      <c r="I889" s="81"/>
    </row>
    <row r="890" spans="1:9">
      <c r="A890" s="81"/>
      <c r="B890" s="79"/>
      <c r="C890" s="79"/>
      <c r="E890" s="79"/>
      <c r="F890" s="79"/>
      <c r="G890" s="79"/>
      <c r="H890" s="79"/>
      <c r="I890" s="81"/>
    </row>
    <row r="891" spans="1:9">
      <c r="A891" s="81"/>
      <c r="B891" s="79"/>
      <c r="C891" s="79"/>
      <c r="E891" s="79"/>
      <c r="F891" s="79"/>
      <c r="G891" s="79"/>
      <c r="H891" s="79"/>
      <c r="I891" s="81"/>
    </row>
    <row r="892" spans="1:9">
      <c r="A892" s="81"/>
      <c r="B892" s="79"/>
      <c r="C892" s="79"/>
      <c r="E892" s="79"/>
      <c r="F892" s="79"/>
      <c r="G892" s="79"/>
      <c r="H892" s="79"/>
      <c r="I892" s="81"/>
    </row>
    <row r="893" spans="1:9">
      <c r="A893" s="81"/>
      <c r="B893" s="79"/>
      <c r="C893" s="79"/>
      <c r="E893" s="79"/>
      <c r="F893" s="79"/>
      <c r="G893" s="79"/>
      <c r="H893" s="79"/>
      <c r="I893" s="81"/>
    </row>
    <row r="894" spans="1:9">
      <c r="A894" s="81"/>
      <c r="B894" s="79"/>
      <c r="C894" s="79"/>
      <c r="E894" s="79"/>
      <c r="F894" s="79"/>
      <c r="G894" s="79"/>
      <c r="H894" s="79"/>
      <c r="I894" s="81"/>
    </row>
    <row r="895" spans="1:9">
      <c r="A895" s="81"/>
      <c r="B895" s="79"/>
      <c r="C895" s="79"/>
      <c r="E895" s="79"/>
      <c r="F895" s="79"/>
      <c r="G895" s="79"/>
      <c r="H895" s="79"/>
      <c r="I895" s="81"/>
    </row>
    <row r="896" spans="1:9">
      <c r="A896" s="81"/>
      <c r="B896" s="79"/>
      <c r="C896" s="79"/>
      <c r="E896" s="79"/>
      <c r="F896" s="79"/>
      <c r="G896" s="79"/>
      <c r="H896" s="79"/>
      <c r="I896" s="81"/>
    </row>
    <row r="897" spans="1:9">
      <c r="A897" s="81"/>
      <c r="B897" s="79"/>
      <c r="C897" s="79"/>
      <c r="E897" s="79"/>
      <c r="F897" s="79"/>
      <c r="G897" s="79"/>
      <c r="H897" s="79"/>
      <c r="I897" s="81"/>
    </row>
    <row r="898" spans="1:9">
      <c r="A898" s="81"/>
      <c r="B898" s="79"/>
      <c r="C898" s="79"/>
      <c r="E898" s="79"/>
      <c r="F898" s="79"/>
      <c r="G898" s="79"/>
      <c r="H898" s="79"/>
      <c r="I898" s="81"/>
    </row>
    <row r="899" spans="1:9">
      <c r="A899" s="81"/>
      <c r="B899" s="79"/>
      <c r="C899" s="79"/>
      <c r="E899" s="79"/>
      <c r="F899" s="79"/>
      <c r="G899" s="79"/>
      <c r="H899" s="79"/>
      <c r="I899" s="81"/>
    </row>
    <row r="900" spans="1:9">
      <c r="A900" s="81"/>
      <c r="B900" s="79"/>
      <c r="C900" s="79"/>
      <c r="E900" s="79"/>
      <c r="F900" s="79"/>
      <c r="G900" s="79"/>
      <c r="H900" s="79"/>
      <c r="I900" s="81"/>
    </row>
    <row r="901" spans="1:9">
      <c r="A901" s="81"/>
      <c r="B901" s="79"/>
      <c r="C901" s="79"/>
      <c r="E901" s="79"/>
      <c r="F901" s="79"/>
      <c r="G901" s="79"/>
      <c r="H901" s="79"/>
      <c r="I901" s="81"/>
    </row>
    <row r="902" spans="1:9">
      <c r="A902" s="81"/>
      <c r="B902" s="79"/>
      <c r="C902" s="79"/>
      <c r="E902" s="79"/>
      <c r="F902" s="79"/>
      <c r="G902" s="79"/>
      <c r="H902" s="79"/>
      <c r="I902" s="81"/>
    </row>
    <row r="903" spans="1:9">
      <c r="A903" s="81"/>
      <c r="B903" s="79"/>
      <c r="C903" s="79"/>
      <c r="E903" s="79"/>
      <c r="F903" s="79"/>
      <c r="G903" s="79"/>
      <c r="H903" s="79"/>
      <c r="I903" s="81"/>
    </row>
    <row r="904" spans="1:9">
      <c r="A904" s="81"/>
      <c r="B904" s="79"/>
      <c r="C904" s="79"/>
      <c r="E904" s="79"/>
      <c r="F904" s="79"/>
      <c r="G904" s="79"/>
      <c r="H904" s="79"/>
      <c r="I904" s="81"/>
    </row>
    <row r="905" spans="1:9">
      <c r="A905" s="81"/>
      <c r="B905" s="79"/>
      <c r="C905" s="79"/>
      <c r="E905" s="79"/>
      <c r="F905" s="79"/>
      <c r="G905" s="79"/>
      <c r="H905" s="79"/>
      <c r="I905" s="81"/>
    </row>
    <row r="906" spans="1:9">
      <c r="A906" s="81"/>
      <c r="B906" s="79"/>
      <c r="C906" s="79"/>
      <c r="E906" s="79"/>
      <c r="F906" s="79"/>
      <c r="G906" s="79"/>
      <c r="H906" s="79"/>
      <c r="I906" s="81"/>
    </row>
    <row r="907" spans="1:9">
      <c r="A907" s="81"/>
      <c r="B907" s="79"/>
      <c r="C907" s="79"/>
      <c r="E907" s="79"/>
      <c r="F907" s="79"/>
      <c r="G907" s="79"/>
      <c r="H907" s="79"/>
      <c r="I907" s="81"/>
    </row>
    <row r="908" spans="1:9">
      <c r="A908" s="81"/>
      <c r="B908" s="79"/>
      <c r="C908" s="79"/>
      <c r="E908" s="79"/>
      <c r="F908" s="79"/>
      <c r="G908" s="79"/>
      <c r="H908" s="79"/>
      <c r="I908" s="81"/>
    </row>
    <row r="909" spans="1:9">
      <c r="A909" s="81"/>
      <c r="B909" s="79"/>
      <c r="C909" s="79"/>
      <c r="E909" s="79"/>
      <c r="F909" s="79"/>
      <c r="G909" s="79"/>
      <c r="H909" s="79"/>
      <c r="I909" s="81"/>
    </row>
    <row r="910" spans="1:9">
      <c r="A910" s="81"/>
      <c r="B910" s="79"/>
      <c r="C910" s="79"/>
      <c r="E910" s="79"/>
      <c r="F910" s="79"/>
      <c r="G910" s="79"/>
      <c r="H910" s="79"/>
      <c r="I910" s="81"/>
    </row>
    <row r="911" spans="1:9">
      <c r="A911" s="81"/>
      <c r="B911" s="79"/>
      <c r="C911" s="79"/>
      <c r="E911" s="79"/>
      <c r="F911" s="79"/>
      <c r="G911" s="79"/>
      <c r="H911" s="79"/>
      <c r="I911" s="81"/>
    </row>
    <row r="912" spans="1:9">
      <c r="A912" s="81"/>
      <c r="B912" s="79"/>
      <c r="C912" s="79"/>
      <c r="E912" s="79"/>
      <c r="F912" s="79"/>
      <c r="G912" s="79"/>
      <c r="H912" s="79"/>
      <c r="I912" s="81"/>
    </row>
    <row r="913" spans="1:9">
      <c r="A913" s="81"/>
      <c r="B913" s="79"/>
      <c r="C913" s="79"/>
      <c r="E913" s="79"/>
      <c r="F913" s="79"/>
      <c r="G913" s="79"/>
      <c r="H913" s="79"/>
      <c r="I913" s="81"/>
    </row>
    <row r="914" spans="1:9">
      <c r="A914" s="81"/>
      <c r="B914" s="79"/>
      <c r="C914" s="79"/>
      <c r="E914" s="79"/>
      <c r="F914" s="79"/>
      <c r="G914" s="79"/>
      <c r="H914" s="79"/>
      <c r="I914" s="81"/>
    </row>
    <row r="915" spans="1:9">
      <c r="A915" s="81"/>
      <c r="B915" s="79"/>
      <c r="C915" s="79"/>
      <c r="E915" s="79"/>
      <c r="F915" s="79"/>
      <c r="G915" s="79"/>
      <c r="H915" s="79"/>
      <c r="I915" s="81"/>
    </row>
    <row r="916" spans="1:9">
      <c r="A916" s="81"/>
      <c r="B916" s="79"/>
      <c r="C916" s="79"/>
      <c r="E916" s="79"/>
      <c r="F916" s="79"/>
      <c r="G916" s="79"/>
      <c r="H916" s="79"/>
      <c r="I916" s="81"/>
    </row>
    <row r="917" spans="1:9">
      <c r="A917" s="81"/>
      <c r="B917" s="79"/>
      <c r="C917" s="79"/>
      <c r="E917" s="79"/>
      <c r="F917" s="79"/>
      <c r="G917" s="79"/>
      <c r="H917" s="79"/>
      <c r="I917" s="81"/>
    </row>
    <row r="918" spans="1:9">
      <c r="A918" s="81"/>
      <c r="B918" s="79"/>
      <c r="C918" s="79"/>
      <c r="E918" s="79"/>
      <c r="F918" s="79"/>
      <c r="G918" s="79"/>
      <c r="H918" s="79"/>
      <c r="I918" s="81"/>
    </row>
    <row r="919" spans="1:9">
      <c r="A919" s="81"/>
      <c r="B919" s="79"/>
      <c r="C919" s="79"/>
      <c r="E919" s="79"/>
      <c r="F919" s="79"/>
      <c r="G919" s="79"/>
      <c r="H919" s="79"/>
      <c r="I919" s="81"/>
    </row>
    <row r="920" spans="1:9">
      <c r="A920" s="81"/>
      <c r="B920" s="79"/>
      <c r="C920" s="79"/>
      <c r="E920" s="79"/>
      <c r="F920" s="79"/>
      <c r="G920" s="79"/>
      <c r="H920" s="79"/>
      <c r="I920" s="81"/>
    </row>
    <row r="921" spans="1:9">
      <c r="A921" s="81"/>
      <c r="B921" s="79"/>
      <c r="C921" s="79"/>
      <c r="E921" s="79"/>
      <c r="F921" s="79"/>
      <c r="G921" s="79"/>
      <c r="H921" s="79"/>
      <c r="I921" s="81"/>
    </row>
    <row r="922" spans="1:9">
      <c r="A922" s="81"/>
      <c r="B922" s="79"/>
      <c r="C922" s="79"/>
      <c r="E922" s="79"/>
      <c r="F922" s="79"/>
      <c r="G922" s="79"/>
      <c r="H922" s="79"/>
      <c r="I922" s="81"/>
    </row>
    <row r="923" spans="1:9">
      <c r="A923" s="81"/>
      <c r="B923" s="79"/>
      <c r="C923" s="79"/>
      <c r="E923" s="79"/>
      <c r="F923" s="79"/>
      <c r="G923" s="79"/>
      <c r="H923" s="79"/>
      <c r="I923" s="81"/>
    </row>
    <row r="924" spans="1:9">
      <c r="A924" s="81"/>
      <c r="B924" s="79"/>
      <c r="C924" s="79"/>
      <c r="E924" s="79"/>
      <c r="F924" s="79"/>
      <c r="G924" s="79"/>
      <c r="H924" s="79"/>
      <c r="I924" s="81"/>
    </row>
    <row r="925" spans="1:9">
      <c r="A925" s="81"/>
      <c r="B925" s="79"/>
      <c r="C925" s="79"/>
      <c r="E925" s="79"/>
      <c r="F925" s="79"/>
      <c r="G925" s="79"/>
      <c r="H925" s="79"/>
      <c r="I925" s="81"/>
    </row>
    <row r="926" spans="1:9">
      <c r="A926" s="81"/>
      <c r="B926" s="79"/>
      <c r="C926" s="79"/>
      <c r="E926" s="79"/>
      <c r="F926" s="79"/>
      <c r="G926" s="79"/>
      <c r="H926" s="79"/>
      <c r="I926" s="81"/>
    </row>
    <row r="927" spans="1:9">
      <c r="A927" s="81"/>
      <c r="B927" s="79"/>
      <c r="C927" s="79"/>
      <c r="E927" s="79"/>
      <c r="F927" s="79"/>
      <c r="G927" s="79"/>
      <c r="H927" s="79"/>
      <c r="I927" s="81"/>
    </row>
    <row r="928" spans="1:9">
      <c r="A928" s="81"/>
      <c r="B928" s="79"/>
      <c r="C928" s="79"/>
      <c r="E928" s="79"/>
      <c r="F928" s="79"/>
      <c r="G928" s="79"/>
      <c r="H928" s="79"/>
      <c r="I928" s="81"/>
    </row>
    <row r="929" spans="1:9">
      <c r="A929" s="81"/>
      <c r="B929" s="79"/>
      <c r="C929" s="79"/>
      <c r="E929" s="79"/>
      <c r="F929" s="79"/>
      <c r="G929" s="79"/>
      <c r="H929" s="79"/>
      <c r="I929" s="81"/>
    </row>
    <row r="930" spans="1:9">
      <c r="A930" s="81"/>
      <c r="B930" s="79"/>
      <c r="C930" s="79"/>
      <c r="E930" s="79"/>
      <c r="F930" s="79"/>
      <c r="G930" s="79"/>
      <c r="H930" s="79"/>
      <c r="I930" s="81"/>
    </row>
    <row r="931" spans="1:9">
      <c r="A931" s="81"/>
      <c r="B931" s="79"/>
      <c r="C931" s="79"/>
      <c r="E931" s="79"/>
      <c r="F931" s="79"/>
      <c r="G931" s="79"/>
      <c r="H931" s="79"/>
      <c r="I931" s="81"/>
    </row>
    <row r="932" spans="1:9">
      <c r="A932" s="81"/>
      <c r="B932" s="79"/>
      <c r="C932" s="79"/>
      <c r="E932" s="79"/>
      <c r="F932" s="79"/>
      <c r="G932" s="79"/>
      <c r="H932" s="79"/>
      <c r="I932" s="81"/>
    </row>
    <row r="933" spans="1:9">
      <c r="A933" s="81"/>
      <c r="B933" s="79"/>
      <c r="C933" s="79"/>
      <c r="E933" s="79"/>
      <c r="F933" s="79"/>
      <c r="G933" s="79"/>
      <c r="H933" s="79"/>
      <c r="I933" s="81"/>
    </row>
    <row r="934" spans="1:9">
      <c r="A934" s="81"/>
      <c r="B934" s="79"/>
      <c r="C934" s="79"/>
      <c r="E934" s="79"/>
      <c r="F934" s="79"/>
      <c r="G934" s="79"/>
      <c r="H934" s="79"/>
      <c r="I934" s="81"/>
    </row>
    <row r="935" spans="1:9">
      <c r="A935" s="81"/>
      <c r="B935" s="79"/>
      <c r="C935" s="79"/>
      <c r="E935" s="79"/>
      <c r="F935" s="79"/>
      <c r="G935" s="79"/>
      <c r="H935" s="79"/>
      <c r="I935" s="81"/>
    </row>
    <row r="936" spans="1:9">
      <c r="A936" s="81"/>
      <c r="B936" s="79"/>
      <c r="C936" s="79"/>
      <c r="E936" s="79"/>
      <c r="F936" s="79"/>
      <c r="G936" s="79"/>
      <c r="H936" s="79"/>
      <c r="I936" s="81"/>
    </row>
    <row r="937" spans="1:9">
      <c r="A937" s="81"/>
      <c r="B937" s="79"/>
      <c r="C937" s="79"/>
      <c r="E937" s="79"/>
      <c r="F937" s="79"/>
      <c r="G937" s="79"/>
      <c r="H937" s="79"/>
      <c r="I937" s="81"/>
    </row>
    <row r="938" spans="1:9">
      <c r="A938" s="81"/>
      <c r="B938" s="79"/>
      <c r="C938" s="79"/>
      <c r="E938" s="79"/>
      <c r="F938" s="79"/>
      <c r="G938" s="79"/>
      <c r="H938" s="79"/>
      <c r="I938" s="81"/>
    </row>
    <row r="939" spans="1:9">
      <c r="A939" s="81"/>
      <c r="B939" s="79"/>
      <c r="C939" s="79"/>
      <c r="E939" s="79"/>
      <c r="F939" s="79"/>
      <c r="G939" s="79"/>
      <c r="H939" s="79"/>
      <c r="I939" s="81"/>
    </row>
    <row r="940" spans="1:9">
      <c r="A940" s="81"/>
      <c r="B940" s="79"/>
      <c r="C940" s="79"/>
      <c r="E940" s="79"/>
      <c r="F940" s="79"/>
      <c r="G940" s="79"/>
      <c r="H940" s="79"/>
      <c r="I940" s="81"/>
    </row>
    <row r="941" spans="1:9">
      <c r="A941" s="81"/>
      <c r="B941" s="79"/>
      <c r="C941" s="79"/>
      <c r="E941" s="79"/>
      <c r="F941" s="79"/>
      <c r="G941" s="79"/>
      <c r="H941" s="79"/>
      <c r="I941" s="81"/>
    </row>
    <row r="942" spans="1:9">
      <c r="A942" s="81"/>
      <c r="B942" s="79"/>
      <c r="C942" s="79"/>
      <c r="E942" s="79"/>
      <c r="F942" s="79"/>
      <c r="G942" s="79"/>
      <c r="H942" s="79"/>
      <c r="I942" s="81"/>
    </row>
    <row r="943" spans="1:9">
      <c r="A943" s="81"/>
      <c r="B943" s="79"/>
      <c r="C943" s="79"/>
      <c r="E943" s="79"/>
      <c r="F943" s="79"/>
      <c r="G943" s="79"/>
      <c r="H943" s="79"/>
      <c r="I943" s="81"/>
    </row>
    <row r="944" spans="1:9">
      <c r="A944" s="81"/>
      <c r="B944" s="79"/>
      <c r="C944" s="79"/>
      <c r="E944" s="79"/>
      <c r="F944" s="79"/>
      <c r="G944" s="79"/>
      <c r="H944" s="79"/>
      <c r="I944" s="81"/>
    </row>
    <row r="945" spans="1:9">
      <c r="A945" s="81"/>
      <c r="B945" s="79"/>
      <c r="C945" s="79"/>
      <c r="E945" s="79"/>
      <c r="F945" s="79"/>
      <c r="G945" s="79"/>
      <c r="H945" s="79"/>
      <c r="I945" s="81"/>
    </row>
    <row r="946" spans="1:9">
      <c r="A946" s="81"/>
      <c r="B946" s="79"/>
      <c r="C946" s="79"/>
      <c r="E946" s="79"/>
      <c r="F946" s="79"/>
      <c r="G946" s="79"/>
      <c r="H946" s="79"/>
      <c r="I946" s="81"/>
    </row>
    <row r="947" spans="1:9">
      <c r="A947" s="81"/>
      <c r="B947" s="79"/>
      <c r="C947" s="79"/>
      <c r="E947" s="79"/>
      <c r="F947" s="79"/>
      <c r="G947" s="79"/>
      <c r="H947" s="79"/>
      <c r="I947" s="81"/>
    </row>
    <row r="948" spans="1:9">
      <c r="A948" s="81"/>
      <c r="B948" s="79"/>
      <c r="C948" s="79"/>
      <c r="E948" s="79"/>
      <c r="F948" s="79"/>
      <c r="G948" s="79"/>
      <c r="H948" s="79"/>
      <c r="I948" s="81"/>
    </row>
    <row r="949" spans="1:9">
      <c r="A949" s="81"/>
      <c r="B949" s="79"/>
      <c r="C949" s="79"/>
      <c r="E949" s="79"/>
      <c r="F949" s="79"/>
      <c r="G949" s="79"/>
      <c r="H949" s="79"/>
      <c r="I949" s="81"/>
    </row>
    <row r="950" spans="1:9">
      <c r="A950" s="81"/>
      <c r="B950" s="79"/>
      <c r="C950" s="79"/>
      <c r="E950" s="79"/>
      <c r="F950" s="79"/>
      <c r="G950" s="79"/>
      <c r="H950" s="79"/>
      <c r="I950" s="81"/>
    </row>
    <row r="951" spans="1:9">
      <c r="A951" s="81"/>
      <c r="B951" s="79"/>
      <c r="C951" s="79"/>
      <c r="E951" s="79"/>
      <c r="F951" s="79"/>
      <c r="G951" s="79"/>
      <c r="H951" s="79"/>
      <c r="I951" s="81"/>
    </row>
    <row r="952" spans="1:9">
      <c r="A952" s="81"/>
      <c r="B952" s="79"/>
      <c r="C952" s="79"/>
      <c r="E952" s="79"/>
      <c r="F952" s="79"/>
      <c r="G952" s="79"/>
      <c r="H952" s="79"/>
      <c r="I952" s="81"/>
    </row>
    <row r="953" spans="1:9">
      <c r="A953" s="81"/>
      <c r="B953" s="79"/>
      <c r="C953" s="79"/>
      <c r="E953" s="79"/>
      <c r="F953" s="79"/>
      <c r="G953" s="79"/>
      <c r="H953" s="79"/>
      <c r="I953" s="81"/>
    </row>
    <row r="954" spans="1:9">
      <c r="A954" s="81"/>
      <c r="B954" s="79"/>
      <c r="C954" s="79"/>
      <c r="E954" s="79"/>
      <c r="F954" s="79"/>
      <c r="G954" s="79"/>
      <c r="H954" s="79"/>
      <c r="I954" s="81"/>
    </row>
    <row r="955" spans="1:9">
      <c r="A955" s="81"/>
      <c r="B955" s="79"/>
      <c r="C955" s="79"/>
      <c r="E955" s="79"/>
      <c r="F955" s="79"/>
      <c r="G955" s="79"/>
      <c r="H955" s="79"/>
      <c r="I955" s="81"/>
    </row>
    <row r="956" spans="1:9">
      <c r="A956" s="81"/>
      <c r="B956" s="79"/>
      <c r="C956" s="79"/>
      <c r="E956" s="79"/>
      <c r="F956" s="79"/>
      <c r="G956" s="79"/>
      <c r="H956" s="79"/>
      <c r="I956" s="81"/>
    </row>
    <row r="957" spans="1:9">
      <c r="A957" s="81"/>
      <c r="B957" s="79"/>
      <c r="C957" s="79"/>
      <c r="E957" s="79"/>
      <c r="F957" s="79"/>
      <c r="G957" s="79"/>
      <c r="H957" s="79"/>
      <c r="I957" s="81"/>
    </row>
    <row r="958" spans="1:9">
      <c r="A958" s="81"/>
      <c r="B958" s="79"/>
      <c r="C958" s="79"/>
      <c r="E958" s="79"/>
      <c r="F958" s="79"/>
      <c r="G958" s="79"/>
      <c r="H958" s="79"/>
      <c r="I958" s="81"/>
    </row>
    <row r="959" spans="1:9">
      <c r="A959" s="81"/>
      <c r="B959" s="79"/>
      <c r="C959" s="79"/>
      <c r="E959" s="79"/>
      <c r="F959" s="79"/>
      <c r="G959" s="79"/>
      <c r="H959" s="79"/>
      <c r="I959" s="81"/>
    </row>
    <row r="960" spans="1:9">
      <c r="A960" s="81"/>
      <c r="B960" s="79"/>
      <c r="C960" s="79"/>
      <c r="E960" s="79"/>
      <c r="F960" s="79"/>
      <c r="G960" s="79"/>
      <c r="H960" s="79"/>
      <c r="I960" s="81"/>
    </row>
    <row r="961" spans="1:9">
      <c r="A961" s="81"/>
      <c r="B961" s="79"/>
      <c r="C961" s="79"/>
      <c r="E961" s="79"/>
      <c r="F961" s="79"/>
      <c r="G961" s="79"/>
      <c r="H961" s="79"/>
      <c r="I961" s="81"/>
    </row>
    <row r="962" spans="1:9">
      <c r="A962" s="81"/>
      <c r="B962" s="79"/>
      <c r="C962" s="79"/>
      <c r="E962" s="79"/>
      <c r="F962" s="79"/>
      <c r="G962" s="79"/>
      <c r="H962" s="79"/>
      <c r="I962" s="81"/>
    </row>
    <row r="963" spans="1:9">
      <c r="A963" s="81"/>
      <c r="B963" s="79"/>
      <c r="C963" s="79"/>
      <c r="E963" s="79"/>
      <c r="F963" s="79"/>
      <c r="G963" s="79"/>
      <c r="H963" s="79"/>
      <c r="I963" s="81"/>
    </row>
    <row r="964" spans="1:9">
      <c r="A964" s="81"/>
      <c r="B964" s="79"/>
      <c r="C964" s="79"/>
      <c r="E964" s="79"/>
      <c r="F964" s="79"/>
      <c r="G964" s="79"/>
      <c r="H964" s="79"/>
      <c r="I964" s="81"/>
    </row>
    <row r="965" spans="1:9">
      <c r="A965" s="81"/>
      <c r="B965" s="79"/>
      <c r="C965" s="79"/>
      <c r="E965" s="79"/>
      <c r="F965" s="79"/>
      <c r="G965" s="79"/>
      <c r="H965" s="79"/>
      <c r="I965" s="81"/>
    </row>
    <row r="966" spans="1:9">
      <c r="A966" s="81"/>
      <c r="B966" s="79"/>
      <c r="C966" s="79"/>
      <c r="E966" s="79"/>
      <c r="F966" s="79"/>
      <c r="G966" s="79"/>
      <c r="H966" s="79"/>
      <c r="I966" s="81"/>
    </row>
    <row r="967" spans="1:9">
      <c r="A967" s="81"/>
      <c r="B967" s="79"/>
      <c r="C967" s="79"/>
      <c r="E967" s="79"/>
      <c r="F967" s="79"/>
      <c r="G967" s="79"/>
      <c r="H967" s="79"/>
      <c r="I967" s="81"/>
    </row>
    <row r="968" spans="1:9">
      <c r="A968" s="81"/>
      <c r="B968" s="79"/>
      <c r="C968" s="79"/>
      <c r="E968" s="79"/>
      <c r="F968" s="79"/>
      <c r="G968" s="79"/>
      <c r="H968" s="79"/>
      <c r="I968" s="81"/>
    </row>
    <row r="969" spans="1:9">
      <c r="A969" s="81"/>
      <c r="B969" s="79"/>
      <c r="C969" s="79"/>
      <c r="E969" s="79"/>
      <c r="F969" s="79"/>
      <c r="G969" s="79"/>
      <c r="H969" s="79"/>
      <c r="I969" s="81"/>
    </row>
    <row r="970" spans="1:9">
      <c r="A970" s="81"/>
      <c r="B970" s="79"/>
      <c r="C970" s="79"/>
      <c r="E970" s="79"/>
      <c r="F970" s="79"/>
      <c r="G970" s="79"/>
      <c r="H970" s="79"/>
      <c r="I970" s="81"/>
    </row>
    <row r="971" spans="1:9">
      <c r="A971" s="81"/>
      <c r="B971" s="79"/>
      <c r="C971" s="79"/>
      <c r="E971" s="79"/>
      <c r="F971" s="79"/>
      <c r="G971" s="79"/>
      <c r="H971" s="79"/>
      <c r="I971" s="81"/>
    </row>
    <row r="972" spans="1:9">
      <c r="A972" s="81"/>
      <c r="B972" s="79"/>
      <c r="C972" s="79"/>
      <c r="E972" s="79"/>
      <c r="F972" s="79"/>
      <c r="G972" s="79"/>
      <c r="H972" s="79"/>
      <c r="I972" s="81"/>
    </row>
    <row r="973" spans="1:9">
      <c r="A973" s="81"/>
      <c r="B973" s="79"/>
      <c r="C973" s="79"/>
      <c r="E973" s="79"/>
      <c r="F973" s="79"/>
      <c r="G973" s="79"/>
      <c r="H973" s="79"/>
      <c r="I973" s="81"/>
    </row>
    <row r="974" spans="1:9">
      <c r="A974" s="81"/>
      <c r="B974" s="79"/>
      <c r="C974" s="79"/>
      <c r="E974" s="79"/>
      <c r="F974" s="79"/>
      <c r="G974" s="79"/>
      <c r="H974" s="79"/>
      <c r="I974" s="81"/>
    </row>
    <row r="975" spans="1:9">
      <c r="A975" s="81"/>
      <c r="B975" s="79"/>
      <c r="C975" s="79"/>
      <c r="E975" s="79"/>
      <c r="F975" s="79"/>
      <c r="G975" s="79"/>
      <c r="H975" s="79"/>
      <c r="I975" s="81"/>
    </row>
    <row r="976" spans="1:9">
      <c r="A976" s="81"/>
      <c r="B976" s="79"/>
      <c r="C976" s="79"/>
      <c r="E976" s="79"/>
      <c r="F976" s="79"/>
      <c r="G976" s="79"/>
      <c r="H976" s="79"/>
      <c r="I976" s="81"/>
    </row>
    <row r="977" spans="1:9">
      <c r="A977" s="81"/>
      <c r="B977" s="79"/>
      <c r="C977" s="79"/>
      <c r="E977" s="79"/>
      <c r="F977" s="79"/>
      <c r="G977" s="79"/>
      <c r="H977" s="79"/>
      <c r="I977" s="81"/>
    </row>
    <row r="978" spans="1:9">
      <c r="A978" s="81"/>
      <c r="B978" s="79"/>
      <c r="C978" s="79"/>
      <c r="E978" s="79"/>
      <c r="F978" s="79"/>
      <c r="G978" s="79"/>
      <c r="H978" s="79"/>
      <c r="I978" s="81"/>
    </row>
    <row r="979" spans="1:9">
      <c r="A979" s="81"/>
      <c r="B979" s="79"/>
      <c r="C979" s="79"/>
      <c r="E979" s="79"/>
      <c r="F979" s="79"/>
      <c r="G979" s="79"/>
      <c r="H979" s="79"/>
      <c r="I979" s="81"/>
    </row>
    <row r="980" spans="1:9">
      <c r="A980" s="81"/>
      <c r="B980" s="79"/>
      <c r="C980" s="79"/>
      <c r="E980" s="79"/>
      <c r="F980" s="79"/>
      <c r="G980" s="79"/>
      <c r="H980" s="79"/>
      <c r="I980" s="81"/>
    </row>
    <row r="981" spans="1:9">
      <c r="A981" s="81"/>
      <c r="B981" s="79"/>
      <c r="C981" s="79"/>
      <c r="E981" s="79"/>
      <c r="F981" s="79"/>
      <c r="G981" s="79"/>
      <c r="H981" s="79"/>
      <c r="I981" s="81"/>
    </row>
    <row r="982" spans="1:9">
      <c r="A982" s="81"/>
      <c r="B982" s="79"/>
      <c r="C982" s="79"/>
      <c r="E982" s="79"/>
      <c r="F982" s="79"/>
      <c r="G982" s="79"/>
      <c r="H982" s="79"/>
      <c r="I982" s="81"/>
    </row>
    <row r="983" spans="1:9">
      <c r="A983" s="81"/>
      <c r="B983" s="79"/>
      <c r="C983" s="79"/>
      <c r="E983" s="79"/>
      <c r="F983" s="79"/>
      <c r="G983" s="79"/>
      <c r="H983" s="79"/>
      <c r="I983" s="81"/>
    </row>
    <row r="984" spans="1:9">
      <c r="A984" s="81"/>
      <c r="B984" s="79"/>
      <c r="C984" s="79"/>
      <c r="E984" s="79"/>
      <c r="F984" s="79"/>
      <c r="G984" s="79"/>
      <c r="H984" s="79"/>
      <c r="I984" s="81"/>
    </row>
    <row r="985" spans="1:9">
      <c r="A985" s="81"/>
      <c r="B985" s="79"/>
      <c r="C985" s="79"/>
      <c r="E985" s="79"/>
      <c r="F985" s="79"/>
      <c r="G985" s="79"/>
      <c r="H985" s="79"/>
      <c r="I985" s="81"/>
    </row>
    <row r="986" spans="1:9">
      <c r="A986" s="81"/>
      <c r="B986" s="79"/>
      <c r="C986" s="79"/>
      <c r="E986" s="79"/>
      <c r="F986" s="79"/>
      <c r="G986" s="79"/>
      <c r="H986" s="79"/>
      <c r="I986" s="81"/>
    </row>
    <row r="987" spans="1:9">
      <c r="A987" s="81"/>
      <c r="B987" s="79"/>
      <c r="C987" s="79"/>
      <c r="E987" s="79"/>
      <c r="F987" s="79"/>
      <c r="G987" s="79"/>
      <c r="H987" s="79"/>
      <c r="I987" s="81"/>
    </row>
    <row r="988" spans="1:9">
      <c r="A988" s="81"/>
      <c r="B988" s="79"/>
      <c r="C988" s="79"/>
      <c r="E988" s="79"/>
      <c r="F988" s="79"/>
      <c r="G988" s="79"/>
      <c r="H988" s="79"/>
      <c r="I988" s="81"/>
    </row>
    <row r="989" spans="1:9">
      <c r="A989" s="81"/>
      <c r="B989" s="79"/>
      <c r="C989" s="79"/>
      <c r="E989" s="79"/>
      <c r="F989" s="79"/>
      <c r="G989" s="79"/>
      <c r="H989" s="79"/>
      <c r="I989" s="81"/>
    </row>
    <row r="990" spans="1:9">
      <c r="A990" s="81"/>
      <c r="B990" s="79"/>
      <c r="C990" s="79"/>
      <c r="E990" s="79"/>
      <c r="F990" s="79"/>
      <c r="G990" s="79"/>
      <c r="H990" s="79"/>
      <c r="I990" s="81"/>
    </row>
    <row r="991" spans="1:9">
      <c r="A991" s="81"/>
      <c r="B991" s="79"/>
      <c r="C991" s="79"/>
      <c r="E991" s="79"/>
      <c r="F991" s="79"/>
      <c r="G991" s="79"/>
      <c r="H991" s="79"/>
      <c r="I991" s="81"/>
    </row>
    <row r="992" spans="1:9">
      <c r="A992" s="81"/>
      <c r="B992" s="79"/>
      <c r="C992" s="79"/>
      <c r="E992" s="79"/>
      <c r="F992" s="79"/>
      <c r="G992" s="79"/>
      <c r="H992" s="79"/>
      <c r="I992" s="81"/>
    </row>
    <row r="993" spans="1:9">
      <c r="A993" s="81"/>
      <c r="B993" s="79"/>
      <c r="C993" s="79"/>
      <c r="E993" s="79"/>
      <c r="F993" s="79"/>
      <c r="G993" s="79"/>
      <c r="H993" s="79"/>
      <c r="I993" s="81"/>
    </row>
    <row r="994" spans="1:9">
      <c r="A994" s="81"/>
      <c r="B994" s="79"/>
      <c r="C994" s="79"/>
      <c r="E994" s="79"/>
      <c r="F994" s="79"/>
      <c r="G994" s="79"/>
      <c r="H994" s="79"/>
      <c r="I994" s="81"/>
    </row>
    <row r="995" spans="1:9">
      <c r="A995" s="81"/>
      <c r="B995" s="79"/>
      <c r="C995" s="79"/>
      <c r="E995" s="79"/>
      <c r="F995" s="79"/>
      <c r="G995" s="79"/>
      <c r="H995" s="79"/>
      <c r="I995" s="81"/>
    </row>
    <row r="996" spans="1:9">
      <c r="A996" s="81"/>
      <c r="B996" s="79"/>
      <c r="C996" s="79"/>
      <c r="E996" s="79"/>
      <c r="F996" s="79"/>
      <c r="G996" s="79"/>
      <c r="H996" s="79"/>
      <c r="I996" s="81"/>
    </row>
    <row r="997" spans="1:9">
      <c r="A997" s="81"/>
      <c r="B997" s="79"/>
      <c r="C997" s="79"/>
      <c r="E997" s="79"/>
      <c r="F997" s="79"/>
      <c r="G997" s="79"/>
      <c r="H997" s="79"/>
      <c r="I997" s="81"/>
    </row>
    <row r="998" spans="1:9">
      <c r="A998" s="81"/>
      <c r="B998" s="79"/>
      <c r="C998" s="79"/>
      <c r="E998" s="79"/>
      <c r="F998" s="79"/>
      <c r="G998" s="79"/>
      <c r="H998" s="79"/>
      <c r="I998" s="81"/>
    </row>
    <row r="999" spans="1:9">
      <c r="A999" s="81"/>
      <c r="B999" s="79"/>
      <c r="C999" s="79"/>
      <c r="E999" s="79"/>
      <c r="F999" s="79"/>
      <c r="G999" s="79"/>
      <c r="H999" s="79"/>
      <c r="I999" s="81"/>
    </row>
    <row r="1000" spans="1:9">
      <c r="A1000" s="81"/>
      <c r="B1000" s="79"/>
      <c r="C1000" s="79"/>
      <c r="E1000" s="79"/>
      <c r="F1000" s="79"/>
      <c r="G1000" s="79"/>
      <c r="H1000" s="79"/>
      <c r="I1000" s="81"/>
    </row>
    <row r="1001" spans="1:9">
      <c r="A1001" s="81"/>
      <c r="B1001" s="79"/>
      <c r="C1001" s="79"/>
      <c r="E1001" s="79"/>
      <c r="F1001" s="79"/>
      <c r="G1001" s="79"/>
      <c r="H1001" s="79"/>
      <c r="I1001" s="81"/>
    </row>
    <row r="1002" spans="1:9">
      <c r="A1002" s="81"/>
      <c r="B1002" s="79"/>
      <c r="C1002" s="79"/>
      <c r="E1002" s="79"/>
      <c r="F1002" s="79"/>
      <c r="G1002" s="79"/>
      <c r="H1002" s="79"/>
      <c r="I1002" s="81"/>
    </row>
    <row r="1003" spans="1:9">
      <c r="A1003" s="81"/>
      <c r="B1003" s="79"/>
      <c r="C1003" s="79"/>
      <c r="E1003" s="79"/>
      <c r="F1003" s="79"/>
      <c r="G1003" s="79"/>
      <c r="H1003" s="79"/>
      <c r="I1003" s="81"/>
    </row>
    <row r="1004" spans="1:9">
      <c r="A1004" s="81"/>
      <c r="B1004" s="79"/>
      <c r="C1004" s="79"/>
      <c r="E1004" s="79"/>
      <c r="F1004" s="79"/>
      <c r="G1004" s="79"/>
      <c r="H1004" s="79"/>
      <c r="I1004" s="81"/>
    </row>
    <row r="1005" spans="1:9">
      <c r="A1005" s="81"/>
      <c r="B1005" s="79"/>
      <c r="C1005" s="79"/>
      <c r="E1005" s="79"/>
      <c r="F1005" s="79"/>
      <c r="G1005" s="79"/>
      <c r="H1005" s="79"/>
      <c r="I1005" s="81"/>
    </row>
    <row r="1006" spans="1:9">
      <c r="A1006" s="81"/>
      <c r="B1006" s="79"/>
      <c r="C1006" s="79"/>
      <c r="E1006" s="79"/>
      <c r="F1006" s="79"/>
      <c r="G1006" s="79"/>
      <c r="H1006" s="79"/>
      <c r="I1006" s="81"/>
    </row>
    <row r="1007" spans="1:9">
      <c r="A1007" s="81"/>
      <c r="B1007" s="79"/>
      <c r="C1007" s="79"/>
      <c r="E1007" s="79"/>
      <c r="F1007" s="79"/>
      <c r="G1007" s="79"/>
      <c r="H1007" s="79"/>
      <c r="I1007" s="81"/>
    </row>
    <row r="1008" spans="1:9">
      <c r="A1008" s="81"/>
      <c r="B1008" s="79"/>
      <c r="C1008" s="79"/>
      <c r="E1008" s="79"/>
      <c r="F1008" s="79"/>
      <c r="G1008" s="79"/>
      <c r="H1008" s="79"/>
      <c r="I1008" s="81"/>
    </row>
    <row r="1009" spans="1:9">
      <c r="A1009" s="81"/>
      <c r="B1009" s="79"/>
      <c r="C1009" s="79"/>
      <c r="E1009" s="79"/>
      <c r="F1009" s="79"/>
      <c r="G1009" s="79"/>
      <c r="H1009" s="79"/>
      <c r="I1009" s="81"/>
    </row>
    <row r="1010" spans="1:9">
      <c r="A1010" s="81"/>
      <c r="B1010" s="79"/>
      <c r="C1010" s="79"/>
      <c r="E1010" s="79"/>
      <c r="F1010" s="79"/>
      <c r="G1010" s="79"/>
      <c r="H1010" s="79"/>
      <c r="I1010" s="81"/>
    </row>
    <row r="1011" spans="1:9">
      <c r="A1011" s="81"/>
      <c r="B1011" s="79"/>
      <c r="C1011" s="79"/>
      <c r="E1011" s="79"/>
      <c r="F1011" s="79"/>
      <c r="G1011" s="79"/>
      <c r="H1011" s="79"/>
      <c r="I1011" s="81"/>
    </row>
    <row r="1012" spans="1:9">
      <c r="A1012" s="81"/>
      <c r="B1012" s="79"/>
      <c r="C1012" s="79"/>
      <c r="E1012" s="79"/>
      <c r="F1012" s="79"/>
      <c r="G1012" s="79"/>
      <c r="H1012" s="79"/>
      <c r="I1012" s="81"/>
    </row>
    <row r="1013" spans="1:9">
      <c r="A1013" s="81"/>
      <c r="B1013" s="79"/>
      <c r="C1013" s="79"/>
      <c r="E1013" s="79"/>
      <c r="F1013" s="79"/>
      <c r="G1013" s="79"/>
      <c r="H1013" s="79"/>
      <c r="I1013" s="81"/>
    </row>
    <row r="1014" spans="1:9">
      <c r="A1014" s="81"/>
      <c r="B1014" s="79"/>
      <c r="C1014" s="79"/>
      <c r="E1014" s="79"/>
      <c r="F1014" s="79"/>
      <c r="G1014" s="79"/>
      <c r="H1014" s="79"/>
      <c r="I1014" s="81"/>
    </row>
    <row r="1015" spans="1:9">
      <c r="A1015" s="81"/>
      <c r="B1015" s="79"/>
      <c r="C1015" s="79"/>
      <c r="E1015" s="79"/>
      <c r="F1015" s="79"/>
      <c r="G1015" s="79"/>
      <c r="H1015" s="79"/>
      <c r="I1015" s="81"/>
    </row>
    <row r="1016" spans="1:9">
      <c r="A1016" s="81"/>
      <c r="B1016" s="79"/>
      <c r="C1016" s="79"/>
      <c r="E1016" s="79"/>
      <c r="F1016" s="79"/>
      <c r="G1016" s="79"/>
      <c r="H1016" s="79"/>
      <c r="I1016" s="81"/>
    </row>
    <row r="1017" spans="1:9">
      <c r="A1017" s="81"/>
      <c r="B1017" s="79"/>
      <c r="C1017" s="79"/>
      <c r="E1017" s="79"/>
      <c r="F1017" s="79"/>
      <c r="G1017" s="79"/>
      <c r="H1017" s="79"/>
      <c r="I1017" s="81"/>
    </row>
    <row r="1018" spans="1:9">
      <c r="A1018" s="81"/>
      <c r="B1018" s="79"/>
      <c r="C1018" s="79"/>
      <c r="E1018" s="79"/>
      <c r="F1018" s="79"/>
      <c r="G1018" s="79"/>
      <c r="H1018" s="79"/>
      <c r="I1018" s="81"/>
    </row>
    <row r="1019" spans="1:9">
      <c r="A1019" s="81"/>
      <c r="B1019" s="79"/>
      <c r="C1019" s="79"/>
      <c r="E1019" s="79"/>
      <c r="F1019" s="79"/>
      <c r="G1019" s="79"/>
      <c r="H1019" s="79"/>
      <c r="I1019" s="81"/>
    </row>
    <row r="1020" spans="1:9">
      <c r="A1020" s="81"/>
      <c r="B1020" s="79"/>
      <c r="C1020" s="79"/>
      <c r="E1020" s="79"/>
      <c r="F1020" s="79"/>
      <c r="G1020" s="79"/>
      <c r="H1020" s="79"/>
      <c r="I1020" s="81"/>
    </row>
    <row r="1021" spans="1:9">
      <c r="A1021" s="81"/>
      <c r="B1021" s="79"/>
      <c r="C1021" s="79"/>
      <c r="E1021" s="79"/>
      <c r="F1021" s="79"/>
      <c r="G1021" s="79"/>
      <c r="H1021" s="79"/>
      <c r="I1021" s="81"/>
    </row>
    <row r="1022" spans="1:9">
      <c r="A1022" s="81"/>
      <c r="B1022" s="79"/>
      <c r="C1022" s="79"/>
      <c r="E1022" s="79"/>
      <c r="F1022" s="79"/>
      <c r="G1022" s="79"/>
      <c r="H1022" s="79"/>
      <c r="I1022" s="81"/>
    </row>
    <row r="1023" spans="1:9">
      <c r="A1023" s="81"/>
      <c r="B1023" s="79"/>
      <c r="C1023" s="79"/>
      <c r="E1023" s="79"/>
      <c r="F1023" s="79"/>
      <c r="G1023" s="79"/>
      <c r="H1023" s="79"/>
      <c r="I1023" s="81"/>
    </row>
    <row r="1024" spans="1:9">
      <c r="A1024" s="81"/>
      <c r="B1024" s="79"/>
      <c r="C1024" s="79"/>
      <c r="E1024" s="79"/>
      <c r="F1024" s="79"/>
      <c r="G1024" s="79"/>
      <c r="H1024" s="79"/>
      <c r="I1024" s="81"/>
    </row>
    <row r="1025" spans="1:9">
      <c r="A1025" s="81"/>
      <c r="B1025" s="79"/>
      <c r="C1025" s="79"/>
      <c r="E1025" s="79"/>
      <c r="F1025" s="79"/>
      <c r="G1025" s="79"/>
      <c r="H1025" s="79"/>
      <c r="I1025" s="81"/>
    </row>
    <row r="1026" spans="1:9">
      <c r="A1026" s="81"/>
      <c r="B1026" s="79"/>
      <c r="C1026" s="79"/>
      <c r="E1026" s="79"/>
      <c r="F1026" s="79"/>
      <c r="G1026" s="79"/>
      <c r="H1026" s="79"/>
      <c r="I1026" s="81"/>
    </row>
    <row r="1027" spans="1:9">
      <c r="A1027" s="81"/>
      <c r="B1027" s="79"/>
      <c r="C1027" s="79"/>
      <c r="E1027" s="79"/>
      <c r="F1027" s="79"/>
      <c r="G1027" s="79"/>
      <c r="H1027" s="79"/>
      <c r="I1027" s="81"/>
    </row>
    <row r="1028" spans="1:9">
      <c r="A1028" s="81"/>
      <c r="B1028" s="79"/>
      <c r="C1028" s="79"/>
      <c r="E1028" s="79"/>
      <c r="F1028" s="79"/>
      <c r="G1028" s="79"/>
      <c r="H1028" s="79"/>
      <c r="I1028" s="81"/>
    </row>
    <row r="1029" spans="1:9">
      <c r="A1029" s="81"/>
      <c r="B1029" s="79"/>
      <c r="C1029" s="79"/>
      <c r="E1029" s="79"/>
      <c r="F1029" s="79"/>
      <c r="G1029" s="79"/>
      <c r="H1029" s="79"/>
      <c r="I1029" s="81"/>
    </row>
    <row r="1030" spans="1:9">
      <c r="A1030" s="81"/>
      <c r="B1030" s="79"/>
      <c r="C1030" s="79"/>
      <c r="E1030" s="79"/>
      <c r="F1030" s="79"/>
      <c r="G1030" s="79"/>
      <c r="H1030" s="79"/>
      <c r="I1030" s="81"/>
    </row>
    <row r="1031" spans="1:9">
      <c r="A1031" s="81"/>
      <c r="B1031" s="79"/>
      <c r="C1031" s="79"/>
      <c r="E1031" s="79"/>
      <c r="F1031" s="79"/>
      <c r="G1031" s="79"/>
      <c r="H1031" s="79"/>
      <c r="I1031" s="81"/>
    </row>
    <row r="1032" spans="1:9">
      <c r="A1032" s="81"/>
      <c r="B1032" s="79"/>
      <c r="C1032" s="79"/>
      <c r="E1032" s="79"/>
      <c r="F1032" s="79"/>
      <c r="G1032" s="79"/>
      <c r="H1032" s="79"/>
      <c r="I1032" s="81"/>
    </row>
    <row r="1033" spans="1:9">
      <c r="A1033" s="81"/>
      <c r="B1033" s="79"/>
      <c r="C1033" s="79"/>
      <c r="E1033" s="79"/>
      <c r="F1033" s="79"/>
      <c r="G1033" s="79"/>
      <c r="H1033" s="79"/>
      <c r="I1033" s="81"/>
    </row>
    <row r="1034" spans="1:9">
      <c r="A1034" s="81"/>
      <c r="B1034" s="79"/>
      <c r="C1034" s="79"/>
      <c r="E1034" s="79"/>
      <c r="F1034" s="79"/>
      <c r="G1034" s="79"/>
      <c r="H1034" s="79"/>
      <c r="I1034" s="81"/>
    </row>
    <row r="1035" spans="1:9">
      <c r="A1035" s="81"/>
      <c r="B1035" s="79"/>
      <c r="C1035" s="79"/>
      <c r="E1035" s="79"/>
      <c r="F1035" s="79"/>
      <c r="G1035" s="79"/>
      <c r="H1035" s="79"/>
      <c r="I1035" s="81"/>
    </row>
    <row r="1036" spans="1:9">
      <c r="A1036" s="81"/>
      <c r="B1036" s="79"/>
      <c r="C1036" s="79"/>
      <c r="E1036" s="79"/>
      <c r="F1036" s="79"/>
      <c r="G1036" s="79"/>
      <c r="H1036" s="79"/>
      <c r="I1036" s="81"/>
    </row>
    <row r="1037" spans="1:9">
      <c r="A1037" s="81"/>
      <c r="B1037" s="79"/>
      <c r="C1037" s="79"/>
      <c r="E1037" s="79"/>
      <c r="F1037" s="79"/>
      <c r="G1037" s="79"/>
      <c r="H1037" s="79"/>
      <c r="I1037" s="81"/>
    </row>
    <row r="1038" spans="1:9">
      <c r="A1038" s="81"/>
      <c r="B1038" s="79"/>
      <c r="C1038" s="79"/>
      <c r="E1038" s="79"/>
      <c r="F1038" s="79"/>
      <c r="G1038" s="79"/>
      <c r="H1038" s="79"/>
      <c r="I1038" s="81"/>
    </row>
    <row r="1039" spans="1:9">
      <c r="A1039" s="81"/>
      <c r="B1039" s="79"/>
      <c r="C1039" s="79"/>
      <c r="E1039" s="79"/>
      <c r="F1039" s="79"/>
      <c r="G1039" s="79"/>
      <c r="H1039" s="79"/>
      <c r="I1039" s="81"/>
    </row>
    <row r="1040" spans="1:9">
      <c r="A1040" s="81"/>
      <c r="B1040" s="79"/>
      <c r="C1040" s="79"/>
      <c r="E1040" s="79"/>
      <c r="F1040" s="79"/>
      <c r="G1040" s="79"/>
      <c r="H1040" s="79"/>
      <c r="I1040" s="81"/>
    </row>
    <row r="1041" spans="1:9">
      <c r="A1041" s="81"/>
      <c r="B1041" s="79"/>
      <c r="C1041" s="79"/>
      <c r="E1041" s="79"/>
      <c r="F1041" s="79"/>
      <c r="G1041" s="79"/>
      <c r="H1041" s="79"/>
      <c r="I1041" s="81"/>
    </row>
    <row r="1042" spans="1:9">
      <c r="A1042" s="81"/>
      <c r="B1042" s="79"/>
      <c r="C1042" s="79"/>
      <c r="E1042" s="79"/>
      <c r="F1042" s="79"/>
      <c r="G1042" s="79"/>
      <c r="H1042" s="79"/>
      <c r="I1042" s="81"/>
    </row>
    <row r="1043" spans="1:9">
      <c r="A1043" s="81"/>
      <c r="B1043" s="79"/>
      <c r="C1043" s="79"/>
      <c r="E1043" s="79"/>
      <c r="F1043" s="79"/>
      <c r="G1043" s="79"/>
      <c r="H1043" s="79"/>
      <c r="I1043" s="81"/>
    </row>
    <row r="1044" spans="1:9">
      <c r="A1044" s="81"/>
      <c r="B1044" s="79"/>
      <c r="C1044" s="79"/>
      <c r="E1044" s="79"/>
      <c r="F1044" s="79"/>
      <c r="G1044" s="79"/>
      <c r="H1044" s="79"/>
      <c r="I1044" s="81"/>
    </row>
    <row r="1045" spans="1:9">
      <c r="A1045" s="81"/>
      <c r="B1045" s="79"/>
      <c r="C1045" s="79"/>
      <c r="E1045" s="79"/>
      <c r="F1045" s="79"/>
      <c r="G1045" s="79"/>
      <c r="H1045" s="79"/>
      <c r="I1045" s="81"/>
    </row>
    <row r="1046" spans="1:9">
      <c r="A1046" s="81"/>
      <c r="B1046" s="79"/>
      <c r="C1046" s="79"/>
      <c r="E1046" s="79"/>
      <c r="F1046" s="79"/>
      <c r="G1046" s="79"/>
      <c r="H1046" s="79"/>
      <c r="I1046" s="81"/>
    </row>
    <row r="1047" spans="1:9">
      <c r="A1047" s="81"/>
      <c r="B1047" s="79"/>
      <c r="C1047" s="79"/>
      <c r="E1047" s="79"/>
      <c r="F1047" s="79"/>
      <c r="G1047" s="79"/>
      <c r="H1047" s="79"/>
      <c r="I1047" s="81"/>
    </row>
    <row r="1048" spans="1:9">
      <c r="A1048" s="81"/>
      <c r="B1048" s="79"/>
      <c r="C1048" s="79"/>
      <c r="E1048" s="79"/>
      <c r="F1048" s="79"/>
      <c r="G1048" s="79"/>
      <c r="H1048" s="79"/>
      <c r="I1048" s="81"/>
    </row>
    <row r="1049" spans="1:9">
      <c r="A1049" s="81"/>
      <c r="B1049" s="79"/>
      <c r="C1049" s="79"/>
      <c r="E1049" s="79"/>
      <c r="F1049" s="79"/>
      <c r="G1049" s="79"/>
      <c r="H1049" s="79"/>
      <c r="I1049" s="81"/>
    </row>
    <row r="1050" spans="1:9">
      <c r="A1050" s="81"/>
      <c r="B1050" s="79"/>
      <c r="C1050" s="79"/>
      <c r="E1050" s="79"/>
      <c r="F1050" s="79"/>
      <c r="G1050" s="79"/>
      <c r="H1050" s="79"/>
      <c r="I1050" s="81"/>
    </row>
    <row r="1051" spans="1:9">
      <c r="A1051" s="81"/>
      <c r="B1051" s="79"/>
      <c r="C1051" s="79"/>
      <c r="E1051" s="79"/>
      <c r="F1051" s="79"/>
      <c r="G1051" s="79"/>
      <c r="H1051" s="79"/>
      <c r="I1051" s="81"/>
    </row>
    <row r="1052" spans="1:9">
      <c r="A1052" s="81"/>
      <c r="B1052" s="79"/>
      <c r="C1052" s="79"/>
      <c r="E1052" s="79"/>
      <c r="F1052" s="79"/>
      <c r="G1052" s="79"/>
      <c r="H1052" s="79"/>
      <c r="I1052" s="81"/>
    </row>
    <row r="1053" spans="1:9">
      <c r="A1053" s="81"/>
      <c r="B1053" s="79"/>
      <c r="C1053" s="79"/>
      <c r="E1053" s="79"/>
      <c r="F1053" s="79"/>
      <c r="G1053" s="79"/>
      <c r="H1053" s="79"/>
      <c r="I1053" s="81"/>
    </row>
    <row r="1054" spans="1:9">
      <c r="A1054" s="81"/>
      <c r="B1054" s="79"/>
      <c r="C1054" s="79"/>
      <c r="E1054" s="79"/>
      <c r="F1054" s="79"/>
      <c r="G1054" s="79"/>
      <c r="H1054" s="79"/>
      <c r="I1054" s="81"/>
    </row>
    <row r="1055" spans="1:9">
      <c r="A1055" s="81"/>
      <c r="B1055" s="79"/>
      <c r="C1055" s="79"/>
      <c r="E1055" s="79"/>
      <c r="F1055" s="79"/>
      <c r="G1055" s="79"/>
      <c r="H1055" s="79"/>
      <c r="I1055" s="81"/>
    </row>
    <row r="1056" spans="1:9">
      <c r="A1056" s="81"/>
      <c r="B1056" s="79"/>
      <c r="C1056" s="79"/>
      <c r="E1056" s="79"/>
      <c r="F1056" s="79"/>
      <c r="G1056" s="79"/>
      <c r="H1056" s="79"/>
      <c r="I1056" s="81"/>
    </row>
    <row r="1057" spans="1:9">
      <c r="A1057" s="81"/>
      <c r="B1057" s="79"/>
      <c r="C1057" s="79"/>
      <c r="E1057" s="79"/>
      <c r="F1057" s="79"/>
      <c r="G1057" s="79"/>
      <c r="H1057" s="79"/>
      <c r="I1057" s="81"/>
    </row>
    <row r="1058" spans="1:9">
      <c r="A1058" s="81"/>
      <c r="B1058" s="79"/>
      <c r="C1058" s="79"/>
      <c r="E1058" s="79"/>
      <c r="F1058" s="79"/>
      <c r="G1058" s="79"/>
      <c r="H1058" s="79"/>
      <c r="I1058" s="81"/>
    </row>
    <row r="1059" spans="1:9">
      <c r="A1059" s="81"/>
      <c r="B1059" s="79"/>
      <c r="C1059" s="79"/>
      <c r="E1059" s="79"/>
      <c r="F1059" s="79"/>
      <c r="G1059" s="79"/>
      <c r="H1059" s="79"/>
      <c r="I1059" s="81"/>
    </row>
    <row r="1060" spans="1:9">
      <c r="A1060" s="81"/>
      <c r="B1060" s="79"/>
      <c r="C1060" s="79"/>
      <c r="E1060" s="79"/>
      <c r="F1060" s="79"/>
      <c r="G1060" s="79"/>
      <c r="H1060" s="79"/>
      <c r="I1060" s="81"/>
    </row>
    <row r="1061" spans="1:9">
      <c r="A1061" s="81"/>
      <c r="B1061" s="79"/>
      <c r="C1061" s="79"/>
      <c r="E1061" s="79"/>
      <c r="F1061" s="79"/>
      <c r="G1061" s="79"/>
      <c r="H1061" s="79"/>
      <c r="I1061" s="81"/>
    </row>
    <row r="1062" spans="1:9">
      <c r="A1062" s="81"/>
      <c r="B1062" s="79"/>
      <c r="C1062" s="79"/>
      <c r="E1062" s="79"/>
      <c r="F1062" s="79"/>
      <c r="G1062" s="79"/>
      <c r="H1062" s="79"/>
      <c r="I1062" s="81"/>
    </row>
    <row r="1063" spans="1:9">
      <c r="A1063" s="81"/>
      <c r="B1063" s="79"/>
      <c r="C1063" s="79"/>
      <c r="E1063" s="79"/>
      <c r="F1063" s="79"/>
      <c r="G1063" s="79"/>
      <c r="H1063" s="79"/>
      <c r="I1063" s="81"/>
    </row>
    <row r="1064" spans="1:9">
      <c r="A1064" s="81"/>
      <c r="B1064" s="79"/>
      <c r="C1064" s="79"/>
      <c r="E1064" s="79"/>
      <c r="F1064" s="79"/>
      <c r="G1064" s="79"/>
      <c r="H1064" s="79"/>
      <c r="I1064" s="81"/>
    </row>
    <row r="1065" spans="1:9">
      <c r="A1065" s="81"/>
      <c r="B1065" s="79"/>
      <c r="C1065" s="79"/>
      <c r="E1065" s="79"/>
      <c r="F1065" s="79"/>
      <c r="G1065" s="79"/>
      <c r="H1065" s="79"/>
      <c r="I1065" s="81"/>
    </row>
    <row r="1066" spans="1:9">
      <c r="A1066" s="81"/>
      <c r="B1066" s="79"/>
      <c r="C1066" s="79"/>
      <c r="E1066" s="79"/>
      <c r="F1066" s="79"/>
      <c r="G1066" s="79"/>
      <c r="H1066" s="79"/>
      <c r="I1066" s="81"/>
    </row>
    <row r="1067" spans="1:9">
      <c r="A1067" s="81"/>
      <c r="B1067" s="79"/>
      <c r="C1067" s="79"/>
      <c r="E1067" s="79"/>
      <c r="F1067" s="79"/>
      <c r="G1067" s="79"/>
      <c r="H1067" s="79"/>
      <c r="I1067" s="81"/>
    </row>
    <row r="1068" spans="1:9">
      <c r="A1068" s="81"/>
      <c r="B1068" s="79"/>
      <c r="C1068" s="79"/>
      <c r="E1068" s="79"/>
      <c r="F1068" s="79"/>
      <c r="G1068" s="79"/>
      <c r="H1068" s="79"/>
      <c r="I1068" s="81"/>
    </row>
    <row r="1069" spans="1:9">
      <c r="A1069" s="81"/>
      <c r="B1069" s="79"/>
      <c r="C1069" s="79"/>
      <c r="E1069" s="79"/>
      <c r="F1069" s="79"/>
      <c r="G1069" s="79"/>
      <c r="H1069" s="79"/>
      <c r="I1069" s="81"/>
    </row>
    <row r="1070" spans="1:9">
      <c r="A1070" s="81"/>
      <c r="B1070" s="79"/>
      <c r="C1070" s="79"/>
      <c r="E1070" s="79"/>
      <c r="F1070" s="79"/>
      <c r="G1070" s="79"/>
      <c r="H1070" s="79"/>
      <c r="I1070" s="81"/>
    </row>
    <row r="1071" spans="1:9">
      <c r="A1071" s="81"/>
      <c r="B1071" s="79"/>
      <c r="C1071" s="79"/>
      <c r="E1071" s="79"/>
      <c r="F1071" s="79"/>
      <c r="G1071" s="79"/>
      <c r="H1071" s="79"/>
      <c r="I1071" s="81"/>
    </row>
    <row r="1072" spans="1:9">
      <c r="A1072" s="81"/>
      <c r="B1072" s="79"/>
      <c r="C1072" s="79"/>
      <c r="E1072" s="79"/>
      <c r="F1072" s="79"/>
      <c r="G1072" s="79"/>
      <c r="H1072" s="79"/>
      <c r="I1072" s="81"/>
    </row>
    <row r="1073" spans="1:9">
      <c r="A1073" s="81"/>
      <c r="B1073" s="79"/>
      <c r="C1073" s="79"/>
      <c r="E1073" s="79"/>
      <c r="F1073" s="79"/>
      <c r="G1073" s="79"/>
      <c r="H1073" s="79"/>
      <c r="I1073" s="81"/>
    </row>
    <row r="1074" spans="1:9">
      <c r="A1074" s="81"/>
      <c r="B1074" s="79"/>
      <c r="C1074" s="79"/>
      <c r="E1074" s="79"/>
      <c r="F1074" s="79"/>
      <c r="G1074" s="79"/>
      <c r="H1074" s="79"/>
      <c r="I1074" s="81"/>
    </row>
    <row r="1075" spans="1:9">
      <c r="A1075" s="81"/>
      <c r="B1075" s="79"/>
      <c r="C1075" s="79"/>
      <c r="E1075" s="79"/>
      <c r="F1075" s="79"/>
      <c r="G1075" s="79"/>
      <c r="H1075" s="79"/>
      <c r="I1075" s="81"/>
    </row>
    <row r="1076" spans="1:9">
      <c r="A1076" s="81"/>
      <c r="B1076" s="79"/>
      <c r="C1076" s="79"/>
      <c r="E1076" s="79"/>
      <c r="F1076" s="79"/>
      <c r="G1076" s="79"/>
      <c r="H1076" s="79"/>
      <c r="I1076" s="81"/>
    </row>
    <row r="1077" spans="1:9">
      <c r="A1077" s="81"/>
      <c r="B1077" s="79"/>
      <c r="C1077" s="79"/>
      <c r="E1077" s="79"/>
      <c r="F1077" s="79"/>
      <c r="G1077" s="79"/>
      <c r="H1077" s="79"/>
      <c r="I1077" s="81"/>
    </row>
    <row r="1078" spans="1:9">
      <c r="A1078" s="81"/>
      <c r="B1078" s="79"/>
      <c r="C1078" s="79"/>
      <c r="E1078" s="79"/>
      <c r="F1078" s="79"/>
      <c r="G1078" s="79"/>
      <c r="H1078" s="79"/>
      <c r="I1078" s="81"/>
    </row>
    <row r="1079" spans="1:9">
      <c r="A1079" s="81"/>
      <c r="B1079" s="79"/>
      <c r="C1079" s="79"/>
      <c r="E1079" s="79"/>
      <c r="F1079" s="79"/>
      <c r="G1079" s="79"/>
      <c r="H1079" s="79"/>
      <c r="I1079" s="81"/>
    </row>
    <row r="1080" spans="1:9">
      <c r="A1080" s="81"/>
      <c r="B1080" s="79"/>
      <c r="C1080" s="79"/>
      <c r="E1080" s="79"/>
      <c r="F1080" s="79"/>
      <c r="G1080" s="79"/>
      <c r="H1080" s="79"/>
      <c r="I1080" s="81"/>
    </row>
    <row r="1081" spans="1:9">
      <c r="A1081" s="81"/>
      <c r="B1081" s="79"/>
      <c r="C1081" s="79"/>
      <c r="E1081" s="79"/>
      <c r="F1081" s="79"/>
      <c r="G1081" s="79"/>
      <c r="H1081" s="79"/>
      <c r="I1081" s="81"/>
    </row>
    <row r="1082" spans="1:9">
      <c r="A1082" s="81"/>
      <c r="B1082" s="79"/>
      <c r="C1082" s="79"/>
      <c r="E1082" s="79"/>
      <c r="F1082" s="79"/>
      <c r="G1082" s="79"/>
      <c r="H1082" s="79"/>
      <c r="I1082" s="81"/>
    </row>
    <row r="1083" spans="1:9">
      <c r="A1083" s="81"/>
      <c r="B1083" s="79"/>
      <c r="C1083" s="79"/>
      <c r="E1083" s="79"/>
      <c r="F1083" s="79"/>
      <c r="G1083" s="79"/>
      <c r="H1083" s="79"/>
      <c r="I1083" s="81"/>
    </row>
    <row r="1084" spans="1:9">
      <c r="A1084" s="81"/>
      <c r="B1084" s="79"/>
      <c r="C1084" s="79"/>
      <c r="E1084" s="79"/>
      <c r="F1084" s="79"/>
      <c r="G1084" s="79"/>
      <c r="H1084" s="79"/>
      <c r="I1084" s="81"/>
    </row>
    <row r="1085" spans="1:9">
      <c r="A1085" s="81"/>
      <c r="B1085" s="79"/>
      <c r="C1085" s="79"/>
      <c r="E1085" s="79"/>
      <c r="F1085" s="79"/>
      <c r="G1085" s="79"/>
      <c r="H1085" s="79"/>
      <c r="I1085" s="81"/>
    </row>
    <row r="1086" spans="1:9">
      <c r="A1086" s="81"/>
      <c r="B1086" s="79"/>
      <c r="C1086" s="79"/>
      <c r="E1086" s="79"/>
      <c r="F1086" s="79"/>
      <c r="G1086" s="79"/>
      <c r="H1086" s="79"/>
      <c r="I1086" s="81"/>
    </row>
    <row r="1087" spans="1:9">
      <c r="A1087" s="81"/>
      <c r="B1087" s="79"/>
      <c r="C1087" s="79"/>
      <c r="E1087" s="79"/>
      <c r="F1087" s="79"/>
      <c r="G1087" s="79"/>
      <c r="H1087" s="79"/>
      <c r="I1087" s="81"/>
    </row>
    <row r="1088" spans="1:9">
      <c r="A1088" s="81"/>
      <c r="B1088" s="79"/>
      <c r="C1088" s="79"/>
      <c r="E1088" s="79"/>
      <c r="F1088" s="79"/>
      <c r="G1088" s="79"/>
      <c r="H1088" s="79"/>
      <c r="I1088" s="81"/>
    </row>
    <row r="1089" spans="1:9">
      <c r="A1089" s="81"/>
      <c r="B1089" s="79"/>
      <c r="C1089" s="79"/>
      <c r="E1089" s="79"/>
      <c r="F1089" s="79"/>
      <c r="G1089" s="79"/>
      <c r="H1089" s="79"/>
      <c r="I1089" s="81"/>
    </row>
    <row r="1090" spans="1:9">
      <c r="A1090" s="81"/>
      <c r="B1090" s="79"/>
      <c r="C1090" s="79"/>
      <c r="E1090" s="79"/>
      <c r="F1090" s="79"/>
      <c r="G1090" s="79"/>
      <c r="H1090" s="79"/>
      <c r="I1090" s="81"/>
    </row>
    <row r="1091" spans="1:9">
      <c r="A1091" s="81"/>
      <c r="B1091" s="79"/>
      <c r="C1091" s="79"/>
      <c r="E1091" s="79"/>
      <c r="F1091" s="79"/>
      <c r="G1091" s="79"/>
      <c r="H1091" s="79"/>
      <c r="I1091" s="81"/>
    </row>
    <row r="1092" spans="1:9">
      <c r="A1092" s="81"/>
      <c r="B1092" s="79"/>
      <c r="C1092" s="79"/>
      <c r="E1092" s="79"/>
      <c r="F1092" s="79"/>
      <c r="G1092" s="79"/>
      <c r="H1092" s="79"/>
      <c r="I1092" s="81"/>
    </row>
    <row r="1093" spans="1:9">
      <c r="A1093" s="81"/>
      <c r="B1093" s="79"/>
      <c r="C1093" s="79"/>
      <c r="E1093" s="79"/>
      <c r="F1093" s="79"/>
      <c r="G1093" s="79"/>
      <c r="H1093" s="79"/>
      <c r="I1093" s="81"/>
    </row>
    <row r="1094" spans="1:9">
      <c r="A1094" s="81"/>
      <c r="B1094" s="79"/>
      <c r="C1094" s="79"/>
      <c r="E1094" s="79"/>
      <c r="F1094" s="79"/>
      <c r="G1094" s="79"/>
      <c r="H1094" s="79"/>
      <c r="I1094" s="81"/>
    </row>
    <row r="1095" spans="1:9">
      <c r="A1095" s="81"/>
      <c r="B1095" s="79"/>
      <c r="C1095" s="79"/>
      <c r="E1095" s="79"/>
      <c r="F1095" s="79"/>
      <c r="G1095" s="79"/>
      <c r="H1095" s="79"/>
      <c r="I1095" s="81"/>
    </row>
    <row r="1096" spans="1:9">
      <c r="A1096" s="81"/>
      <c r="B1096" s="79"/>
      <c r="C1096" s="79"/>
      <c r="E1096" s="79"/>
      <c r="F1096" s="79"/>
      <c r="G1096" s="79"/>
      <c r="H1096" s="79"/>
      <c r="I1096" s="81"/>
    </row>
    <row r="1097" spans="1:9">
      <c r="A1097" s="81"/>
      <c r="B1097" s="79"/>
      <c r="C1097" s="79"/>
      <c r="E1097" s="79"/>
      <c r="F1097" s="79"/>
      <c r="G1097" s="79"/>
      <c r="H1097" s="79"/>
      <c r="I1097" s="81"/>
    </row>
    <row r="1098" spans="1:9">
      <c r="A1098" s="81"/>
      <c r="B1098" s="79"/>
      <c r="C1098" s="79"/>
      <c r="E1098" s="79"/>
      <c r="F1098" s="79"/>
      <c r="G1098" s="79"/>
      <c r="H1098" s="79"/>
      <c r="I1098" s="81"/>
    </row>
    <row r="1099" spans="1:9">
      <c r="A1099" s="81"/>
      <c r="B1099" s="79"/>
      <c r="C1099" s="79"/>
      <c r="E1099" s="79"/>
      <c r="F1099" s="79"/>
      <c r="G1099" s="79"/>
      <c r="H1099" s="79"/>
      <c r="I1099" s="81"/>
    </row>
    <row r="1100" spans="1:9">
      <c r="A1100" s="81"/>
      <c r="B1100" s="79"/>
      <c r="C1100" s="79"/>
      <c r="E1100" s="79"/>
      <c r="F1100" s="79"/>
      <c r="G1100" s="79"/>
      <c r="H1100" s="79"/>
      <c r="I1100" s="81"/>
    </row>
    <row r="1101" spans="1:9">
      <c r="A1101" s="81"/>
      <c r="B1101" s="79"/>
      <c r="C1101" s="79"/>
      <c r="E1101" s="79"/>
      <c r="F1101" s="79"/>
      <c r="G1101" s="79"/>
      <c r="H1101" s="79"/>
      <c r="I1101" s="81"/>
    </row>
    <row r="1102" spans="1:9">
      <c r="A1102" s="81"/>
      <c r="B1102" s="79"/>
      <c r="C1102" s="79"/>
      <c r="E1102" s="79"/>
      <c r="F1102" s="79"/>
      <c r="G1102" s="79"/>
      <c r="H1102" s="79"/>
      <c r="I1102" s="81"/>
    </row>
    <row r="1103" spans="1:9">
      <c r="A1103" s="81"/>
      <c r="B1103" s="79"/>
      <c r="C1103" s="79"/>
      <c r="E1103" s="79"/>
      <c r="F1103" s="79"/>
      <c r="G1103" s="79"/>
      <c r="H1103" s="79"/>
      <c r="I1103" s="81"/>
    </row>
    <row r="1104" spans="1:9">
      <c r="A1104" s="81"/>
      <c r="B1104" s="79"/>
      <c r="C1104" s="79"/>
      <c r="E1104" s="79"/>
      <c r="F1104" s="79"/>
      <c r="G1104" s="79"/>
      <c r="H1104" s="79"/>
      <c r="I1104" s="81"/>
    </row>
    <row r="1105" spans="1:9">
      <c r="A1105" s="81"/>
      <c r="B1105" s="79"/>
      <c r="C1105" s="79"/>
      <c r="E1105" s="79"/>
      <c r="F1105" s="79"/>
      <c r="G1105" s="79"/>
      <c r="H1105" s="79"/>
      <c r="I1105" s="81"/>
    </row>
    <row r="1106" spans="1:9">
      <c r="A1106" s="81"/>
      <c r="B1106" s="79"/>
      <c r="C1106" s="79"/>
      <c r="E1106" s="79"/>
      <c r="F1106" s="79"/>
      <c r="G1106" s="79"/>
      <c r="H1106" s="79"/>
      <c r="I1106" s="81"/>
    </row>
    <row r="1107" spans="1:9">
      <c r="A1107" s="81"/>
      <c r="B1107" s="79"/>
      <c r="C1107" s="79"/>
      <c r="E1107" s="79"/>
      <c r="F1107" s="79"/>
      <c r="G1107" s="79"/>
      <c r="H1107" s="79"/>
      <c r="I1107" s="81"/>
    </row>
    <row r="1108" spans="1:9">
      <c r="A1108" s="81"/>
      <c r="B1108" s="79"/>
      <c r="C1108" s="79"/>
      <c r="E1108" s="79"/>
      <c r="F1108" s="79"/>
      <c r="G1108" s="79"/>
      <c r="H1108" s="79"/>
      <c r="I1108" s="81"/>
    </row>
    <row r="1109" spans="1:9">
      <c r="A1109" s="81"/>
      <c r="B1109" s="79"/>
      <c r="C1109" s="79"/>
      <c r="E1109" s="79"/>
      <c r="F1109" s="79"/>
      <c r="G1109" s="79"/>
      <c r="H1109" s="79"/>
      <c r="I1109" s="81"/>
    </row>
    <row r="1110" spans="1:9">
      <c r="A1110" s="81"/>
      <c r="B1110" s="79"/>
      <c r="C1110" s="79"/>
      <c r="E1110" s="79"/>
      <c r="F1110" s="79"/>
      <c r="G1110" s="79"/>
      <c r="H1110" s="79"/>
      <c r="I1110" s="81"/>
    </row>
    <row r="1111" spans="1:9">
      <c r="A1111" s="81"/>
      <c r="B1111" s="79"/>
      <c r="C1111" s="79"/>
      <c r="E1111" s="79"/>
      <c r="F1111" s="79"/>
      <c r="G1111" s="79"/>
      <c r="H1111" s="79"/>
      <c r="I1111" s="81"/>
    </row>
    <row r="1112" spans="1:9">
      <c r="A1112" s="81"/>
      <c r="B1112" s="79"/>
      <c r="C1112" s="79"/>
      <c r="E1112" s="79"/>
      <c r="F1112" s="79"/>
      <c r="G1112" s="79"/>
      <c r="H1112" s="79"/>
      <c r="I1112" s="81"/>
    </row>
    <row r="1113" spans="1:9">
      <c r="A1113" s="81"/>
      <c r="B1113" s="79"/>
      <c r="C1113" s="79"/>
      <c r="E1113" s="79"/>
      <c r="F1113" s="79"/>
      <c r="G1113" s="79"/>
      <c r="H1113" s="79"/>
      <c r="I1113" s="81"/>
    </row>
    <row r="1114" spans="1:9">
      <c r="A1114" s="81"/>
      <c r="B1114" s="79"/>
      <c r="C1114" s="79"/>
      <c r="E1114" s="79"/>
      <c r="F1114" s="79"/>
      <c r="G1114" s="79"/>
      <c r="H1114" s="79"/>
      <c r="I1114" s="81"/>
    </row>
    <row r="1115" spans="1:9">
      <c r="A1115" s="81"/>
      <c r="B1115" s="79"/>
      <c r="C1115" s="79"/>
      <c r="E1115" s="79"/>
      <c r="F1115" s="79"/>
      <c r="G1115" s="79"/>
      <c r="H1115" s="79"/>
      <c r="I1115" s="81"/>
    </row>
    <row r="1116" spans="1:9">
      <c r="A1116" s="81"/>
      <c r="B1116" s="79"/>
      <c r="C1116" s="79"/>
      <c r="E1116" s="79"/>
      <c r="F1116" s="79"/>
      <c r="G1116" s="79"/>
      <c r="H1116" s="79"/>
      <c r="I1116" s="81"/>
    </row>
    <row r="1117" spans="1:9">
      <c r="A1117" s="81"/>
      <c r="B1117" s="79"/>
      <c r="C1117" s="79"/>
      <c r="E1117" s="79"/>
      <c r="F1117" s="79"/>
      <c r="G1117" s="79"/>
      <c r="H1117" s="79"/>
      <c r="I1117" s="81"/>
    </row>
    <row r="1118" spans="1:9">
      <c r="A1118" s="81"/>
      <c r="B1118" s="79"/>
      <c r="C1118" s="79"/>
      <c r="E1118" s="79"/>
      <c r="F1118" s="79"/>
      <c r="G1118" s="79"/>
      <c r="H1118" s="79"/>
      <c r="I1118" s="81"/>
    </row>
    <row r="1119" spans="1:9">
      <c r="A1119" s="81"/>
      <c r="B1119" s="79"/>
      <c r="C1119" s="79"/>
      <c r="E1119" s="79"/>
      <c r="F1119" s="79"/>
      <c r="G1119" s="79"/>
      <c r="H1119" s="79"/>
      <c r="I1119" s="81"/>
    </row>
    <row r="1120" spans="1:9">
      <c r="A1120" s="81"/>
      <c r="B1120" s="79"/>
      <c r="C1120" s="79"/>
      <c r="E1120" s="79"/>
      <c r="F1120" s="79"/>
      <c r="G1120" s="79"/>
      <c r="H1120" s="79"/>
      <c r="I1120" s="81"/>
    </row>
    <row r="1121" spans="1:9">
      <c r="A1121" s="81"/>
      <c r="B1121" s="79"/>
      <c r="C1121" s="79"/>
      <c r="E1121" s="79"/>
      <c r="F1121" s="79"/>
      <c r="G1121" s="79"/>
      <c r="H1121" s="79"/>
      <c r="I1121" s="81"/>
    </row>
    <row r="1122" spans="1:9">
      <c r="A1122" s="81"/>
      <c r="B1122" s="79"/>
      <c r="C1122" s="79"/>
      <c r="E1122" s="79"/>
      <c r="F1122" s="79"/>
      <c r="G1122" s="79"/>
      <c r="H1122" s="79"/>
      <c r="I1122" s="81"/>
    </row>
    <row r="1123" spans="1:9">
      <c r="A1123" s="81"/>
      <c r="B1123" s="79"/>
      <c r="C1123" s="79"/>
      <c r="E1123" s="79"/>
      <c r="F1123" s="79"/>
      <c r="G1123" s="79"/>
      <c r="H1123" s="79"/>
      <c r="I1123" s="81"/>
    </row>
    <row r="1124" spans="1:9">
      <c r="A1124" s="81"/>
      <c r="B1124" s="79"/>
      <c r="C1124" s="79"/>
      <c r="E1124" s="79"/>
      <c r="F1124" s="79"/>
      <c r="G1124" s="79"/>
      <c r="H1124" s="79"/>
      <c r="I1124" s="81"/>
    </row>
    <row r="1125" spans="1:9">
      <c r="A1125" s="81"/>
      <c r="B1125" s="79"/>
      <c r="C1125" s="79"/>
      <c r="E1125" s="79"/>
      <c r="F1125" s="79"/>
      <c r="G1125" s="79"/>
      <c r="H1125" s="79"/>
      <c r="I1125" s="81"/>
    </row>
    <row r="1126" spans="1:9">
      <c r="A1126" s="81"/>
      <c r="B1126" s="79"/>
      <c r="C1126" s="79"/>
      <c r="E1126" s="79"/>
      <c r="F1126" s="79"/>
      <c r="G1126" s="79"/>
      <c r="H1126" s="79"/>
      <c r="I1126" s="81"/>
    </row>
    <row r="1127" spans="1:9">
      <c r="A1127" s="81"/>
      <c r="B1127" s="79"/>
      <c r="C1127" s="79"/>
      <c r="E1127" s="79"/>
      <c r="F1127" s="79"/>
      <c r="G1127" s="79"/>
      <c r="H1127" s="79"/>
      <c r="I1127" s="81"/>
    </row>
    <row r="1128" spans="1:9">
      <c r="A1128" s="81"/>
      <c r="B1128" s="79"/>
      <c r="C1128" s="79"/>
      <c r="E1128" s="79"/>
      <c r="F1128" s="79"/>
      <c r="G1128" s="79"/>
      <c r="H1128" s="79"/>
      <c r="I1128" s="81"/>
    </row>
    <row r="1129" spans="1:9">
      <c r="A1129" s="81"/>
      <c r="B1129" s="79"/>
      <c r="C1129" s="79"/>
      <c r="E1129" s="79"/>
      <c r="F1129" s="79"/>
      <c r="G1129" s="79"/>
      <c r="H1129" s="79"/>
      <c r="I1129" s="81"/>
    </row>
    <row r="1130" spans="1:9">
      <c r="A1130" s="81"/>
      <c r="B1130" s="79"/>
      <c r="C1130" s="79"/>
      <c r="E1130" s="79"/>
      <c r="F1130" s="79"/>
      <c r="G1130" s="79"/>
      <c r="H1130" s="79"/>
      <c r="I1130" s="81"/>
    </row>
    <row r="1131" spans="1:9">
      <c r="A1131" s="81"/>
      <c r="B1131" s="79"/>
      <c r="C1131" s="79"/>
      <c r="E1131" s="79"/>
      <c r="F1131" s="79"/>
      <c r="G1131" s="79"/>
      <c r="H1131" s="79"/>
      <c r="I1131" s="81"/>
    </row>
    <row r="1132" spans="1:9">
      <c r="A1132" s="81"/>
      <c r="B1132" s="79"/>
      <c r="C1132" s="79"/>
      <c r="E1132" s="79"/>
      <c r="F1132" s="79"/>
      <c r="G1132" s="79"/>
      <c r="H1132" s="79"/>
      <c r="I1132" s="81"/>
    </row>
    <row r="1133" spans="1:9">
      <c r="A1133" s="81"/>
      <c r="B1133" s="79"/>
      <c r="C1133" s="79"/>
      <c r="E1133" s="79"/>
      <c r="F1133" s="79"/>
      <c r="G1133" s="79"/>
      <c r="H1133" s="79"/>
      <c r="I1133" s="81"/>
    </row>
    <row r="1134" spans="1:9">
      <c r="A1134" s="81"/>
      <c r="B1134" s="79"/>
      <c r="C1134" s="79"/>
      <c r="E1134" s="79"/>
      <c r="F1134" s="79"/>
      <c r="G1134" s="79"/>
      <c r="H1134" s="79"/>
      <c r="I1134" s="81"/>
    </row>
    <row r="1135" spans="1:9">
      <c r="A1135" s="81"/>
      <c r="B1135" s="79"/>
      <c r="C1135" s="79"/>
      <c r="E1135" s="79"/>
      <c r="F1135" s="79"/>
      <c r="G1135" s="79"/>
      <c r="H1135" s="79"/>
      <c r="I1135" s="81"/>
    </row>
    <row r="1136" spans="1:9">
      <c r="A1136" s="81"/>
      <c r="B1136" s="79"/>
      <c r="C1136" s="79"/>
      <c r="E1136" s="79"/>
      <c r="F1136" s="79"/>
      <c r="G1136" s="79"/>
      <c r="H1136" s="79"/>
      <c r="I1136" s="81"/>
    </row>
    <row r="1137" spans="1:9">
      <c r="A1137" s="81"/>
      <c r="B1137" s="79"/>
      <c r="C1137" s="79"/>
      <c r="E1137" s="79"/>
      <c r="F1137" s="79"/>
      <c r="G1137" s="79"/>
      <c r="H1137" s="79"/>
      <c r="I1137" s="81"/>
    </row>
    <row r="1138" spans="1:9">
      <c r="A1138" s="81"/>
      <c r="B1138" s="79"/>
      <c r="C1138" s="79"/>
      <c r="E1138" s="79"/>
      <c r="F1138" s="79"/>
      <c r="G1138" s="79"/>
      <c r="H1138" s="79"/>
      <c r="I1138" s="81"/>
    </row>
    <row r="1139" spans="1:9">
      <c r="A1139" s="81"/>
      <c r="B1139" s="79"/>
      <c r="C1139" s="79"/>
      <c r="E1139" s="79"/>
      <c r="F1139" s="79"/>
      <c r="G1139" s="79"/>
      <c r="H1139" s="79"/>
      <c r="I1139" s="81"/>
    </row>
    <row r="1140" spans="1:9">
      <c r="A1140" s="81"/>
      <c r="B1140" s="79"/>
      <c r="C1140" s="79"/>
      <c r="E1140" s="79"/>
      <c r="F1140" s="79"/>
      <c r="G1140" s="79"/>
      <c r="H1140" s="79"/>
      <c r="I1140" s="81"/>
    </row>
    <row r="1141" spans="1:9">
      <c r="A1141" s="81"/>
      <c r="B1141" s="79"/>
      <c r="C1141" s="79"/>
      <c r="E1141" s="79"/>
      <c r="F1141" s="79"/>
      <c r="G1141" s="79"/>
      <c r="H1141" s="79"/>
      <c r="I1141" s="81"/>
    </row>
    <row r="1142" spans="1:9">
      <c r="A1142" s="81"/>
      <c r="B1142" s="79"/>
      <c r="C1142" s="79"/>
      <c r="E1142" s="79"/>
      <c r="F1142" s="79"/>
      <c r="G1142" s="79"/>
      <c r="H1142" s="79"/>
      <c r="I1142" s="81"/>
    </row>
    <row r="1143" spans="1:9">
      <c r="A1143" s="81"/>
      <c r="B1143" s="79"/>
      <c r="C1143" s="79"/>
      <c r="E1143" s="79"/>
      <c r="F1143" s="79"/>
      <c r="G1143" s="79"/>
      <c r="H1143" s="79"/>
      <c r="I1143" s="81"/>
    </row>
    <row r="1144" spans="1:9">
      <c r="A1144" s="81"/>
      <c r="B1144" s="79"/>
      <c r="C1144" s="79"/>
      <c r="E1144" s="79"/>
      <c r="F1144" s="79"/>
      <c r="G1144" s="79"/>
      <c r="H1144" s="79"/>
      <c r="I1144" s="81"/>
    </row>
    <row r="1145" spans="1:9">
      <c r="A1145" s="81"/>
      <c r="B1145" s="79"/>
      <c r="C1145" s="79"/>
      <c r="E1145" s="79"/>
      <c r="F1145" s="79"/>
      <c r="G1145" s="79"/>
      <c r="H1145" s="79"/>
      <c r="I1145" s="81"/>
    </row>
    <row r="1146" spans="1:9">
      <c r="A1146" s="81"/>
      <c r="B1146" s="79"/>
      <c r="C1146" s="79"/>
      <c r="E1146" s="79"/>
      <c r="F1146" s="79"/>
      <c r="G1146" s="79"/>
      <c r="H1146" s="79"/>
      <c r="I1146" s="81"/>
    </row>
    <row r="1147" spans="1:9">
      <c r="A1147" s="81"/>
      <c r="B1147" s="79"/>
      <c r="C1147" s="79"/>
      <c r="E1147" s="79"/>
      <c r="F1147" s="79"/>
      <c r="G1147" s="79"/>
      <c r="H1147" s="79"/>
      <c r="I1147" s="81"/>
    </row>
    <row r="1148" spans="1:9">
      <c r="A1148" s="81"/>
      <c r="B1148" s="79"/>
      <c r="C1148" s="79"/>
      <c r="E1148" s="79"/>
      <c r="F1148" s="79"/>
      <c r="G1148" s="79"/>
      <c r="H1148" s="79"/>
      <c r="I1148" s="81"/>
    </row>
    <row r="1149" spans="1:9">
      <c r="A1149" s="81"/>
      <c r="B1149" s="79"/>
      <c r="C1149" s="79"/>
      <c r="E1149" s="79"/>
      <c r="F1149" s="79"/>
      <c r="G1149" s="79"/>
      <c r="H1149" s="79"/>
      <c r="I1149" s="81"/>
    </row>
    <row r="1150" spans="1:9">
      <c r="A1150" s="81"/>
      <c r="B1150" s="79"/>
      <c r="C1150" s="79"/>
      <c r="E1150" s="79"/>
      <c r="F1150" s="79"/>
      <c r="G1150" s="79"/>
      <c r="H1150" s="79"/>
      <c r="I1150" s="81"/>
    </row>
    <row r="1151" spans="1:9">
      <c r="A1151" s="81"/>
      <c r="B1151" s="79"/>
      <c r="C1151" s="79"/>
      <c r="E1151" s="79"/>
      <c r="F1151" s="79"/>
      <c r="G1151" s="79"/>
      <c r="H1151" s="79"/>
      <c r="I1151" s="81"/>
    </row>
    <row r="1152" spans="1:9">
      <c r="A1152" s="81"/>
      <c r="B1152" s="79"/>
      <c r="C1152" s="79"/>
      <c r="E1152" s="79"/>
      <c r="F1152" s="79"/>
      <c r="G1152" s="79"/>
      <c r="H1152" s="79"/>
      <c r="I1152" s="81"/>
    </row>
    <row r="1153" spans="1:9">
      <c r="A1153" s="81"/>
      <c r="B1153" s="79"/>
      <c r="C1153" s="79"/>
      <c r="E1153" s="79"/>
      <c r="F1153" s="79"/>
      <c r="G1153" s="79"/>
      <c r="H1153" s="79"/>
      <c r="I1153" s="81"/>
    </row>
    <row r="1154" spans="1:9">
      <c r="A1154" s="81"/>
      <c r="B1154" s="79"/>
      <c r="C1154" s="79"/>
      <c r="E1154" s="79"/>
      <c r="F1154" s="79"/>
      <c r="G1154" s="79"/>
      <c r="H1154" s="79"/>
      <c r="I1154" s="81"/>
    </row>
    <row r="1155" spans="1:9">
      <c r="A1155" s="81"/>
      <c r="B1155" s="79"/>
      <c r="C1155" s="79"/>
      <c r="E1155" s="79"/>
      <c r="F1155" s="79"/>
      <c r="G1155" s="79"/>
      <c r="H1155" s="79"/>
      <c r="I1155" s="81"/>
    </row>
    <row r="1156" spans="1:9">
      <c r="A1156" s="81"/>
      <c r="B1156" s="79"/>
      <c r="C1156" s="79"/>
      <c r="E1156" s="79"/>
      <c r="F1156" s="79"/>
      <c r="G1156" s="79"/>
      <c r="H1156" s="79"/>
      <c r="I1156" s="81"/>
    </row>
    <row r="1157" spans="1:9">
      <c r="A1157" s="81"/>
      <c r="B1157" s="79"/>
      <c r="C1157" s="79"/>
      <c r="E1157" s="79"/>
      <c r="F1157" s="79"/>
      <c r="G1157" s="79"/>
      <c r="H1157" s="79"/>
      <c r="I1157" s="81"/>
    </row>
    <row r="1158" spans="1:9">
      <c r="A1158" s="81"/>
      <c r="B1158" s="79"/>
      <c r="C1158" s="79"/>
      <c r="E1158" s="79"/>
      <c r="F1158" s="79"/>
      <c r="G1158" s="79"/>
      <c r="H1158" s="79"/>
      <c r="I1158" s="81"/>
    </row>
    <row r="1159" spans="1:9">
      <c r="A1159" s="81"/>
      <c r="B1159" s="79"/>
      <c r="C1159" s="79"/>
      <c r="E1159" s="79"/>
      <c r="F1159" s="79"/>
      <c r="G1159" s="79"/>
      <c r="H1159" s="79"/>
      <c r="I1159" s="81"/>
    </row>
    <row r="1160" spans="1:9">
      <c r="A1160" s="81"/>
      <c r="B1160" s="79"/>
      <c r="C1160" s="79"/>
      <c r="E1160" s="79"/>
      <c r="F1160" s="79"/>
      <c r="G1160" s="79"/>
      <c r="H1160" s="79"/>
      <c r="I1160" s="81"/>
    </row>
    <row r="1161" spans="1:9">
      <c r="A1161" s="81"/>
      <c r="B1161" s="79"/>
      <c r="C1161" s="79"/>
      <c r="E1161" s="79"/>
      <c r="F1161" s="79"/>
      <c r="G1161" s="79"/>
      <c r="H1161" s="79"/>
      <c r="I1161" s="81"/>
    </row>
    <row r="1162" spans="1:9">
      <c r="A1162" s="81"/>
      <c r="B1162" s="79"/>
      <c r="C1162" s="79"/>
      <c r="E1162" s="79"/>
      <c r="F1162" s="79"/>
      <c r="G1162" s="79"/>
      <c r="H1162" s="79"/>
      <c r="I1162" s="81"/>
    </row>
    <row r="1163" spans="1:9">
      <c r="A1163" s="81"/>
      <c r="B1163" s="79"/>
      <c r="C1163" s="79"/>
      <c r="E1163" s="79"/>
      <c r="F1163" s="79"/>
      <c r="G1163" s="79"/>
      <c r="H1163" s="79"/>
      <c r="I1163" s="81"/>
    </row>
    <row r="1164" spans="1:9">
      <c r="A1164" s="81"/>
      <c r="B1164" s="79"/>
      <c r="C1164" s="79"/>
      <c r="E1164" s="79"/>
      <c r="F1164" s="79"/>
      <c r="G1164" s="79"/>
      <c r="H1164" s="79"/>
      <c r="I1164" s="81"/>
    </row>
    <row r="1165" spans="1:9">
      <c r="A1165" s="81"/>
      <c r="B1165" s="79"/>
      <c r="C1165" s="79"/>
      <c r="E1165" s="79"/>
      <c r="F1165" s="79"/>
      <c r="G1165" s="79"/>
      <c r="H1165" s="79"/>
      <c r="I1165" s="81"/>
    </row>
    <row r="1166" spans="1:9">
      <c r="A1166" s="81"/>
      <c r="B1166" s="79"/>
      <c r="C1166" s="79"/>
      <c r="E1166" s="79"/>
      <c r="F1166" s="79"/>
      <c r="G1166" s="79"/>
      <c r="H1166" s="79"/>
      <c r="I1166" s="81"/>
    </row>
    <row r="1167" spans="1:9">
      <c r="A1167" s="81"/>
      <c r="B1167" s="79"/>
      <c r="C1167" s="79"/>
      <c r="E1167" s="79"/>
      <c r="F1167" s="79"/>
      <c r="G1167" s="79"/>
      <c r="H1167" s="79"/>
      <c r="I1167" s="81"/>
    </row>
    <row r="1168" spans="1:9">
      <c r="A1168" s="81"/>
      <c r="B1168" s="79"/>
      <c r="C1168" s="79"/>
      <c r="E1168" s="79"/>
      <c r="F1168" s="79"/>
      <c r="G1168" s="79"/>
      <c r="H1168" s="79"/>
      <c r="I1168" s="81"/>
    </row>
    <row r="1169" spans="1:9">
      <c r="A1169" s="81"/>
      <c r="B1169" s="79"/>
      <c r="C1169" s="79"/>
      <c r="E1169" s="79"/>
      <c r="F1169" s="79"/>
      <c r="G1169" s="79"/>
      <c r="H1169" s="79"/>
      <c r="I1169" s="81"/>
    </row>
    <row r="1170" spans="1:9">
      <c r="A1170" s="81"/>
      <c r="B1170" s="79"/>
      <c r="C1170" s="79"/>
      <c r="E1170" s="79"/>
      <c r="F1170" s="79"/>
      <c r="G1170" s="79"/>
      <c r="H1170" s="79"/>
      <c r="I1170" s="81"/>
    </row>
    <row r="1171" spans="1:9">
      <c r="A1171" s="81"/>
      <c r="B1171" s="79"/>
      <c r="C1171" s="79"/>
      <c r="E1171" s="79"/>
      <c r="F1171" s="79"/>
      <c r="G1171" s="79"/>
      <c r="H1171" s="79"/>
      <c r="I1171" s="81"/>
    </row>
    <row r="1172" spans="1:9">
      <c r="A1172" s="81"/>
      <c r="B1172" s="79"/>
      <c r="C1172" s="79"/>
      <c r="E1172" s="79"/>
      <c r="F1172" s="79"/>
      <c r="G1172" s="79"/>
      <c r="H1172" s="79"/>
      <c r="I1172" s="81"/>
    </row>
    <row r="1173" spans="1:9">
      <c r="A1173" s="81"/>
      <c r="B1173" s="79"/>
      <c r="C1173" s="79"/>
      <c r="E1173" s="79"/>
      <c r="F1173" s="79"/>
      <c r="G1173" s="79"/>
      <c r="H1173" s="79"/>
      <c r="I1173" s="81"/>
    </row>
    <row r="1174" spans="1:9">
      <c r="A1174" s="81"/>
      <c r="B1174" s="79"/>
      <c r="C1174" s="79"/>
      <c r="E1174" s="79"/>
      <c r="F1174" s="79"/>
      <c r="G1174" s="79"/>
      <c r="H1174" s="79"/>
      <c r="I1174" s="81"/>
    </row>
    <row r="1175" spans="1:9">
      <c r="A1175" s="81"/>
      <c r="B1175" s="79"/>
      <c r="C1175" s="79"/>
      <c r="E1175" s="79"/>
      <c r="F1175" s="79"/>
      <c r="G1175" s="79"/>
      <c r="H1175" s="79"/>
      <c r="I1175" s="81"/>
    </row>
    <row r="1176" spans="1:9">
      <c r="A1176" s="81"/>
      <c r="B1176" s="79"/>
      <c r="C1176" s="79"/>
      <c r="E1176" s="79"/>
      <c r="F1176" s="79"/>
      <c r="G1176" s="79"/>
      <c r="H1176" s="79"/>
      <c r="I1176" s="81"/>
    </row>
    <row r="1177" spans="1:9">
      <c r="A1177" s="81"/>
      <c r="B1177" s="79"/>
      <c r="C1177" s="79"/>
      <c r="E1177" s="79"/>
      <c r="F1177" s="79"/>
      <c r="G1177" s="79"/>
      <c r="H1177" s="79"/>
      <c r="I1177" s="81"/>
    </row>
    <row r="1178" spans="1:9">
      <c r="A1178" s="81"/>
      <c r="B1178" s="79"/>
      <c r="C1178" s="79"/>
      <c r="E1178" s="79"/>
      <c r="F1178" s="79"/>
      <c r="G1178" s="79"/>
      <c r="H1178" s="79"/>
      <c r="I1178" s="81"/>
    </row>
    <row r="1179" spans="1:9">
      <c r="A1179" s="81"/>
      <c r="B1179" s="79"/>
      <c r="C1179" s="79"/>
      <c r="E1179" s="79"/>
      <c r="F1179" s="79"/>
      <c r="G1179" s="79"/>
      <c r="H1179" s="79"/>
      <c r="I1179" s="81"/>
    </row>
    <row r="1180" spans="1:9">
      <c r="A1180" s="81"/>
      <c r="B1180" s="79"/>
      <c r="C1180" s="79"/>
      <c r="E1180" s="79"/>
      <c r="F1180" s="79"/>
      <c r="G1180" s="79"/>
      <c r="H1180" s="79"/>
      <c r="I1180" s="81"/>
    </row>
    <row r="1181" spans="1:9">
      <c r="A1181" s="81"/>
      <c r="B1181" s="79"/>
      <c r="C1181" s="79"/>
      <c r="E1181" s="79"/>
      <c r="F1181" s="79"/>
      <c r="G1181" s="79"/>
      <c r="H1181" s="79"/>
      <c r="I1181" s="81"/>
    </row>
    <row r="1182" spans="1:9">
      <c r="A1182" s="81"/>
      <c r="B1182" s="79"/>
      <c r="C1182" s="79"/>
      <c r="E1182" s="79"/>
      <c r="F1182" s="79"/>
      <c r="G1182" s="79"/>
      <c r="H1182" s="79"/>
      <c r="I1182" s="81"/>
    </row>
    <row r="1183" spans="1:9">
      <c r="A1183" s="81"/>
      <c r="B1183" s="79"/>
      <c r="C1183" s="79"/>
      <c r="E1183" s="79"/>
      <c r="F1183" s="79"/>
      <c r="G1183" s="79"/>
      <c r="H1183" s="79"/>
      <c r="I1183" s="81"/>
    </row>
    <row r="1184" spans="1:9">
      <c r="A1184" s="81"/>
      <c r="B1184" s="79"/>
      <c r="C1184" s="79"/>
      <c r="E1184" s="79"/>
      <c r="F1184" s="79"/>
      <c r="G1184" s="79"/>
      <c r="H1184" s="79"/>
      <c r="I1184" s="81"/>
    </row>
    <row r="1185" spans="1:9">
      <c r="A1185" s="81"/>
      <c r="B1185" s="79"/>
      <c r="C1185" s="79"/>
      <c r="E1185" s="79"/>
      <c r="F1185" s="79"/>
      <c r="G1185" s="79"/>
      <c r="H1185" s="79"/>
      <c r="I1185" s="81"/>
    </row>
    <row r="1186" spans="1:9">
      <c r="A1186" s="81"/>
      <c r="B1186" s="79"/>
      <c r="C1186" s="79"/>
      <c r="E1186" s="79"/>
      <c r="F1186" s="79"/>
      <c r="G1186" s="79"/>
      <c r="H1186" s="79"/>
      <c r="I1186" s="81"/>
    </row>
    <row r="1187" spans="1:9">
      <c r="A1187" s="81"/>
      <c r="B1187" s="79"/>
      <c r="C1187" s="79"/>
      <c r="E1187" s="79"/>
      <c r="F1187" s="79"/>
      <c r="G1187" s="79"/>
      <c r="H1187" s="79"/>
      <c r="I1187" s="81"/>
    </row>
    <row r="1188" spans="1:9">
      <c r="A1188" s="81"/>
      <c r="B1188" s="79"/>
      <c r="C1188" s="79"/>
      <c r="E1188" s="79"/>
      <c r="F1188" s="79"/>
      <c r="G1188" s="79"/>
      <c r="H1188" s="79"/>
      <c r="I1188" s="81"/>
    </row>
    <row r="1189" spans="1:9">
      <c r="A1189" s="81"/>
      <c r="B1189" s="79"/>
      <c r="C1189" s="79"/>
      <c r="E1189" s="79"/>
      <c r="F1189" s="79"/>
      <c r="G1189" s="79"/>
      <c r="H1189" s="79"/>
      <c r="I1189" s="81"/>
    </row>
    <row r="1190" spans="1:9">
      <c r="A1190" s="81"/>
      <c r="B1190" s="79"/>
      <c r="C1190" s="79"/>
      <c r="E1190" s="79"/>
      <c r="F1190" s="79"/>
      <c r="G1190" s="79"/>
      <c r="H1190" s="79"/>
      <c r="I1190" s="81"/>
    </row>
    <row r="1191" spans="1:9">
      <c r="A1191" s="81"/>
      <c r="B1191" s="79"/>
      <c r="C1191" s="79"/>
      <c r="E1191" s="79"/>
      <c r="F1191" s="79"/>
      <c r="G1191" s="79"/>
      <c r="H1191" s="79"/>
      <c r="I1191" s="81"/>
    </row>
    <row r="1192" spans="1:9">
      <c r="A1192" s="81"/>
      <c r="B1192" s="79"/>
      <c r="C1192" s="79"/>
      <c r="E1192" s="79"/>
      <c r="F1192" s="79"/>
      <c r="G1192" s="79"/>
      <c r="H1192" s="79"/>
      <c r="I1192" s="81"/>
    </row>
    <row r="1193" spans="1:9">
      <c r="A1193" s="81"/>
      <c r="B1193" s="79"/>
      <c r="C1193" s="79"/>
      <c r="E1193" s="79"/>
      <c r="F1193" s="79"/>
      <c r="G1193" s="79"/>
      <c r="H1193" s="79"/>
      <c r="I1193" s="81"/>
    </row>
    <row r="1194" spans="1:9">
      <c r="A1194" s="81"/>
      <c r="B1194" s="79"/>
      <c r="C1194" s="79"/>
      <c r="E1194" s="79"/>
      <c r="F1194" s="79"/>
      <c r="G1194" s="79"/>
      <c r="H1194" s="79"/>
      <c r="I1194" s="81"/>
    </row>
    <row r="1195" spans="1:9">
      <c r="A1195" s="81"/>
      <c r="B1195" s="79"/>
      <c r="C1195" s="79"/>
      <c r="E1195" s="79"/>
      <c r="F1195" s="79"/>
      <c r="G1195" s="79"/>
      <c r="H1195" s="79"/>
      <c r="I1195" s="81"/>
    </row>
    <row r="1196" spans="1:9">
      <c r="A1196" s="81"/>
      <c r="B1196" s="79"/>
      <c r="C1196" s="79"/>
      <c r="E1196" s="79"/>
      <c r="F1196" s="79"/>
      <c r="G1196" s="79"/>
      <c r="H1196" s="79"/>
      <c r="I1196" s="81"/>
    </row>
    <row r="1197" spans="1:9">
      <c r="A1197" s="81"/>
      <c r="B1197" s="79"/>
      <c r="C1197" s="79"/>
      <c r="E1197" s="79"/>
      <c r="F1197" s="79"/>
      <c r="G1197" s="79"/>
      <c r="H1197" s="79"/>
      <c r="I1197" s="81"/>
    </row>
    <row r="1198" spans="1:9">
      <c r="A1198" s="81"/>
      <c r="B1198" s="79"/>
      <c r="C1198" s="79"/>
      <c r="E1198" s="79"/>
      <c r="F1198" s="79"/>
      <c r="G1198" s="79"/>
      <c r="H1198" s="79"/>
      <c r="I1198" s="81"/>
    </row>
    <row r="1199" spans="1:9">
      <c r="A1199" s="81"/>
      <c r="B1199" s="79"/>
      <c r="C1199" s="79"/>
      <c r="E1199" s="79"/>
      <c r="F1199" s="79"/>
      <c r="G1199" s="79"/>
      <c r="H1199" s="79"/>
      <c r="I1199" s="81"/>
    </row>
    <row r="1200" spans="1:9">
      <c r="A1200" s="81"/>
      <c r="B1200" s="79"/>
      <c r="C1200" s="79"/>
      <c r="E1200" s="79"/>
      <c r="F1200" s="79"/>
      <c r="G1200" s="79"/>
      <c r="H1200" s="79"/>
      <c r="I1200" s="81"/>
    </row>
    <row r="1201" spans="1:9">
      <c r="A1201" s="81"/>
      <c r="B1201" s="79"/>
      <c r="C1201" s="79"/>
      <c r="E1201" s="79"/>
      <c r="F1201" s="79"/>
      <c r="G1201" s="79"/>
      <c r="H1201" s="79"/>
      <c r="I1201" s="81"/>
    </row>
    <row r="1202" spans="1:9">
      <c r="A1202" s="81"/>
      <c r="B1202" s="79"/>
      <c r="C1202" s="79"/>
      <c r="E1202" s="79"/>
      <c r="F1202" s="79"/>
      <c r="G1202" s="79"/>
      <c r="H1202" s="79"/>
      <c r="I1202" s="81"/>
    </row>
    <row r="1203" spans="1:9">
      <c r="A1203" s="81"/>
      <c r="B1203" s="79"/>
      <c r="C1203" s="79"/>
      <c r="E1203" s="79"/>
      <c r="F1203" s="79"/>
      <c r="G1203" s="79"/>
      <c r="H1203" s="79"/>
      <c r="I1203" s="81"/>
    </row>
    <row r="1204" spans="1:9">
      <c r="A1204" s="81"/>
      <c r="B1204" s="79"/>
      <c r="C1204" s="79"/>
      <c r="E1204" s="79"/>
      <c r="F1204" s="79"/>
      <c r="G1204" s="79"/>
      <c r="H1204" s="79"/>
      <c r="I1204" s="81"/>
    </row>
    <row r="1205" spans="1:9">
      <c r="A1205" s="81"/>
      <c r="B1205" s="79"/>
      <c r="C1205" s="79"/>
      <c r="E1205" s="79"/>
      <c r="F1205" s="79"/>
      <c r="G1205" s="79"/>
      <c r="H1205" s="79"/>
      <c r="I1205" s="81"/>
    </row>
    <row r="1206" spans="1:9">
      <c r="A1206" s="81"/>
      <c r="B1206" s="79"/>
      <c r="C1206" s="79"/>
      <c r="E1206" s="79"/>
      <c r="F1206" s="79"/>
      <c r="G1206" s="79"/>
      <c r="H1206" s="79"/>
      <c r="I1206" s="81"/>
    </row>
    <row r="1207" spans="1:9">
      <c r="A1207" s="81"/>
      <c r="B1207" s="79"/>
      <c r="C1207" s="79"/>
      <c r="E1207" s="79"/>
      <c r="F1207" s="79"/>
      <c r="G1207" s="79"/>
      <c r="H1207" s="79"/>
      <c r="I1207" s="81"/>
    </row>
    <row r="1208" spans="1:9">
      <c r="A1208" s="81"/>
      <c r="B1208" s="79"/>
      <c r="C1208" s="79"/>
      <c r="E1208" s="79"/>
      <c r="F1208" s="79"/>
      <c r="G1208" s="79"/>
      <c r="H1208" s="79"/>
      <c r="I1208" s="81"/>
    </row>
    <row r="1209" spans="1:9">
      <c r="A1209" s="81"/>
      <c r="B1209" s="79"/>
      <c r="C1209" s="79"/>
      <c r="E1209" s="79"/>
      <c r="F1209" s="79"/>
      <c r="G1209" s="79"/>
      <c r="H1209" s="79"/>
      <c r="I1209" s="81"/>
    </row>
    <row r="1210" spans="1:9">
      <c r="A1210" s="81"/>
      <c r="B1210" s="79"/>
      <c r="C1210" s="79"/>
      <c r="E1210" s="79"/>
      <c r="F1210" s="79"/>
      <c r="G1210" s="79"/>
      <c r="H1210" s="79"/>
      <c r="I1210" s="81"/>
    </row>
    <row r="1211" spans="1:9">
      <c r="A1211" s="81"/>
      <c r="B1211" s="79"/>
      <c r="C1211" s="79"/>
      <c r="E1211" s="79"/>
      <c r="F1211" s="79"/>
      <c r="G1211" s="79"/>
      <c r="H1211" s="79"/>
      <c r="I1211" s="81"/>
    </row>
    <row r="1212" spans="1:9">
      <c r="A1212" s="81"/>
      <c r="B1212" s="79"/>
      <c r="C1212" s="79"/>
      <c r="E1212" s="79"/>
      <c r="F1212" s="79"/>
      <c r="G1212" s="79"/>
      <c r="H1212" s="79"/>
      <c r="I1212" s="81"/>
    </row>
    <row r="1213" spans="1:9">
      <c r="A1213" s="81"/>
      <c r="B1213" s="79"/>
      <c r="C1213" s="79"/>
      <c r="E1213" s="79"/>
      <c r="F1213" s="79"/>
      <c r="G1213" s="79"/>
      <c r="H1213" s="79"/>
      <c r="I1213" s="81"/>
    </row>
    <row r="1214" spans="1:9">
      <c r="A1214" s="81"/>
      <c r="B1214" s="79"/>
      <c r="C1214" s="79"/>
      <c r="E1214" s="79"/>
      <c r="F1214" s="79"/>
      <c r="G1214" s="79"/>
      <c r="H1214" s="79"/>
      <c r="I1214" s="81"/>
    </row>
    <row r="1215" spans="1:9">
      <c r="A1215" s="81"/>
      <c r="B1215" s="79"/>
      <c r="C1215" s="79"/>
      <c r="E1215" s="79"/>
      <c r="F1215" s="79"/>
      <c r="G1215" s="79"/>
      <c r="H1215" s="79"/>
      <c r="I1215" s="81"/>
    </row>
    <row r="1216" spans="1:9">
      <c r="A1216" s="81"/>
      <c r="B1216" s="79"/>
      <c r="C1216" s="79"/>
      <c r="E1216" s="79"/>
      <c r="F1216" s="79"/>
      <c r="G1216" s="79"/>
      <c r="H1216" s="79"/>
      <c r="I1216" s="81"/>
    </row>
    <row r="1217" spans="1:9">
      <c r="A1217" s="81"/>
      <c r="B1217" s="79"/>
      <c r="C1217" s="79"/>
      <c r="E1217" s="79"/>
      <c r="F1217" s="79"/>
      <c r="G1217" s="79"/>
      <c r="H1217" s="79"/>
      <c r="I1217" s="81"/>
    </row>
    <row r="1218" spans="1:9">
      <c r="A1218" s="81"/>
      <c r="B1218" s="79"/>
      <c r="C1218" s="79"/>
      <c r="E1218" s="79"/>
      <c r="F1218" s="79"/>
      <c r="G1218" s="79"/>
      <c r="H1218" s="79"/>
      <c r="I1218" s="81"/>
    </row>
    <row r="1219" spans="1:9">
      <c r="A1219" s="81"/>
      <c r="B1219" s="79"/>
      <c r="C1219" s="79"/>
      <c r="E1219" s="79"/>
      <c r="F1219" s="79"/>
      <c r="G1219" s="79"/>
      <c r="H1219" s="79"/>
      <c r="I1219" s="81"/>
    </row>
    <row r="1220" spans="1:9">
      <c r="A1220" s="81"/>
      <c r="B1220" s="79"/>
      <c r="C1220" s="79"/>
      <c r="E1220" s="79"/>
      <c r="F1220" s="79"/>
      <c r="G1220" s="79"/>
      <c r="H1220" s="79"/>
      <c r="I1220" s="81"/>
    </row>
    <row r="1221" spans="1:9">
      <c r="A1221" s="81"/>
      <c r="B1221" s="79"/>
      <c r="C1221" s="79"/>
      <c r="E1221" s="79"/>
      <c r="F1221" s="79"/>
      <c r="G1221" s="79"/>
      <c r="H1221" s="79"/>
      <c r="I1221" s="81"/>
    </row>
    <row r="1222" spans="1:9">
      <c r="A1222" s="81"/>
      <c r="B1222" s="79"/>
      <c r="C1222" s="79"/>
      <c r="E1222" s="79"/>
      <c r="F1222" s="79"/>
      <c r="G1222" s="79"/>
      <c r="H1222" s="79"/>
      <c r="I1222" s="81"/>
    </row>
    <row r="1223" spans="1:9">
      <c r="A1223" s="81"/>
      <c r="B1223" s="79"/>
      <c r="C1223" s="79"/>
      <c r="E1223" s="79"/>
      <c r="F1223" s="79"/>
      <c r="G1223" s="79"/>
      <c r="H1223" s="79"/>
      <c r="I1223" s="81"/>
    </row>
    <row r="1224" spans="1:9">
      <c r="A1224" s="81"/>
      <c r="B1224" s="79"/>
      <c r="C1224" s="79"/>
      <c r="E1224" s="79"/>
      <c r="F1224" s="79"/>
      <c r="G1224" s="79"/>
      <c r="H1224" s="79"/>
      <c r="I1224" s="81"/>
    </row>
    <row r="1225" spans="1:9">
      <c r="A1225" s="81"/>
      <c r="B1225" s="79"/>
      <c r="C1225" s="79"/>
      <c r="E1225" s="79"/>
      <c r="F1225" s="79"/>
      <c r="G1225" s="79"/>
      <c r="H1225" s="79"/>
      <c r="I1225" s="81"/>
    </row>
    <row r="1226" spans="1:9">
      <c r="A1226" s="81"/>
      <c r="B1226" s="79"/>
      <c r="C1226" s="79"/>
      <c r="E1226" s="79"/>
      <c r="F1226" s="79"/>
      <c r="G1226" s="79"/>
      <c r="H1226" s="79"/>
      <c r="I1226" s="81"/>
    </row>
    <row r="1227" spans="1:9">
      <c r="A1227" s="81"/>
      <c r="B1227" s="79"/>
      <c r="C1227" s="79"/>
      <c r="E1227" s="79"/>
      <c r="F1227" s="79"/>
      <c r="G1227" s="79"/>
      <c r="H1227" s="79"/>
      <c r="I1227" s="81"/>
    </row>
    <row r="1228" spans="1:9">
      <c r="A1228" s="81"/>
      <c r="B1228" s="79"/>
      <c r="C1228" s="79"/>
      <c r="E1228" s="79"/>
      <c r="F1228" s="79"/>
      <c r="G1228" s="79"/>
      <c r="H1228" s="79"/>
      <c r="I1228" s="81"/>
    </row>
    <row r="1229" spans="1:9">
      <c r="A1229" s="81"/>
      <c r="B1229" s="79"/>
      <c r="C1229" s="79"/>
      <c r="E1229" s="79"/>
      <c r="F1229" s="79"/>
      <c r="G1229" s="79"/>
      <c r="H1229" s="79"/>
      <c r="I1229" s="81"/>
    </row>
    <row r="1230" spans="1:9">
      <c r="A1230" s="81"/>
      <c r="B1230" s="79"/>
      <c r="C1230" s="79"/>
      <c r="E1230" s="79"/>
      <c r="F1230" s="79"/>
      <c r="G1230" s="79"/>
      <c r="H1230" s="79"/>
      <c r="I1230" s="81"/>
    </row>
    <row r="1231" spans="1:9">
      <c r="A1231" s="81"/>
      <c r="B1231" s="79"/>
      <c r="C1231" s="79"/>
      <c r="E1231" s="79"/>
      <c r="F1231" s="79"/>
      <c r="G1231" s="79"/>
      <c r="H1231" s="79"/>
      <c r="I1231" s="81"/>
    </row>
    <row r="1232" spans="1:9">
      <c r="A1232" s="81"/>
      <c r="B1232" s="79"/>
      <c r="C1232" s="79"/>
      <c r="E1232" s="79"/>
      <c r="F1232" s="79"/>
      <c r="G1232" s="79"/>
      <c r="H1232" s="79"/>
      <c r="I1232" s="81"/>
    </row>
    <row r="1233" spans="1:9">
      <c r="A1233" s="81"/>
      <c r="B1233" s="79"/>
      <c r="C1233" s="79"/>
      <c r="E1233" s="79"/>
      <c r="F1233" s="79"/>
      <c r="G1233" s="79"/>
      <c r="H1233" s="79"/>
      <c r="I1233" s="81"/>
    </row>
    <row r="1234" spans="1:9">
      <c r="A1234" s="81"/>
      <c r="B1234" s="79"/>
      <c r="C1234" s="79"/>
      <c r="E1234" s="79"/>
      <c r="F1234" s="79"/>
      <c r="G1234" s="79"/>
      <c r="H1234" s="79"/>
      <c r="I1234" s="81"/>
    </row>
    <row r="1235" spans="1:9">
      <c r="A1235" s="81"/>
      <c r="B1235" s="79"/>
      <c r="C1235" s="79"/>
      <c r="E1235" s="79"/>
      <c r="F1235" s="79"/>
      <c r="G1235" s="79"/>
      <c r="H1235" s="79"/>
      <c r="I1235" s="81"/>
    </row>
    <row r="1236" spans="1:9">
      <c r="A1236" s="81"/>
      <c r="B1236" s="79"/>
      <c r="C1236" s="79"/>
      <c r="E1236" s="79"/>
      <c r="F1236" s="79"/>
      <c r="G1236" s="79"/>
      <c r="H1236" s="79"/>
      <c r="I1236" s="81"/>
    </row>
    <row r="1237" spans="1:9">
      <c r="A1237" s="81"/>
      <c r="B1237" s="79"/>
      <c r="C1237" s="79"/>
      <c r="E1237" s="79"/>
      <c r="F1237" s="79"/>
      <c r="G1237" s="79"/>
      <c r="H1237" s="79"/>
      <c r="I1237" s="81"/>
    </row>
    <row r="1238" spans="1:9">
      <c r="A1238" s="81"/>
      <c r="B1238" s="79"/>
      <c r="C1238" s="79"/>
      <c r="E1238" s="79"/>
      <c r="F1238" s="79"/>
      <c r="G1238" s="79"/>
      <c r="H1238" s="79"/>
      <c r="I1238" s="81"/>
    </row>
    <row r="1239" spans="1:9">
      <c r="A1239" s="81"/>
      <c r="B1239" s="79"/>
      <c r="C1239" s="79"/>
      <c r="E1239" s="79"/>
      <c r="F1239" s="79"/>
      <c r="G1239" s="79"/>
      <c r="H1239" s="79"/>
      <c r="I1239" s="81"/>
    </row>
    <row r="1240" spans="1:9">
      <c r="A1240" s="81"/>
      <c r="B1240" s="79"/>
      <c r="C1240" s="79"/>
      <c r="E1240" s="79"/>
      <c r="F1240" s="79"/>
      <c r="G1240" s="79"/>
      <c r="H1240" s="79"/>
      <c r="I1240" s="81"/>
    </row>
    <row r="1241" spans="1:9">
      <c r="A1241" s="81"/>
      <c r="B1241" s="79"/>
      <c r="C1241" s="79"/>
      <c r="E1241" s="79"/>
      <c r="F1241" s="79"/>
      <c r="G1241" s="79"/>
      <c r="H1241" s="79"/>
      <c r="I1241" s="81"/>
    </row>
    <row r="1242" spans="1:9">
      <c r="A1242" s="81"/>
      <c r="B1242" s="79"/>
      <c r="C1242" s="79"/>
      <c r="E1242" s="79"/>
      <c r="F1242" s="79"/>
      <c r="G1242" s="79"/>
      <c r="H1242" s="79"/>
      <c r="I1242" s="81"/>
    </row>
    <row r="1243" spans="1:9">
      <c r="A1243" s="81"/>
      <c r="B1243" s="79"/>
      <c r="C1243" s="79"/>
      <c r="E1243" s="79"/>
      <c r="F1243" s="79"/>
      <c r="G1243" s="79"/>
      <c r="H1243" s="79"/>
      <c r="I1243" s="81"/>
    </row>
    <row r="1244" spans="1:9">
      <c r="A1244" s="81"/>
      <c r="B1244" s="79"/>
      <c r="C1244" s="79"/>
      <c r="E1244" s="79"/>
      <c r="F1244" s="79"/>
      <c r="G1244" s="79"/>
      <c r="H1244" s="79"/>
      <c r="I1244" s="81"/>
    </row>
    <row r="1245" spans="1:9">
      <c r="A1245" s="81"/>
      <c r="B1245" s="79"/>
      <c r="C1245" s="79"/>
      <c r="E1245" s="79"/>
      <c r="F1245" s="79"/>
      <c r="G1245" s="79"/>
      <c r="H1245" s="79"/>
      <c r="I1245" s="81"/>
    </row>
    <row r="1246" spans="1:9">
      <c r="A1246" s="81"/>
      <c r="B1246" s="79"/>
      <c r="C1246" s="79"/>
      <c r="E1246" s="79"/>
      <c r="F1246" s="79"/>
      <c r="G1246" s="79"/>
      <c r="H1246" s="79"/>
      <c r="I1246" s="81"/>
    </row>
    <row r="1247" spans="1:9">
      <c r="A1247" s="81"/>
      <c r="B1247" s="79"/>
      <c r="C1247" s="79"/>
      <c r="E1247" s="79"/>
      <c r="F1247" s="79"/>
      <c r="G1247" s="79"/>
      <c r="H1247" s="79"/>
      <c r="I1247" s="81"/>
    </row>
    <row r="1248" spans="1:9">
      <c r="A1248" s="81"/>
      <c r="B1248" s="79"/>
      <c r="C1248" s="79"/>
      <c r="E1248" s="79"/>
      <c r="F1248" s="79"/>
      <c r="G1248" s="79"/>
      <c r="H1248" s="79"/>
      <c r="I1248" s="81"/>
    </row>
    <row r="1249" spans="1:9">
      <c r="A1249" s="81"/>
      <c r="B1249" s="79"/>
      <c r="C1249" s="79"/>
      <c r="E1249" s="79"/>
      <c r="F1249" s="79"/>
      <c r="G1249" s="79"/>
      <c r="H1249" s="79"/>
      <c r="I1249" s="81"/>
    </row>
    <row r="1250" spans="1:9">
      <c r="A1250" s="81"/>
      <c r="B1250" s="79"/>
      <c r="C1250" s="79"/>
      <c r="E1250" s="79"/>
      <c r="F1250" s="79"/>
      <c r="G1250" s="79"/>
      <c r="H1250" s="79"/>
      <c r="I1250" s="81"/>
    </row>
    <row r="1251" spans="1:9">
      <c r="A1251" s="81"/>
      <c r="B1251" s="79"/>
      <c r="C1251" s="79"/>
      <c r="E1251" s="79"/>
      <c r="F1251" s="79"/>
      <c r="G1251" s="79"/>
      <c r="H1251" s="79"/>
      <c r="I1251" s="81"/>
    </row>
    <row r="1252" spans="1:9">
      <c r="A1252" s="81"/>
      <c r="B1252" s="79"/>
      <c r="C1252" s="79"/>
      <c r="E1252" s="79"/>
      <c r="F1252" s="79"/>
      <c r="G1252" s="79"/>
      <c r="H1252" s="79"/>
      <c r="I1252" s="81"/>
    </row>
    <row r="1253" spans="1:9">
      <c r="A1253" s="81"/>
      <c r="B1253" s="79"/>
      <c r="C1253" s="79"/>
      <c r="E1253" s="79"/>
      <c r="F1253" s="79"/>
      <c r="G1253" s="79"/>
      <c r="H1253" s="79"/>
      <c r="I1253" s="81"/>
    </row>
    <row r="1254" spans="1:9">
      <c r="A1254" s="81"/>
      <c r="B1254" s="79"/>
      <c r="C1254" s="79"/>
      <c r="E1254" s="79"/>
      <c r="F1254" s="79"/>
      <c r="G1254" s="79"/>
      <c r="H1254" s="79"/>
      <c r="I1254" s="81"/>
    </row>
    <row r="1255" spans="1:9">
      <c r="A1255" s="81"/>
      <c r="B1255" s="79"/>
      <c r="C1255" s="79"/>
      <c r="E1255" s="79"/>
      <c r="F1255" s="79"/>
      <c r="G1255" s="79"/>
      <c r="H1255" s="79"/>
      <c r="I1255" s="81"/>
    </row>
    <row r="1256" spans="1:9">
      <c r="A1256" s="81"/>
      <c r="B1256" s="79"/>
      <c r="C1256" s="79"/>
      <c r="E1256" s="79"/>
      <c r="F1256" s="79"/>
      <c r="G1256" s="79"/>
      <c r="H1256" s="79"/>
      <c r="I1256" s="81"/>
    </row>
    <row r="1257" spans="1:9">
      <c r="A1257" s="81"/>
      <c r="B1257" s="79"/>
      <c r="C1257" s="79"/>
      <c r="E1257" s="79"/>
      <c r="F1257" s="79"/>
      <c r="G1257" s="79"/>
      <c r="H1257" s="79"/>
      <c r="I1257" s="81"/>
    </row>
    <row r="1258" spans="1:9">
      <c r="A1258" s="81"/>
      <c r="B1258" s="79"/>
      <c r="C1258" s="79"/>
      <c r="E1258" s="79"/>
      <c r="F1258" s="79"/>
      <c r="G1258" s="79"/>
      <c r="H1258" s="79"/>
      <c r="I1258" s="81"/>
    </row>
    <row r="1259" spans="1:9">
      <c r="A1259" s="81"/>
      <c r="B1259" s="79"/>
      <c r="C1259" s="79"/>
      <c r="E1259" s="79"/>
      <c r="F1259" s="79"/>
      <c r="G1259" s="79"/>
      <c r="H1259" s="79"/>
      <c r="I1259" s="81"/>
    </row>
    <row r="1260" spans="1:9">
      <c r="A1260" s="81"/>
      <c r="B1260" s="79"/>
      <c r="C1260" s="79"/>
      <c r="E1260" s="79"/>
      <c r="F1260" s="79"/>
      <c r="G1260" s="79"/>
      <c r="H1260" s="79"/>
      <c r="I1260" s="81"/>
    </row>
    <row r="1261" spans="1:9">
      <c r="A1261" s="81"/>
      <c r="B1261" s="79"/>
      <c r="C1261" s="79"/>
      <c r="E1261" s="79"/>
      <c r="F1261" s="79"/>
      <c r="G1261" s="79"/>
      <c r="H1261" s="79"/>
      <c r="I1261" s="81"/>
    </row>
    <row r="1262" spans="1:9">
      <c r="A1262" s="81"/>
      <c r="B1262" s="79"/>
      <c r="C1262" s="79"/>
      <c r="E1262" s="79"/>
      <c r="F1262" s="79"/>
      <c r="G1262" s="79"/>
      <c r="H1262" s="79"/>
      <c r="I1262" s="81"/>
    </row>
    <row r="1263" spans="1:9">
      <c r="A1263" s="81"/>
      <c r="B1263" s="79"/>
      <c r="C1263" s="79"/>
      <c r="E1263" s="79"/>
      <c r="F1263" s="79"/>
      <c r="G1263" s="79"/>
      <c r="H1263" s="79"/>
      <c r="I1263" s="81"/>
    </row>
    <row r="1264" spans="1:9">
      <c r="A1264" s="81"/>
      <c r="B1264" s="79"/>
      <c r="C1264" s="79"/>
      <c r="E1264" s="79"/>
      <c r="F1264" s="79"/>
      <c r="G1264" s="79"/>
      <c r="H1264" s="79"/>
      <c r="I1264" s="81"/>
    </row>
    <row r="1265" spans="1:9">
      <c r="A1265" s="81"/>
      <c r="B1265" s="79"/>
      <c r="C1265" s="79"/>
      <c r="E1265" s="79"/>
      <c r="F1265" s="79"/>
      <c r="G1265" s="79"/>
      <c r="H1265" s="79"/>
      <c r="I1265" s="81"/>
    </row>
    <row r="1266" spans="1:9">
      <c r="A1266" s="81"/>
      <c r="B1266" s="79"/>
      <c r="C1266" s="79"/>
      <c r="E1266" s="79"/>
      <c r="F1266" s="79"/>
      <c r="G1266" s="79"/>
      <c r="H1266" s="79"/>
      <c r="I1266" s="81"/>
    </row>
    <row r="1267" spans="1:9">
      <c r="A1267" s="81"/>
      <c r="B1267" s="79"/>
      <c r="C1267" s="79"/>
      <c r="E1267" s="79"/>
      <c r="F1267" s="79"/>
      <c r="G1267" s="79"/>
      <c r="H1267" s="79"/>
      <c r="I1267" s="81"/>
    </row>
    <row r="1268" spans="1:9">
      <c r="A1268" s="81"/>
      <c r="B1268" s="79"/>
      <c r="C1268" s="79"/>
      <c r="E1268" s="79"/>
      <c r="F1268" s="79"/>
      <c r="G1268" s="79"/>
      <c r="H1268" s="79"/>
      <c r="I1268" s="81"/>
    </row>
    <row r="1269" spans="1:9">
      <c r="A1269" s="81"/>
      <c r="B1269" s="79"/>
      <c r="C1269" s="79"/>
      <c r="E1269" s="79"/>
      <c r="F1269" s="79"/>
      <c r="G1269" s="79"/>
      <c r="H1269" s="79"/>
      <c r="I1269" s="81"/>
    </row>
    <row r="1270" spans="1:9">
      <c r="A1270" s="81"/>
      <c r="B1270" s="79"/>
      <c r="C1270" s="79"/>
      <c r="E1270" s="79"/>
      <c r="F1270" s="79"/>
      <c r="G1270" s="79"/>
      <c r="H1270" s="79"/>
      <c r="I1270" s="81"/>
    </row>
    <row r="1271" spans="1:9">
      <c r="A1271" s="81"/>
      <c r="B1271" s="79"/>
      <c r="C1271" s="79"/>
      <c r="E1271" s="79"/>
      <c r="F1271" s="79"/>
      <c r="G1271" s="79"/>
      <c r="H1271" s="79"/>
      <c r="I1271" s="81"/>
    </row>
    <row r="1272" spans="1:9">
      <c r="A1272" s="81"/>
      <c r="B1272" s="79"/>
      <c r="C1272" s="79"/>
      <c r="E1272" s="79"/>
      <c r="F1272" s="79"/>
      <c r="G1272" s="79"/>
      <c r="H1272" s="79"/>
      <c r="I1272" s="81"/>
    </row>
    <row r="1273" spans="1:9">
      <c r="A1273" s="81"/>
      <c r="B1273" s="79"/>
      <c r="C1273" s="79"/>
      <c r="E1273" s="79"/>
      <c r="F1273" s="79"/>
      <c r="G1273" s="79"/>
      <c r="H1273" s="79"/>
      <c r="I1273" s="81"/>
    </row>
    <row r="1274" spans="1:9">
      <c r="A1274" s="81"/>
      <c r="B1274" s="79"/>
      <c r="C1274" s="79"/>
      <c r="E1274" s="79"/>
      <c r="F1274" s="79"/>
      <c r="G1274" s="79"/>
      <c r="H1274" s="79"/>
      <c r="I1274" s="81"/>
    </row>
    <row r="1275" spans="1:9">
      <c r="A1275" s="81"/>
      <c r="B1275" s="79"/>
      <c r="C1275" s="79"/>
      <c r="E1275" s="79"/>
      <c r="F1275" s="79"/>
      <c r="G1275" s="79"/>
      <c r="H1275" s="79"/>
      <c r="I1275" s="81"/>
    </row>
    <row r="1276" spans="1:9">
      <c r="A1276" s="81"/>
      <c r="B1276" s="79"/>
      <c r="C1276" s="79"/>
      <c r="E1276" s="79"/>
      <c r="F1276" s="79"/>
      <c r="G1276" s="79"/>
      <c r="H1276" s="79"/>
      <c r="I1276" s="81"/>
    </row>
    <row r="1277" spans="1:9">
      <c r="A1277" s="81"/>
      <c r="B1277" s="79"/>
      <c r="C1277" s="79"/>
      <c r="E1277" s="79"/>
      <c r="F1277" s="79"/>
      <c r="G1277" s="79"/>
      <c r="H1277" s="79"/>
      <c r="I1277" s="81"/>
    </row>
    <row r="1278" spans="1:9">
      <c r="A1278" s="81"/>
      <c r="B1278" s="79"/>
      <c r="C1278" s="79"/>
      <c r="E1278" s="79"/>
      <c r="F1278" s="79"/>
      <c r="G1278" s="79"/>
      <c r="H1278" s="79"/>
      <c r="I1278" s="81"/>
    </row>
    <row r="1279" spans="1:9">
      <c r="A1279" s="81"/>
      <c r="B1279" s="79"/>
      <c r="C1279" s="79"/>
      <c r="E1279" s="79"/>
      <c r="F1279" s="79"/>
      <c r="G1279" s="79"/>
      <c r="H1279" s="79"/>
      <c r="I1279" s="81"/>
    </row>
    <row r="1280" spans="1:9">
      <c r="A1280" s="81"/>
      <c r="B1280" s="79"/>
      <c r="C1280" s="79"/>
      <c r="E1280" s="79"/>
      <c r="F1280" s="79"/>
      <c r="G1280" s="79"/>
      <c r="H1280" s="79"/>
      <c r="I1280" s="81"/>
    </row>
    <row r="1281" spans="1:9">
      <c r="A1281" s="81"/>
      <c r="B1281" s="79"/>
      <c r="C1281" s="79"/>
      <c r="E1281" s="79"/>
      <c r="F1281" s="79"/>
      <c r="G1281" s="79"/>
      <c r="H1281" s="79"/>
      <c r="I1281" s="81"/>
    </row>
    <row r="1282" spans="1:9">
      <c r="A1282" s="81"/>
      <c r="B1282" s="79"/>
      <c r="C1282" s="79"/>
      <c r="E1282" s="79"/>
      <c r="F1282" s="79"/>
      <c r="G1282" s="79"/>
      <c r="H1282" s="79"/>
      <c r="I1282" s="81"/>
    </row>
    <row r="1283" spans="1:9">
      <c r="A1283" s="81"/>
      <c r="B1283" s="79"/>
      <c r="C1283" s="79"/>
      <c r="E1283" s="79"/>
      <c r="F1283" s="79"/>
      <c r="G1283" s="79"/>
      <c r="H1283" s="79"/>
      <c r="I1283" s="81"/>
    </row>
    <row r="1284" spans="1:9">
      <c r="A1284" s="81"/>
      <c r="B1284" s="79"/>
      <c r="C1284" s="79"/>
      <c r="E1284" s="79"/>
      <c r="F1284" s="79"/>
      <c r="G1284" s="79"/>
      <c r="H1284" s="79"/>
      <c r="I1284" s="81"/>
    </row>
    <row r="1285" spans="1:9">
      <c r="A1285" s="81"/>
      <c r="B1285" s="79"/>
      <c r="C1285" s="79"/>
      <c r="E1285" s="79"/>
      <c r="F1285" s="79"/>
      <c r="G1285" s="79"/>
      <c r="H1285" s="79"/>
      <c r="I1285" s="81"/>
    </row>
    <row r="1286" spans="1:9">
      <c r="A1286" s="81"/>
      <c r="B1286" s="79"/>
      <c r="C1286" s="79"/>
      <c r="E1286" s="79"/>
      <c r="F1286" s="79"/>
      <c r="G1286" s="79"/>
      <c r="H1286" s="79"/>
      <c r="I1286" s="81"/>
    </row>
    <row r="1287" spans="1:9">
      <c r="A1287" s="81"/>
      <c r="B1287" s="79"/>
      <c r="C1287" s="79"/>
      <c r="E1287" s="79"/>
      <c r="F1287" s="79"/>
      <c r="G1287" s="79"/>
      <c r="H1287" s="79"/>
      <c r="I1287" s="81"/>
    </row>
    <row r="1288" spans="1:9">
      <c r="A1288" s="81"/>
      <c r="B1288" s="79"/>
      <c r="C1288" s="79"/>
      <c r="E1288" s="79"/>
      <c r="F1288" s="79"/>
      <c r="G1288" s="79"/>
      <c r="H1288" s="79"/>
      <c r="I1288" s="81"/>
    </row>
    <row r="1289" spans="1:9">
      <c r="A1289" s="81"/>
      <c r="B1289" s="79"/>
      <c r="C1289" s="79"/>
      <c r="E1289" s="79"/>
      <c r="F1289" s="79"/>
      <c r="G1289" s="79"/>
      <c r="H1289" s="79"/>
      <c r="I1289" s="81"/>
    </row>
    <row r="1290" spans="1:9">
      <c r="A1290" s="81"/>
      <c r="B1290" s="79"/>
      <c r="C1290" s="79"/>
      <c r="E1290" s="79"/>
      <c r="F1290" s="79"/>
      <c r="G1290" s="79"/>
      <c r="H1290" s="79"/>
      <c r="I1290" s="81"/>
    </row>
    <row r="1291" spans="1:9">
      <c r="A1291" s="81"/>
      <c r="B1291" s="79"/>
      <c r="C1291" s="79"/>
      <c r="E1291" s="79"/>
      <c r="F1291" s="79"/>
      <c r="G1291" s="79"/>
      <c r="H1291" s="79"/>
      <c r="I1291" s="81"/>
    </row>
    <row r="1292" spans="1:9">
      <c r="A1292" s="81"/>
      <c r="B1292" s="79"/>
      <c r="C1292" s="79"/>
      <c r="E1292" s="79"/>
      <c r="F1292" s="79"/>
      <c r="G1292" s="79"/>
      <c r="H1292" s="79"/>
      <c r="I1292" s="81"/>
    </row>
    <row r="1293" spans="1:9">
      <c r="A1293" s="81"/>
      <c r="B1293" s="79"/>
      <c r="C1293" s="79"/>
      <c r="E1293" s="79"/>
      <c r="F1293" s="79"/>
      <c r="G1293" s="79"/>
      <c r="H1293" s="79"/>
      <c r="I1293" s="81"/>
    </row>
    <row r="1294" spans="1:9">
      <c r="A1294" s="81"/>
      <c r="B1294" s="79"/>
      <c r="C1294" s="79"/>
      <c r="E1294" s="79"/>
      <c r="F1294" s="79"/>
      <c r="G1294" s="79"/>
      <c r="H1294" s="79"/>
      <c r="I1294" s="81"/>
    </row>
    <row r="1295" spans="1:9">
      <c r="A1295" s="81"/>
      <c r="B1295" s="79"/>
      <c r="C1295" s="79"/>
      <c r="E1295" s="79"/>
      <c r="F1295" s="79"/>
      <c r="G1295" s="79"/>
      <c r="H1295" s="79"/>
      <c r="I1295" s="81"/>
    </row>
    <row r="1296" spans="1:9">
      <c r="A1296" s="81"/>
      <c r="B1296" s="79"/>
      <c r="C1296" s="79"/>
      <c r="E1296" s="79"/>
      <c r="F1296" s="79"/>
      <c r="G1296" s="79"/>
      <c r="H1296" s="79"/>
      <c r="I1296" s="81"/>
    </row>
    <row r="1297" spans="1:9">
      <c r="A1297" s="81"/>
      <c r="B1297" s="79"/>
      <c r="C1297" s="79"/>
      <c r="E1297" s="79"/>
      <c r="F1297" s="79"/>
      <c r="G1297" s="79"/>
      <c r="H1297" s="79"/>
      <c r="I1297" s="81"/>
    </row>
    <row r="1298" spans="1:9">
      <c r="A1298" s="81"/>
      <c r="B1298" s="79"/>
      <c r="C1298" s="79"/>
      <c r="E1298" s="79"/>
      <c r="F1298" s="79"/>
      <c r="G1298" s="79"/>
      <c r="H1298" s="79"/>
      <c r="I1298" s="81"/>
    </row>
    <row r="1299" spans="1:9">
      <c r="A1299" s="81"/>
      <c r="B1299" s="79"/>
      <c r="C1299" s="79"/>
      <c r="E1299" s="79"/>
      <c r="F1299" s="79"/>
      <c r="G1299" s="79"/>
      <c r="H1299" s="79"/>
      <c r="I1299" s="81"/>
    </row>
    <row r="1300" spans="1:9">
      <c r="A1300" s="81"/>
      <c r="B1300" s="79"/>
      <c r="C1300" s="79"/>
      <c r="E1300" s="79"/>
      <c r="F1300" s="79"/>
      <c r="G1300" s="79"/>
      <c r="H1300" s="79"/>
      <c r="I1300" s="81"/>
    </row>
    <row r="1301" spans="1:9">
      <c r="A1301" s="81"/>
      <c r="B1301" s="79"/>
      <c r="C1301" s="79"/>
      <c r="E1301" s="79"/>
      <c r="F1301" s="79"/>
      <c r="G1301" s="79"/>
      <c r="H1301" s="79"/>
      <c r="I1301" s="81"/>
    </row>
    <row r="1302" spans="1:9">
      <c r="A1302" s="81"/>
      <c r="B1302" s="79"/>
      <c r="C1302" s="79"/>
      <c r="E1302" s="79"/>
      <c r="F1302" s="79"/>
      <c r="G1302" s="79"/>
      <c r="H1302" s="79"/>
      <c r="I1302" s="81"/>
    </row>
    <row r="1303" spans="1:9">
      <c r="A1303" s="81"/>
      <c r="B1303" s="79"/>
      <c r="C1303" s="79"/>
      <c r="E1303" s="79"/>
      <c r="F1303" s="79"/>
      <c r="G1303" s="79"/>
      <c r="H1303" s="79"/>
      <c r="I1303" s="81"/>
    </row>
    <row r="1304" spans="1:9">
      <c r="A1304" s="81"/>
      <c r="B1304" s="79"/>
      <c r="C1304" s="79"/>
      <c r="E1304" s="79"/>
      <c r="F1304" s="79"/>
      <c r="G1304" s="79"/>
      <c r="H1304" s="79"/>
      <c r="I1304" s="81"/>
    </row>
    <row r="1305" spans="1:9">
      <c r="A1305" s="81"/>
      <c r="B1305" s="79"/>
      <c r="C1305" s="79"/>
      <c r="E1305" s="79"/>
      <c r="F1305" s="79"/>
      <c r="G1305" s="79"/>
      <c r="H1305" s="79"/>
      <c r="I1305" s="81"/>
    </row>
    <row r="1306" spans="1:9">
      <c r="A1306" s="81"/>
      <c r="B1306" s="79"/>
      <c r="C1306" s="79"/>
      <c r="E1306" s="79"/>
      <c r="F1306" s="79"/>
      <c r="G1306" s="79"/>
      <c r="H1306" s="79"/>
      <c r="I1306" s="81"/>
    </row>
    <row r="1307" spans="1:9">
      <c r="A1307" s="81"/>
      <c r="B1307" s="79"/>
      <c r="C1307" s="79"/>
      <c r="E1307" s="79"/>
      <c r="F1307" s="79"/>
      <c r="G1307" s="79"/>
      <c r="H1307" s="79"/>
      <c r="I1307" s="81"/>
    </row>
    <row r="1308" spans="1:9">
      <c r="A1308" s="81"/>
      <c r="B1308" s="79"/>
      <c r="C1308" s="79"/>
      <c r="E1308" s="79"/>
      <c r="F1308" s="79"/>
      <c r="G1308" s="79"/>
      <c r="H1308" s="79"/>
      <c r="I1308" s="81"/>
    </row>
    <row r="1309" spans="1:9">
      <c r="A1309" s="81"/>
      <c r="B1309" s="79"/>
      <c r="C1309" s="79"/>
      <c r="E1309" s="79"/>
      <c r="F1309" s="79"/>
      <c r="G1309" s="79"/>
      <c r="H1309" s="79"/>
      <c r="I1309" s="81"/>
    </row>
    <row r="1310" spans="1:9">
      <c r="A1310" s="81"/>
      <c r="B1310" s="79"/>
      <c r="C1310" s="79"/>
      <c r="E1310" s="79"/>
      <c r="F1310" s="79"/>
      <c r="G1310" s="79"/>
      <c r="H1310" s="79"/>
      <c r="I1310" s="81"/>
    </row>
    <row r="1311" spans="1:9">
      <c r="A1311" s="81"/>
      <c r="B1311" s="79"/>
      <c r="C1311" s="79"/>
      <c r="E1311" s="79"/>
      <c r="F1311" s="79"/>
      <c r="G1311" s="79"/>
      <c r="H1311" s="79"/>
      <c r="I1311" s="81"/>
    </row>
    <row r="1312" spans="1:9">
      <c r="A1312" s="81"/>
      <c r="B1312" s="79"/>
      <c r="C1312" s="79"/>
      <c r="E1312" s="79"/>
      <c r="F1312" s="79"/>
      <c r="G1312" s="79"/>
      <c r="H1312" s="79"/>
      <c r="I1312" s="81"/>
    </row>
    <row r="1313" spans="1:9">
      <c r="A1313" s="81"/>
      <c r="B1313" s="79"/>
      <c r="C1313" s="79"/>
      <c r="E1313" s="79"/>
      <c r="F1313" s="79"/>
      <c r="G1313" s="79"/>
      <c r="H1313" s="79"/>
      <c r="I1313" s="81"/>
    </row>
    <row r="1314" spans="1:9">
      <c r="A1314" s="81"/>
      <c r="B1314" s="79"/>
      <c r="C1314" s="79"/>
      <c r="E1314" s="79"/>
      <c r="F1314" s="79"/>
      <c r="G1314" s="79"/>
      <c r="H1314" s="79"/>
      <c r="I1314" s="81"/>
    </row>
    <row r="1315" spans="1:9">
      <c r="A1315" s="81"/>
      <c r="B1315" s="79"/>
      <c r="C1315" s="79"/>
      <c r="E1315" s="79"/>
      <c r="F1315" s="79"/>
      <c r="G1315" s="79"/>
      <c r="H1315" s="79"/>
      <c r="I1315" s="81"/>
    </row>
    <row r="1316" spans="1:9">
      <c r="A1316" s="81"/>
      <c r="B1316" s="79"/>
      <c r="C1316" s="79"/>
      <c r="E1316" s="79"/>
      <c r="F1316" s="79"/>
      <c r="G1316" s="79"/>
      <c r="H1316" s="79"/>
      <c r="I1316" s="81"/>
    </row>
    <row r="1317" spans="1:9">
      <c r="A1317" s="81"/>
      <c r="B1317" s="79"/>
      <c r="C1317" s="79"/>
      <c r="E1317" s="79"/>
      <c r="F1317" s="79"/>
      <c r="G1317" s="79"/>
      <c r="H1317" s="79"/>
      <c r="I1317" s="81"/>
    </row>
    <row r="1318" spans="1:9">
      <c r="A1318" s="81"/>
      <c r="B1318" s="79"/>
      <c r="C1318" s="79"/>
      <c r="E1318" s="79"/>
      <c r="F1318" s="79"/>
      <c r="G1318" s="79"/>
      <c r="H1318" s="79"/>
      <c r="I1318" s="81"/>
    </row>
    <row r="1319" spans="1:9">
      <c r="A1319" s="81"/>
      <c r="B1319" s="79"/>
      <c r="C1319" s="79"/>
      <c r="E1319" s="79"/>
      <c r="F1319" s="79"/>
      <c r="G1319" s="79"/>
      <c r="H1319" s="79"/>
      <c r="I1319" s="81"/>
    </row>
    <row r="1320" spans="1:9">
      <c r="A1320" s="81"/>
      <c r="B1320" s="79"/>
      <c r="C1320" s="79"/>
      <c r="E1320" s="79"/>
      <c r="F1320" s="79"/>
      <c r="G1320" s="79"/>
      <c r="H1320" s="79"/>
      <c r="I1320" s="81"/>
    </row>
    <row r="1321" spans="1:9">
      <c r="A1321" s="81"/>
      <c r="B1321" s="79"/>
      <c r="C1321" s="79"/>
      <c r="E1321" s="79"/>
      <c r="F1321" s="79"/>
      <c r="G1321" s="79"/>
      <c r="H1321" s="79"/>
      <c r="I1321" s="81"/>
    </row>
    <row r="1322" spans="1:9">
      <c r="A1322" s="81"/>
      <c r="B1322" s="79"/>
      <c r="C1322" s="79"/>
      <c r="E1322" s="79"/>
      <c r="F1322" s="79"/>
      <c r="G1322" s="79"/>
      <c r="H1322" s="79"/>
      <c r="I1322" s="81"/>
    </row>
    <row r="1323" spans="1:9">
      <c r="A1323" s="81"/>
      <c r="B1323" s="79"/>
      <c r="C1323" s="79"/>
      <c r="E1323" s="79"/>
      <c r="F1323" s="79"/>
      <c r="G1323" s="79"/>
      <c r="H1323" s="79"/>
      <c r="I1323" s="81"/>
    </row>
    <row r="1324" spans="1:9">
      <c r="A1324" s="81"/>
      <c r="B1324" s="79"/>
      <c r="C1324" s="79"/>
      <c r="E1324" s="79"/>
      <c r="F1324" s="79"/>
      <c r="G1324" s="79"/>
      <c r="H1324" s="79"/>
      <c r="I1324" s="81"/>
    </row>
    <row r="1325" spans="1:9">
      <c r="A1325" s="81"/>
      <c r="B1325" s="79"/>
      <c r="C1325" s="79"/>
      <c r="E1325" s="79"/>
      <c r="F1325" s="79"/>
      <c r="G1325" s="79"/>
      <c r="H1325" s="79"/>
      <c r="I1325" s="81"/>
    </row>
    <row r="1326" spans="1:9">
      <c r="A1326" s="81"/>
      <c r="B1326" s="79"/>
      <c r="C1326" s="79"/>
      <c r="E1326" s="79"/>
      <c r="F1326" s="79"/>
      <c r="G1326" s="79"/>
      <c r="H1326" s="79"/>
      <c r="I1326" s="81"/>
    </row>
    <row r="1327" spans="1:9">
      <c r="A1327" s="81"/>
      <c r="B1327" s="79"/>
      <c r="C1327" s="79"/>
      <c r="E1327" s="79"/>
      <c r="F1327" s="79"/>
      <c r="G1327" s="79"/>
      <c r="H1327" s="79"/>
      <c r="I1327" s="81"/>
    </row>
    <row r="1328" spans="1:9">
      <c r="A1328" s="81"/>
      <c r="B1328" s="79"/>
      <c r="C1328" s="79"/>
      <c r="E1328" s="79"/>
      <c r="F1328" s="79"/>
      <c r="G1328" s="79"/>
      <c r="H1328" s="79"/>
      <c r="I1328" s="81"/>
    </row>
    <row r="1329" spans="1:9">
      <c r="A1329" s="81"/>
      <c r="B1329" s="79"/>
      <c r="C1329" s="79"/>
      <c r="E1329" s="79"/>
      <c r="F1329" s="79"/>
      <c r="G1329" s="79"/>
      <c r="H1329" s="79"/>
      <c r="I1329" s="81"/>
    </row>
    <row r="1330" spans="1:9">
      <c r="A1330" s="81"/>
      <c r="B1330" s="79"/>
      <c r="C1330" s="79"/>
      <c r="E1330" s="79"/>
      <c r="F1330" s="79"/>
      <c r="G1330" s="79"/>
      <c r="H1330" s="79"/>
      <c r="I1330" s="81"/>
    </row>
    <row r="1331" spans="1:9">
      <c r="A1331" s="81"/>
      <c r="B1331" s="79"/>
      <c r="C1331" s="79"/>
      <c r="E1331" s="79"/>
      <c r="F1331" s="79"/>
      <c r="G1331" s="79"/>
      <c r="H1331" s="79"/>
      <c r="I1331" s="81"/>
    </row>
    <row r="1332" spans="1:9">
      <c r="A1332" s="81"/>
      <c r="B1332" s="79"/>
      <c r="C1332" s="79"/>
      <c r="E1332" s="79"/>
      <c r="F1332" s="79"/>
      <c r="G1332" s="79"/>
      <c r="H1332" s="79"/>
      <c r="I1332" s="81"/>
    </row>
    <row r="1333" spans="1:9">
      <c r="A1333" s="81"/>
      <c r="B1333" s="79"/>
      <c r="C1333" s="79"/>
      <c r="E1333" s="79"/>
      <c r="F1333" s="79"/>
      <c r="G1333" s="79"/>
      <c r="H1333" s="79"/>
      <c r="I1333" s="81"/>
    </row>
    <row r="1334" spans="1:9">
      <c r="A1334" s="81"/>
      <c r="B1334" s="79"/>
      <c r="C1334" s="79"/>
      <c r="E1334" s="79"/>
      <c r="F1334" s="79"/>
      <c r="G1334" s="79"/>
      <c r="H1334" s="79"/>
      <c r="I1334" s="81"/>
    </row>
    <row r="1335" spans="1:9">
      <c r="A1335" s="81"/>
      <c r="B1335" s="79"/>
      <c r="C1335" s="79"/>
      <c r="E1335" s="79"/>
      <c r="F1335" s="79"/>
      <c r="G1335" s="79"/>
      <c r="H1335" s="79"/>
      <c r="I1335" s="81"/>
    </row>
    <row r="1336" spans="1:9">
      <c r="A1336" s="81"/>
      <c r="B1336" s="79"/>
      <c r="C1336" s="79"/>
      <c r="E1336" s="79"/>
      <c r="F1336" s="79"/>
      <c r="G1336" s="79"/>
      <c r="H1336" s="79"/>
      <c r="I1336" s="81"/>
    </row>
    <row r="1337" spans="1:9">
      <c r="A1337" s="81"/>
      <c r="B1337" s="79"/>
      <c r="C1337" s="79"/>
      <c r="E1337" s="79"/>
      <c r="F1337" s="79"/>
      <c r="G1337" s="79"/>
      <c r="H1337" s="79"/>
      <c r="I1337" s="81"/>
    </row>
    <row r="1338" spans="1:9">
      <c r="A1338" s="81"/>
      <c r="B1338" s="79"/>
      <c r="C1338" s="79"/>
      <c r="E1338" s="79"/>
      <c r="F1338" s="79"/>
      <c r="G1338" s="79"/>
      <c r="H1338" s="79"/>
      <c r="I1338" s="81"/>
    </row>
    <row r="1339" spans="1:9">
      <c r="A1339" s="81"/>
      <c r="B1339" s="79"/>
      <c r="C1339" s="79"/>
      <c r="E1339" s="79"/>
      <c r="F1339" s="79"/>
      <c r="G1339" s="79"/>
      <c r="H1339" s="79"/>
      <c r="I1339" s="81"/>
    </row>
    <row r="1340" spans="1:9">
      <c r="A1340" s="81"/>
      <c r="B1340" s="79"/>
      <c r="C1340" s="79"/>
      <c r="E1340" s="79"/>
      <c r="F1340" s="79"/>
      <c r="G1340" s="79"/>
      <c r="H1340" s="79"/>
      <c r="I1340" s="81"/>
    </row>
    <row r="1341" spans="1:9">
      <c r="A1341" s="81"/>
      <c r="B1341" s="79"/>
      <c r="C1341" s="79"/>
      <c r="E1341" s="79"/>
      <c r="F1341" s="79"/>
      <c r="G1341" s="79"/>
      <c r="H1341" s="79"/>
      <c r="I1341" s="81"/>
    </row>
    <row r="1342" spans="1:9">
      <c r="A1342" s="81"/>
      <c r="B1342" s="79"/>
      <c r="C1342" s="79"/>
      <c r="E1342" s="79"/>
      <c r="F1342" s="79"/>
      <c r="G1342" s="79"/>
      <c r="H1342" s="79"/>
      <c r="I1342" s="81"/>
    </row>
    <row r="1343" spans="1:9">
      <c r="A1343" s="81"/>
      <c r="B1343" s="79"/>
      <c r="C1343" s="79"/>
      <c r="E1343" s="79"/>
      <c r="F1343" s="79"/>
      <c r="G1343" s="79"/>
      <c r="H1343" s="79"/>
      <c r="I1343" s="81"/>
    </row>
    <row r="1344" spans="1:9">
      <c r="A1344" s="81"/>
      <c r="B1344" s="79"/>
      <c r="C1344" s="79"/>
      <c r="E1344" s="79"/>
      <c r="F1344" s="79"/>
      <c r="G1344" s="79"/>
      <c r="H1344" s="79"/>
      <c r="I1344" s="81"/>
    </row>
    <row r="1345" spans="1:9">
      <c r="A1345" s="81"/>
      <c r="B1345" s="79"/>
      <c r="C1345" s="79"/>
      <c r="E1345" s="79"/>
      <c r="F1345" s="79"/>
      <c r="G1345" s="79"/>
      <c r="H1345" s="79"/>
      <c r="I1345" s="81"/>
    </row>
    <row r="1346" spans="1:9">
      <c r="A1346" s="81"/>
      <c r="B1346" s="79"/>
      <c r="C1346" s="79"/>
      <c r="E1346" s="79"/>
      <c r="F1346" s="79"/>
      <c r="G1346" s="79"/>
      <c r="H1346" s="79"/>
      <c r="I1346" s="81"/>
    </row>
    <row r="1347" spans="1:9">
      <c r="A1347" s="81"/>
      <c r="B1347" s="79"/>
      <c r="C1347" s="79"/>
      <c r="E1347" s="79"/>
      <c r="F1347" s="79"/>
      <c r="G1347" s="79"/>
      <c r="H1347" s="79"/>
      <c r="I1347" s="81"/>
    </row>
    <row r="1348" spans="1:9">
      <c r="A1348" s="81"/>
      <c r="B1348" s="79"/>
      <c r="C1348" s="79"/>
      <c r="E1348" s="79"/>
      <c r="F1348" s="79"/>
      <c r="G1348" s="79"/>
      <c r="H1348" s="79"/>
      <c r="I1348" s="81"/>
    </row>
    <row r="1349" spans="1:9">
      <c r="A1349" s="81"/>
      <c r="B1349" s="79"/>
      <c r="C1349" s="79"/>
      <c r="E1349" s="79"/>
      <c r="F1349" s="79"/>
      <c r="G1349" s="79"/>
      <c r="H1349" s="79"/>
      <c r="I1349" s="81"/>
    </row>
    <row r="1350" spans="1:9">
      <c r="A1350" s="81"/>
      <c r="B1350" s="79"/>
      <c r="C1350" s="79"/>
      <c r="E1350" s="79"/>
      <c r="F1350" s="79"/>
      <c r="G1350" s="79"/>
      <c r="H1350" s="79"/>
      <c r="I1350" s="81"/>
    </row>
    <row r="1351" spans="1:9">
      <c r="A1351" s="81"/>
      <c r="B1351" s="79"/>
      <c r="C1351" s="79"/>
      <c r="E1351" s="79"/>
      <c r="F1351" s="79"/>
      <c r="G1351" s="79"/>
      <c r="H1351" s="79"/>
      <c r="I1351" s="81"/>
    </row>
    <row r="1352" spans="1:9">
      <c r="A1352" s="81"/>
      <c r="B1352" s="79"/>
      <c r="C1352" s="79"/>
      <c r="E1352" s="79"/>
      <c r="F1352" s="79"/>
      <c r="G1352" s="79"/>
      <c r="H1352" s="79"/>
      <c r="I1352" s="81"/>
    </row>
    <row r="1353" spans="1:9">
      <c r="A1353" s="81"/>
      <c r="B1353" s="79"/>
      <c r="C1353" s="79"/>
      <c r="E1353" s="79"/>
      <c r="F1353" s="79"/>
      <c r="G1353" s="79"/>
      <c r="H1353" s="79"/>
      <c r="I1353" s="81"/>
    </row>
    <row r="1354" spans="1:9">
      <c r="A1354" s="81"/>
      <c r="B1354" s="79"/>
      <c r="C1354" s="79"/>
      <c r="E1354" s="79"/>
      <c r="F1354" s="79"/>
      <c r="G1354" s="79"/>
      <c r="H1354" s="79"/>
      <c r="I1354" s="81"/>
    </row>
    <row r="1355" spans="1:9">
      <c r="A1355" s="81"/>
      <c r="B1355" s="79"/>
      <c r="C1355" s="79"/>
      <c r="E1355" s="79"/>
      <c r="F1355" s="79"/>
      <c r="G1355" s="79"/>
      <c r="H1355" s="79"/>
      <c r="I1355" s="81"/>
    </row>
    <row r="1356" spans="1:9">
      <c r="A1356" s="81"/>
      <c r="B1356" s="79"/>
      <c r="C1356" s="79"/>
      <c r="E1356" s="79"/>
      <c r="F1356" s="79"/>
      <c r="G1356" s="79"/>
      <c r="H1356" s="79"/>
      <c r="I1356" s="81"/>
    </row>
    <row r="1357" spans="1:9">
      <c r="A1357" s="81"/>
      <c r="B1357" s="79"/>
      <c r="C1357" s="79"/>
      <c r="E1357" s="79"/>
      <c r="F1357" s="79"/>
      <c r="G1357" s="79"/>
      <c r="H1357" s="79"/>
      <c r="I1357" s="81"/>
    </row>
    <row r="1358" spans="1:9">
      <c r="A1358" s="81"/>
      <c r="B1358" s="79"/>
      <c r="C1358" s="79"/>
      <c r="E1358" s="79"/>
      <c r="F1358" s="79"/>
      <c r="G1358" s="79"/>
      <c r="H1358" s="79"/>
      <c r="I1358" s="81"/>
    </row>
    <row r="1359" spans="1:9">
      <c r="A1359" s="81"/>
      <c r="B1359" s="79"/>
      <c r="C1359" s="79"/>
      <c r="E1359" s="79"/>
      <c r="F1359" s="79"/>
      <c r="G1359" s="79"/>
      <c r="H1359" s="79"/>
      <c r="I1359" s="81"/>
    </row>
    <row r="1360" spans="1:9">
      <c r="A1360" s="81"/>
      <c r="B1360" s="79"/>
      <c r="C1360" s="79"/>
      <c r="E1360" s="79"/>
      <c r="F1360" s="79"/>
      <c r="G1360" s="79"/>
      <c r="H1360" s="79"/>
      <c r="I1360" s="81"/>
    </row>
    <row r="1361" spans="1:9">
      <c r="A1361" s="81"/>
      <c r="B1361" s="79"/>
      <c r="C1361" s="79"/>
      <c r="E1361" s="79"/>
      <c r="F1361" s="79"/>
      <c r="G1361" s="79"/>
      <c r="H1361" s="79"/>
      <c r="I1361" s="81"/>
    </row>
    <row r="1362" spans="1:9">
      <c r="A1362" s="81"/>
      <c r="B1362" s="79"/>
      <c r="C1362" s="79"/>
      <c r="E1362" s="79"/>
      <c r="F1362" s="79"/>
      <c r="G1362" s="79"/>
      <c r="H1362" s="79"/>
      <c r="I1362" s="81"/>
    </row>
    <row r="1363" spans="1:9">
      <c r="A1363" s="81"/>
      <c r="B1363" s="79"/>
      <c r="C1363" s="79"/>
      <c r="E1363" s="79"/>
      <c r="F1363" s="79"/>
      <c r="G1363" s="79"/>
      <c r="H1363" s="79"/>
      <c r="I1363" s="81"/>
    </row>
    <row r="1364" spans="1:9">
      <c r="A1364" s="81"/>
      <c r="B1364" s="79"/>
      <c r="C1364" s="79"/>
      <c r="E1364" s="79"/>
      <c r="F1364" s="79"/>
      <c r="G1364" s="79"/>
      <c r="H1364" s="79"/>
      <c r="I1364" s="81"/>
    </row>
    <row r="1365" spans="1:9">
      <c r="A1365" s="81"/>
      <c r="B1365" s="79"/>
      <c r="C1365" s="79"/>
      <c r="E1365" s="79"/>
      <c r="F1365" s="79"/>
      <c r="G1365" s="79"/>
      <c r="H1365" s="79"/>
      <c r="I1365" s="81"/>
    </row>
    <row r="1366" spans="1:9">
      <c r="A1366" s="81"/>
      <c r="B1366" s="79"/>
      <c r="C1366" s="79"/>
      <c r="E1366" s="79"/>
      <c r="F1366" s="79"/>
      <c r="G1366" s="79"/>
      <c r="H1366" s="79"/>
      <c r="I1366" s="81"/>
    </row>
    <row r="1367" spans="1:9">
      <c r="A1367" s="81"/>
      <c r="B1367" s="79"/>
      <c r="C1367" s="79"/>
      <c r="E1367" s="79"/>
      <c r="F1367" s="79"/>
      <c r="G1367" s="79"/>
      <c r="H1367" s="79"/>
      <c r="I1367" s="81"/>
    </row>
    <row r="1368" spans="1:9">
      <c r="A1368" s="81"/>
      <c r="B1368" s="79"/>
      <c r="C1368" s="79"/>
      <c r="E1368" s="79"/>
      <c r="F1368" s="79"/>
      <c r="G1368" s="79"/>
      <c r="H1368" s="79"/>
      <c r="I1368" s="81"/>
    </row>
    <row r="1369" spans="1:9">
      <c r="A1369" s="81"/>
      <c r="B1369" s="79"/>
      <c r="C1369" s="79"/>
      <c r="E1369" s="79"/>
      <c r="F1369" s="79"/>
      <c r="G1369" s="79"/>
      <c r="H1369" s="79"/>
      <c r="I1369" s="81"/>
    </row>
    <row r="1370" spans="1:9">
      <c r="A1370" s="81"/>
      <c r="B1370" s="79"/>
      <c r="C1370" s="79"/>
      <c r="E1370" s="79"/>
      <c r="F1370" s="79"/>
      <c r="G1370" s="79"/>
      <c r="H1370" s="79"/>
      <c r="I1370" s="81"/>
    </row>
    <row r="1371" spans="1:9">
      <c r="A1371" s="81"/>
      <c r="B1371" s="79"/>
      <c r="C1371" s="79"/>
      <c r="E1371" s="79"/>
      <c r="F1371" s="79"/>
      <c r="G1371" s="79"/>
      <c r="H1371" s="79"/>
      <c r="I1371" s="81"/>
    </row>
    <row r="1372" spans="1:9">
      <c r="A1372" s="81"/>
      <c r="B1372" s="79"/>
      <c r="C1372" s="79"/>
      <c r="E1372" s="79"/>
      <c r="F1372" s="79"/>
      <c r="G1372" s="79"/>
      <c r="H1372" s="79"/>
      <c r="I1372" s="81"/>
    </row>
    <row r="1373" spans="1:9">
      <c r="A1373" s="81"/>
      <c r="B1373" s="79"/>
      <c r="C1373" s="79"/>
      <c r="E1373" s="79"/>
      <c r="F1373" s="79"/>
      <c r="G1373" s="79"/>
      <c r="H1373" s="79"/>
      <c r="I1373" s="81"/>
    </row>
    <row r="1374" spans="1:9">
      <c r="A1374" s="81"/>
      <c r="B1374" s="79"/>
      <c r="C1374" s="79"/>
      <c r="E1374" s="79"/>
      <c r="F1374" s="79"/>
      <c r="G1374" s="79"/>
      <c r="H1374" s="79"/>
      <c r="I1374" s="81"/>
    </row>
    <row r="1375" spans="1:9">
      <c r="A1375" s="81"/>
      <c r="B1375" s="79"/>
      <c r="C1375" s="79"/>
      <c r="E1375" s="79"/>
      <c r="F1375" s="79"/>
      <c r="G1375" s="79"/>
      <c r="H1375" s="79"/>
      <c r="I1375" s="81"/>
    </row>
    <row r="1376" spans="1:9">
      <c r="A1376" s="81"/>
      <c r="B1376" s="79"/>
      <c r="C1376" s="79"/>
      <c r="E1376" s="79"/>
      <c r="F1376" s="79"/>
      <c r="G1376" s="79"/>
      <c r="H1376" s="79"/>
      <c r="I1376" s="81"/>
    </row>
    <row r="1377" spans="1:9">
      <c r="A1377" s="81"/>
      <c r="B1377" s="79"/>
      <c r="C1377" s="79"/>
      <c r="E1377" s="79"/>
      <c r="F1377" s="79"/>
      <c r="G1377" s="79"/>
      <c r="H1377" s="79"/>
      <c r="I1377" s="81"/>
    </row>
    <row r="1378" spans="1:9">
      <c r="A1378" s="81"/>
      <c r="B1378" s="79"/>
      <c r="C1378" s="79"/>
      <c r="E1378" s="79"/>
      <c r="F1378" s="79"/>
      <c r="G1378" s="79"/>
      <c r="H1378" s="79"/>
      <c r="I1378" s="81"/>
    </row>
    <row r="1379" spans="1:9">
      <c r="A1379" s="81"/>
      <c r="B1379" s="79"/>
      <c r="C1379" s="79"/>
      <c r="E1379" s="79"/>
      <c r="F1379" s="79"/>
      <c r="G1379" s="79"/>
      <c r="H1379" s="79"/>
      <c r="I1379" s="81"/>
    </row>
    <row r="1380" spans="1:9">
      <c r="A1380" s="81"/>
      <c r="B1380" s="79"/>
      <c r="C1380" s="79"/>
      <c r="E1380" s="79"/>
      <c r="F1380" s="79"/>
      <c r="G1380" s="79"/>
      <c r="H1380" s="79"/>
      <c r="I1380" s="81"/>
    </row>
    <row r="1381" spans="1:9">
      <c r="A1381" s="81"/>
      <c r="B1381" s="79"/>
      <c r="C1381" s="79"/>
      <c r="E1381" s="79"/>
      <c r="F1381" s="79"/>
      <c r="G1381" s="79"/>
      <c r="H1381" s="79"/>
      <c r="I1381" s="81"/>
    </row>
    <row r="1382" spans="1:9">
      <c r="A1382" s="81"/>
      <c r="B1382" s="79"/>
      <c r="C1382" s="79"/>
      <c r="E1382" s="79"/>
      <c r="F1382" s="79"/>
      <c r="G1382" s="79"/>
      <c r="H1382" s="79"/>
      <c r="I1382" s="81"/>
    </row>
    <row r="1383" spans="1:9">
      <c r="A1383" s="81"/>
      <c r="B1383" s="79"/>
      <c r="C1383" s="79"/>
      <c r="E1383" s="79"/>
      <c r="F1383" s="79"/>
      <c r="G1383" s="79"/>
      <c r="H1383" s="79"/>
      <c r="I1383" s="81"/>
    </row>
    <row r="1384" spans="1:9">
      <c r="A1384" s="81"/>
      <c r="B1384" s="79"/>
      <c r="C1384" s="79"/>
      <c r="E1384" s="79"/>
      <c r="F1384" s="79"/>
      <c r="G1384" s="79"/>
      <c r="H1384" s="79"/>
      <c r="I1384" s="81"/>
    </row>
    <row r="1385" spans="1:9">
      <c r="A1385" s="81"/>
      <c r="B1385" s="79"/>
      <c r="C1385" s="79"/>
      <c r="E1385" s="79"/>
      <c r="F1385" s="79"/>
      <c r="G1385" s="79"/>
      <c r="H1385" s="79"/>
      <c r="I1385" s="81"/>
    </row>
    <row r="1386" spans="1:9">
      <c r="A1386" s="81"/>
      <c r="B1386" s="79"/>
      <c r="C1386" s="79"/>
      <c r="E1386" s="79"/>
      <c r="F1386" s="79"/>
      <c r="G1386" s="79"/>
      <c r="H1386" s="79"/>
      <c r="I1386" s="81"/>
    </row>
    <row r="1387" spans="1:9">
      <c r="A1387" s="81"/>
      <c r="B1387" s="79"/>
      <c r="C1387" s="79"/>
      <c r="E1387" s="79"/>
      <c r="F1387" s="79"/>
      <c r="G1387" s="79"/>
      <c r="H1387" s="79"/>
      <c r="I1387" s="81"/>
    </row>
    <row r="1388" spans="1:9">
      <c r="A1388" s="81"/>
      <c r="B1388" s="79"/>
      <c r="C1388" s="79"/>
      <c r="E1388" s="79"/>
      <c r="F1388" s="79"/>
      <c r="G1388" s="79"/>
      <c r="H1388" s="79"/>
      <c r="I1388" s="81"/>
    </row>
    <row r="1389" spans="1:9">
      <c r="A1389" s="81"/>
      <c r="B1389" s="79"/>
      <c r="C1389" s="79"/>
      <c r="E1389" s="79"/>
      <c r="F1389" s="79"/>
      <c r="G1389" s="79"/>
      <c r="H1389" s="79"/>
      <c r="I1389" s="81"/>
    </row>
    <row r="1390" spans="1:9">
      <c r="A1390" s="81"/>
      <c r="B1390" s="79"/>
      <c r="C1390" s="79"/>
      <c r="E1390" s="79"/>
      <c r="F1390" s="79"/>
      <c r="G1390" s="79"/>
      <c r="H1390" s="79"/>
      <c r="I1390" s="81"/>
    </row>
    <row r="1391" spans="1:9">
      <c r="A1391" s="81"/>
      <c r="B1391" s="79"/>
      <c r="C1391" s="79"/>
      <c r="E1391" s="79"/>
      <c r="F1391" s="79"/>
      <c r="G1391" s="79"/>
      <c r="H1391" s="79"/>
      <c r="I1391" s="81"/>
    </row>
    <row r="1392" spans="1:9">
      <c r="A1392" s="81"/>
      <c r="B1392" s="79"/>
      <c r="C1392" s="79"/>
      <c r="E1392" s="79"/>
      <c r="F1392" s="79"/>
      <c r="G1392" s="79"/>
      <c r="H1392" s="79"/>
      <c r="I1392" s="81"/>
    </row>
    <row r="1393" spans="1:9">
      <c r="A1393" s="81"/>
      <c r="B1393" s="79"/>
      <c r="C1393" s="79"/>
      <c r="E1393" s="79"/>
      <c r="F1393" s="79"/>
      <c r="G1393" s="79"/>
      <c r="H1393" s="79"/>
      <c r="I1393" s="81"/>
    </row>
    <row r="1394" spans="1:9">
      <c r="A1394" s="81"/>
      <c r="B1394" s="79"/>
      <c r="C1394" s="79"/>
      <c r="E1394" s="79"/>
      <c r="F1394" s="79"/>
      <c r="G1394" s="79"/>
      <c r="H1394" s="79"/>
      <c r="I1394" s="81"/>
    </row>
    <row r="1395" spans="1:9">
      <c r="A1395" s="81"/>
      <c r="B1395" s="79"/>
      <c r="C1395" s="79"/>
      <c r="E1395" s="79"/>
      <c r="F1395" s="79"/>
      <c r="G1395" s="79"/>
      <c r="H1395" s="79"/>
      <c r="I1395" s="81"/>
    </row>
    <row r="1396" spans="1:9">
      <c r="A1396" s="81"/>
      <c r="B1396" s="79"/>
      <c r="C1396" s="79"/>
      <c r="E1396" s="79"/>
      <c r="F1396" s="79"/>
      <c r="G1396" s="79"/>
      <c r="H1396" s="79"/>
      <c r="I1396" s="81"/>
    </row>
    <row r="1397" spans="1:9">
      <c r="A1397" s="81"/>
      <c r="B1397" s="79"/>
      <c r="C1397" s="79"/>
      <c r="E1397" s="79"/>
      <c r="F1397" s="79"/>
      <c r="G1397" s="79"/>
      <c r="H1397" s="79"/>
      <c r="I1397" s="81"/>
    </row>
    <row r="1398" spans="1:9">
      <c r="A1398" s="81"/>
      <c r="B1398" s="79"/>
      <c r="C1398" s="79"/>
      <c r="E1398" s="79"/>
      <c r="F1398" s="79"/>
      <c r="G1398" s="79"/>
      <c r="H1398" s="79"/>
      <c r="I1398" s="81"/>
    </row>
    <row r="1399" spans="1:9">
      <c r="A1399" s="81"/>
      <c r="B1399" s="79"/>
      <c r="C1399" s="79"/>
      <c r="E1399" s="79"/>
      <c r="F1399" s="79"/>
      <c r="G1399" s="79"/>
      <c r="H1399" s="79"/>
      <c r="I1399" s="81"/>
    </row>
    <row r="1400" spans="1:9">
      <c r="A1400" s="81"/>
      <c r="B1400" s="79"/>
      <c r="C1400" s="79"/>
      <c r="E1400" s="79"/>
      <c r="F1400" s="79"/>
      <c r="G1400" s="79"/>
      <c r="H1400" s="79"/>
      <c r="I1400" s="81"/>
    </row>
    <row r="1401" spans="1:9">
      <c r="A1401" s="81"/>
      <c r="B1401" s="79"/>
      <c r="C1401" s="79"/>
      <c r="E1401" s="79"/>
      <c r="F1401" s="79"/>
      <c r="G1401" s="79"/>
      <c r="H1401" s="79"/>
      <c r="I1401" s="81"/>
    </row>
    <row r="1402" spans="1:9">
      <c r="A1402" s="81"/>
      <c r="B1402" s="79"/>
      <c r="C1402" s="79"/>
      <c r="E1402" s="79"/>
      <c r="F1402" s="79"/>
      <c r="G1402" s="79"/>
      <c r="H1402" s="79"/>
      <c r="I1402" s="81"/>
    </row>
    <row r="1403" spans="1:9">
      <c r="A1403" s="81"/>
      <c r="B1403" s="79"/>
      <c r="C1403" s="79"/>
      <c r="E1403" s="79"/>
      <c r="F1403" s="79"/>
      <c r="G1403" s="79"/>
      <c r="H1403" s="79"/>
      <c r="I1403" s="81"/>
    </row>
    <row r="1404" spans="1:9">
      <c r="A1404" s="81"/>
      <c r="B1404" s="79"/>
      <c r="C1404" s="79"/>
      <c r="E1404" s="79"/>
      <c r="F1404" s="79"/>
      <c r="G1404" s="79"/>
      <c r="H1404" s="79"/>
      <c r="I1404" s="81"/>
    </row>
    <row r="1405" spans="1:9">
      <c r="A1405" s="81"/>
      <c r="B1405" s="79"/>
      <c r="C1405" s="79"/>
      <c r="E1405" s="79"/>
      <c r="F1405" s="79"/>
      <c r="G1405" s="79"/>
      <c r="H1405" s="79"/>
      <c r="I1405" s="81"/>
    </row>
    <row r="1406" spans="1:9">
      <c r="A1406" s="81"/>
      <c r="B1406" s="79"/>
      <c r="C1406" s="79"/>
      <c r="E1406" s="79"/>
      <c r="F1406" s="79"/>
      <c r="G1406" s="79"/>
      <c r="H1406" s="79"/>
      <c r="I1406" s="81"/>
    </row>
    <row r="1407" spans="1:9">
      <c r="A1407" s="81"/>
      <c r="B1407" s="79"/>
      <c r="C1407" s="79"/>
      <c r="E1407" s="79"/>
      <c r="F1407" s="79"/>
      <c r="G1407" s="79"/>
      <c r="H1407" s="79"/>
      <c r="I1407" s="81"/>
    </row>
    <row r="1408" spans="1:9">
      <c r="A1408" s="81"/>
      <c r="B1408" s="79"/>
      <c r="C1408" s="79"/>
      <c r="E1408" s="79"/>
      <c r="F1408" s="79"/>
      <c r="G1408" s="79"/>
      <c r="H1408" s="79"/>
      <c r="I1408" s="81"/>
    </row>
    <row r="1409" spans="1:9">
      <c r="A1409" s="81"/>
      <c r="B1409" s="79"/>
      <c r="C1409" s="79"/>
      <c r="E1409" s="79"/>
      <c r="F1409" s="79"/>
      <c r="G1409" s="79"/>
      <c r="H1409" s="79"/>
      <c r="I1409" s="81"/>
    </row>
    <row r="1410" spans="1:9">
      <c r="A1410" s="81"/>
      <c r="B1410" s="79"/>
      <c r="C1410" s="79"/>
      <c r="E1410" s="79"/>
      <c r="F1410" s="79"/>
      <c r="G1410" s="79"/>
      <c r="H1410" s="79"/>
      <c r="I1410" s="81"/>
    </row>
    <row r="1411" spans="1:9">
      <c r="A1411" s="81"/>
      <c r="B1411" s="79"/>
      <c r="C1411" s="79"/>
      <c r="E1411" s="79"/>
      <c r="F1411" s="79"/>
      <c r="G1411" s="79"/>
      <c r="H1411" s="79"/>
      <c r="I1411" s="81"/>
    </row>
    <row r="1412" spans="1:9">
      <c r="A1412" s="81"/>
      <c r="B1412" s="79"/>
      <c r="C1412" s="79"/>
      <c r="E1412" s="79"/>
      <c r="F1412" s="79"/>
      <c r="G1412" s="79"/>
      <c r="H1412" s="79"/>
      <c r="I1412" s="81"/>
    </row>
    <row r="1413" spans="1:9">
      <c r="A1413" s="81"/>
      <c r="B1413" s="79"/>
      <c r="C1413" s="79"/>
      <c r="E1413" s="79"/>
      <c r="F1413" s="79"/>
      <c r="G1413" s="79"/>
      <c r="H1413" s="79"/>
      <c r="I1413" s="81"/>
    </row>
    <row r="1414" spans="1:9">
      <c r="A1414" s="81"/>
      <c r="B1414" s="79"/>
      <c r="C1414" s="79"/>
      <c r="E1414" s="79"/>
      <c r="F1414" s="79"/>
      <c r="G1414" s="79"/>
      <c r="H1414" s="79"/>
      <c r="I1414" s="81"/>
    </row>
    <row r="1415" spans="1:9">
      <c r="A1415" s="81"/>
      <c r="B1415" s="79"/>
      <c r="C1415" s="79"/>
      <c r="E1415" s="79"/>
      <c r="F1415" s="79"/>
      <c r="G1415" s="79"/>
      <c r="H1415" s="79"/>
      <c r="I1415" s="81"/>
    </row>
    <row r="1416" spans="1:9">
      <c r="A1416" s="81"/>
      <c r="B1416" s="79"/>
      <c r="C1416" s="79"/>
      <c r="E1416" s="79"/>
      <c r="F1416" s="79"/>
      <c r="G1416" s="79"/>
      <c r="H1416" s="79"/>
      <c r="I1416" s="81"/>
    </row>
    <row r="1417" spans="1:9">
      <c r="A1417" s="81"/>
      <c r="B1417" s="79"/>
      <c r="C1417" s="79"/>
      <c r="E1417" s="79"/>
      <c r="F1417" s="79"/>
      <c r="G1417" s="79"/>
      <c r="H1417" s="79"/>
      <c r="I1417" s="81"/>
    </row>
    <row r="1418" spans="1:9">
      <c r="A1418" s="81"/>
      <c r="B1418" s="79"/>
      <c r="C1418" s="79"/>
      <c r="E1418" s="79"/>
      <c r="F1418" s="79"/>
      <c r="G1418" s="79"/>
      <c r="H1418" s="79"/>
      <c r="I1418" s="81"/>
    </row>
    <row r="1419" spans="1:9">
      <c r="A1419" s="81"/>
      <c r="B1419" s="79"/>
      <c r="C1419" s="79"/>
      <c r="E1419" s="79"/>
      <c r="F1419" s="79"/>
      <c r="G1419" s="79"/>
      <c r="H1419" s="79"/>
      <c r="I1419" s="81"/>
    </row>
    <row r="1420" spans="1:9">
      <c r="A1420" s="81"/>
      <c r="B1420" s="79"/>
      <c r="C1420" s="79"/>
      <c r="E1420" s="79"/>
      <c r="F1420" s="79"/>
      <c r="G1420" s="79"/>
      <c r="H1420" s="79"/>
      <c r="I1420" s="81"/>
    </row>
    <row r="1421" spans="1:9">
      <c r="A1421" s="81"/>
      <c r="B1421" s="79"/>
      <c r="C1421" s="79"/>
      <c r="E1421" s="79"/>
      <c r="F1421" s="79"/>
      <c r="G1421" s="79"/>
      <c r="H1421" s="79"/>
      <c r="I1421" s="81"/>
    </row>
    <row r="1422" spans="1:9">
      <c r="A1422" s="81"/>
      <c r="B1422" s="79"/>
      <c r="C1422" s="79"/>
      <c r="E1422" s="79"/>
      <c r="F1422" s="79"/>
      <c r="G1422" s="79"/>
      <c r="H1422" s="79"/>
      <c r="I1422" s="81"/>
    </row>
    <row r="1423" spans="1:9">
      <c r="A1423" s="81"/>
      <c r="B1423" s="79"/>
      <c r="C1423" s="79"/>
      <c r="E1423" s="79"/>
      <c r="F1423" s="79"/>
      <c r="G1423" s="79"/>
      <c r="H1423" s="79"/>
      <c r="I1423" s="81"/>
    </row>
    <row r="1424" spans="1:9">
      <c r="A1424" s="81"/>
      <c r="B1424" s="79"/>
      <c r="C1424" s="79"/>
      <c r="E1424" s="79"/>
      <c r="F1424" s="79"/>
      <c r="G1424" s="79"/>
      <c r="H1424" s="79"/>
      <c r="I1424" s="81"/>
    </row>
    <row r="1425" spans="1:9">
      <c r="A1425" s="81"/>
      <c r="B1425" s="79"/>
      <c r="C1425" s="79"/>
      <c r="E1425" s="79"/>
      <c r="F1425" s="79"/>
      <c r="G1425" s="79"/>
      <c r="H1425" s="79"/>
      <c r="I1425" s="81"/>
    </row>
    <row r="1426" spans="1:9">
      <c r="A1426" s="81"/>
      <c r="B1426" s="79"/>
      <c r="C1426" s="79"/>
      <c r="E1426" s="79"/>
      <c r="F1426" s="79"/>
      <c r="G1426" s="79"/>
      <c r="H1426" s="79"/>
      <c r="I1426" s="81"/>
    </row>
    <row r="1427" spans="1:9">
      <c r="A1427" s="81"/>
      <c r="B1427" s="79"/>
      <c r="C1427" s="79"/>
      <c r="E1427" s="79"/>
      <c r="F1427" s="79"/>
      <c r="G1427" s="79"/>
      <c r="H1427" s="79"/>
      <c r="I1427" s="81"/>
    </row>
    <row r="1428" spans="1:9">
      <c r="A1428" s="81"/>
      <c r="B1428" s="79"/>
      <c r="C1428" s="79"/>
      <c r="E1428" s="79"/>
      <c r="F1428" s="79"/>
      <c r="G1428" s="79"/>
      <c r="H1428" s="79"/>
      <c r="I1428" s="81"/>
    </row>
    <row r="1429" spans="1:9">
      <c r="A1429" s="81"/>
      <c r="B1429" s="79"/>
      <c r="C1429" s="79"/>
      <c r="E1429" s="79"/>
      <c r="F1429" s="79"/>
      <c r="G1429" s="79"/>
      <c r="H1429" s="79"/>
      <c r="I1429" s="81"/>
    </row>
    <row r="1430" spans="1:9">
      <c r="A1430" s="81"/>
      <c r="B1430" s="79"/>
      <c r="C1430" s="79"/>
      <c r="E1430" s="79"/>
      <c r="F1430" s="79"/>
      <c r="G1430" s="79"/>
      <c r="H1430" s="79"/>
      <c r="I1430" s="81"/>
    </row>
    <row r="1431" spans="1:9">
      <c r="A1431" s="81"/>
      <c r="B1431" s="79"/>
      <c r="C1431" s="79"/>
      <c r="E1431" s="79"/>
      <c r="F1431" s="79"/>
      <c r="G1431" s="79"/>
      <c r="H1431" s="79"/>
      <c r="I1431" s="81"/>
    </row>
    <row r="1432" spans="1:9">
      <c r="A1432" s="81"/>
      <c r="B1432" s="79"/>
      <c r="C1432" s="79"/>
      <c r="E1432" s="79"/>
      <c r="F1432" s="79"/>
      <c r="G1432" s="79"/>
      <c r="H1432" s="79"/>
      <c r="I1432" s="81"/>
    </row>
    <row r="1433" spans="1:9">
      <c r="A1433" s="81"/>
      <c r="B1433" s="79"/>
      <c r="C1433" s="79"/>
      <c r="E1433" s="79"/>
      <c r="F1433" s="79"/>
      <c r="G1433" s="79"/>
      <c r="H1433" s="79"/>
      <c r="I1433" s="81"/>
    </row>
    <row r="1434" spans="1:9">
      <c r="A1434" s="81"/>
      <c r="B1434" s="79"/>
      <c r="C1434" s="79"/>
      <c r="E1434" s="79"/>
      <c r="F1434" s="79"/>
      <c r="G1434" s="79"/>
      <c r="H1434" s="79"/>
      <c r="I1434" s="81"/>
    </row>
    <row r="1435" spans="1:9">
      <c r="A1435" s="81"/>
      <c r="B1435" s="79"/>
      <c r="C1435" s="79"/>
      <c r="E1435" s="79"/>
      <c r="F1435" s="79"/>
      <c r="G1435" s="79"/>
      <c r="H1435" s="79"/>
      <c r="I1435" s="81"/>
    </row>
    <row r="1436" spans="1:9">
      <c r="A1436" s="81"/>
      <c r="B1436" s="79"/>
      <c r="C1436" s="79"/>
      <c r="E1436" s="79"/>
      <c r="F1436" s="79"/>
      <c r="G1436" s="79"/>
      <c r="H1436" s="79"/>
      <c r="I1436" s="81"/>
    </row>
    <row r="1437" spans="1:9">
      <c r="A1437" s="81"/>
      <c r="B1437" s="79"/>
      <c r="C1437" s="79"/>
      <c r="E1437" s="79"/>
      <c r="F1437" s="79"/>
      <c r="G1437" s="79"/>
      <c r="H1437" s="79"/>
      <c r="I1437" s="81"/>
    </row>
    <row r="1438" spans="1:9">
      <c r="A1438" s="81"/>
      <c r="B1438" s="79"/>
      <c r="C1438" s="79"/>
      <c r="E1438" s="79"/>
      <c r="F1438" s="79"/>
      <c r="G1438" s="79"/>
      <c r="H1438" s="79"/>
      <c r="I1438" s="81"/>
    </row>
    <row r="1439" spans="1:9">
      <c r="A1439" s="81"/>
      <c r="B1439" s="79"/>
      <c r="C1439" s="79"/>
      <c r="E1439" s="79"/>
      <c r="F1439" s="79"/>
      <c r="G1439" s="79"/>
      <c r="H1439" s="79"/>
      <c r="I1439" s="81"/>
    </row>
    <row r="1440" spans="1:9">
      <c r="A1440" s="81"/>
      <c r="B1440" s="79"/>
      <c r="C1440" s="79"/>
      <c r="E1440" s="79"/>
      <c r="F1440" s="79"/>
      <c r="G1440" s="79"/>
      <c r="H1440" s="79"/>
      <c r="I1440" s="81"/>
    </row>
    <row r="1441" spans="1:9">
      <c r="A1441" s="81"/>
      <c r="B1441" s="79"/>
      <c r="C1441" s="79"/>
      <c r="E1441" s="79"/>
      <c r="F1441" s="79"/>
      <c r="G1441" s="79"/>
      <c r="H1441" s="79"/>
      <c r="I1441" s="81"/>
    </row>
    <row r="1442" spans="1:9">
      <c r="A1442" s="81"/>
      <c r="B1442" s="79"/>
      <c r="C1442" s="79"/>
      <c r="E1442" s="79"/>
      <c r="F1442" s="79"/>
      <c r="G1442" s="79"/>
      <c r="H1442" s="79"/>
      <c r="I1442" s="81"/>
    </row>
    <row r="1443" spans="1:9">
      <c r="A1443" s="81"/>
      <c r="B1443" s="79"/>
      <c r="C1443" s="79"/>
      <c r="E1443" s="79"/>
      <c r="F1443" s="79"/>
      <c r="G1443" s="79"/>
      <c r="H1443" s="79"/>
      <c r="I1443" s="81"/>
    </row>
    <row r="1444" spans="1:9">
      <c r="A1444" s="81"/>
      <c r="B1444" s="79"/>
      <c r="C1444" s="79"/>
      <c r="E1444" s="79"/>
      <c r="F1444" s="79"/>
      <c r="G1444" s="79"/>
      <c r="H1444" s="79"/>
      <c r="I1444" s="81"/>
    </row>
    <row r="1445" spans="1:9">
      <c r="A1445" s="81"/>
      <c r="B1445" s="79"/>
      <c r="C1445" s="79"/>
      <c r="E1445" s="79"/>
      <c r="F1445" s="79"/>
      <c r="G1445" s="79"/>
      <c r="H1445" s="79"/>
      <c r="I1445" s="81"/>
    </row>
    <row r="1446" spans="1:9">
      <c r="A1446" s="81"/>
      <c r="B1446" s="79"/>
      <c r="C1446" s="79"/>
      <c r="E1446" s="79"/>
      <c r="F1446" s="79"/>
      <c r="G1446" s="79"/>
      <c r="H1446" s="79"/>
      <c r="I1446" s="81"/>
    </row>
    <row r="1447" spans="1:9">
      <c r="A1447" s="81"/>
      <c r="B1447" s="79"/>
      <c r="C1447" s="79"/>
      <c r="E1447" s="79"/>
      <c r="F1447" s="79"/>
      <c r="G1447" s="79"/>
      <c r="H1447" s="79"/>
      <c r="I1447" s="81"/>
    </row>
    <row r="1448" spans="1:9">
      <c r="A1448" s="81"/>
      <c r="B1448" s="79"/>
      <c r="C1448" s="79"/>
      <c r="E1448" s="79"/>
      <c r="F1448" s="79"/>
      <c r="G1448" s="79"/>
      <c r="H1448" s="79"/>
      <c r="I1448" s="81"/>
    </row>
    <row r="1449" spans="1:9">
      <c r="A1449" s="81"/>
      <c r="B1449" s="79"/>
      <c r="C1449" s="79"/>
      <c r="E1449" s="79"/>
      <c r="F1449" s="79"/>
      <c r="G1449" s="79"/>
      <c r="H1449" s="79"/>
      <c r="I1449" s="81"/>
    </row>
    <row r="1450" spans="1:9">
      <c r="A1450" s="81"/>
      <c r="B1450" s="79"/>
      <c r="C1450" s="79"/>
      <c r="E1450" s="79"/>
      <c r="F1450" s="79"/>
      <c r="G1450" s="79"/>
      <c r="H1450" s="79"/>
      <c r="I1450" s="81"/>
    </row>
    <row r="1451" spans="1:9">
      <c r="A1451" s="81"/>
      <c r="B1451" s="79"/>
      <c r="C1451" s="79"/>
      <c r="E1451" s="79"/>
      <c r="F1451" s="79"/>
      <c r="G1451" s="79"/>
      <c r="H1451" s="79"/>
      <c r="I1451" s="81"/>
    </row>
    <row r="1452" spans="1:9">
      <c r="A1452" s="81"/>
      <c r="B1452" s="79"/>
      <c r="C1452" s="79"/>
      <c r="E1452" s="79"/>
      <c r="F1452" s="79"/>
      <c r="G1452" s="79"/>
      <c r="H1452" s="79"/>
      <c r="I1452" s="81"/>
    </row>
    <row r="1453" spans="1:9">
      <c r="A1453" s="81"/>
      <c r="B1453" s="79"/>
      <c r="C1453" s="79"/>
      <c r="E1453" s="79"/>
      <c r="F1453" s="79"/>
      <c r="G1453" s="79"/>
      <c r="H1453" s="79"/>
      <c r="I1453" s="81"/>
    </row>
    <row r="1454" spans="1:9">
      <c r="A1454" s="81"/>
      <c r="B1454" s="79"/>
      <c r="C1454" s="79"/>
      <c r="E1454" s="79"/>
      <c r="F1454" s="79"/>
      <c r="G1454" s="79"/>
      <c r="H1454" s="79"/>
      <c r="I1454" s="81"/>
    </row>
    <row r="1455" spans="1:9">
      <c r="A1455" s="81"/>
      <c r="B1455" s="79"/>
      <c r="C1455" s="79"/>
      <c r="E1455" s="79"/>
      <c r="F1455" s="79"/>
      <c r="G1455" s="79"/>
      <c r="H1455" s="79"/>
      <c r="I1455" s="81"/>
    </row>
    <row r="1456" spans="1:9">
      <c r="A1456" s="81"/>
      <c r="B1456" s="79"/>
      <c r="C1456" s="79"/>
      <c r="E1456" s="79"/>
      <c r="F1456" s="79"/>
      <c r="G1456" s="79"/>
      <c r="H1456" s="79"/>
      <c r="I1456" s="81"/>
    </row>
    <row r="1457" spans="1:9">
      <c r="A1457" s="81"/>
      <c r="B1457" s="79"/>
      <c r="C1457" s="79"/>
      <c r="E1457" s="79"/>
      <c r="F1457" s="79"/>
      <c r="G1457" s="79"/>
      <c r="H1457" s="79"/>
      <c r="I1457" s="81"/>
    </row>
    <row r="1458" spans="1:9">
      <c r="A1458" s="81"/>
      <c r="B1458" s="79"/>
      <c r="C1458" s="79"/>
      <c r="E1458" s="79"/>
      <c r="F1458" s="79"/>
      <c r="G1458" s="79"/>
      <c r="H1458" s="79"/>
      <c r="I1458" s="81"/>
    </row>
    <row r="1459" spans="1:9">
      <c r="A1459" s="81"/>
      <c r="B1459" s="79"/>
      <c r="C1459" s="79"/>
      <c r="E1459" s="79"/>
      <c r="F1459" s="79"/>
      <c r="G1459" s="79"/>
      <c r="H1459" s="79"/>
      <c r="I1459" s="81"/>
    </row>
    <row r="1460" spans="1:9">
      <c r="A1460" s="81"/>
      <c r="B1460" s="79"/>
      <c r="C1460" s="79"/>
      <c r="E1460" s="79"/>
      <c r="F1460" s="79"/>
      <c r="G1460" s="79"/>
      <c r="H1460" s="79"/>
      <c r="I1460" s="81"/>
    </row>
    <row r="1461" spans="1:9">
      <c r="A1461" s="81"/>
      <c r="B1461" s="79"/>
      <c r="C1461" s="79"/>
      <c r="E1461" s="79"/>
      <c r="F1461" s="79"/>
      <c r="G1461" s="79"/>
      <c r="H1461" s="79"/>
      <c r="I1461" s="81"/>
    </row>
    <row r="1462" spans="1:9">
      <c r="A1462" s="81"/>
      <c r="B1462" s="79"/>
      <c r="C1462" s="79"/>
      <c r="E1462" s="79"/>
      <c r="F1462" s="79"/>
      <c r="G1462" s="79"/>
      <c r="H1462" s="79"/>
      <c r="I1462" s="81"/>
    </row>
    <row r="1463" spans="1:9">
      <c r="A1463" s="81"/>
      <c r="B1463" s="79"/>
      <c r="C1463" s="79"/>
      <c r="E1463" s="79"/>
      <c r="F1463" s="79"/>
      <c r="G1463" s="79"/>
      <c r="H1463" s="79"/>
      <c r="I1463" s="81"/>
    </row>
    <row r="1464" spans="1:9">
      <c r="A1464" s="81"/>
      <c r="B1464" s="79"/>
      <c r="C1464" s="79"/>
      <c r="E1464" s="79"/>
      <c r="F1464" s="79"/>
      <c r="G1464" s="79"/>
      <c r="H1464" s="79"/>
      <c r="I1464" s="81"/>
    </row>
    <row r="1465" spans="1:9">
      <c r="A1465" s="81"/>
      <c r="B1465" s="79"/>
      <c r="C1465" s="79"/>
      <c r="E1465" s="79"/>
      <c r="F1465" s="79"/>
      <c r="G1465" s="79"/>
      <c r="H1465" s="79"/>
      <c r="I1465" s="81"/>
    </row>
    <row r="1466" spans="1:9">
      <c r="A1466" s="81"/>
      <c r="B1466" s="79"/>
      <c r="C1466" s="79"/>
      <c r="E1466" s="79"/>
      <c r="F1466" s="79"/>
      <c r="G1466" s="79"/>
      <c r="H1466" s="79"/>
      <c r="I1466" s="81"/>
    </row>
    <row r="1467" spans="1:9">
      <c r="A1467" s="81"/>
      <c r="B1467" s="79"/>
      <c r="C1467" s="79"/>
      <c r="E1467" s="79"/>
      <c r="F1467" s="79"/>
      <c r="G1467" s="79"/>
      <c r="H1467" s="79"/>
      <c r="I1467" s="81"/>
    </row>
    <row r="1468" spans="1:9">
      <c r="A1468" s="81"/>
      <c r="B1468" s="79"/>
      <c r="C1468" s="79"/>
      <c r="E1468" s="79"/>
      <c r="F1468" s="79"/>
      <c r="G1468" s="79"/>
      <c r="H1468" s="79"/>
      <c r="I1468" s="81"/>
    </row>
    <row r="1469" spans="1:9">
      <c r="A1469" s="81"/>
      <c r="B1469" s="79"/>
      <c r="C1469" s="79"/>
      <c r="E1469" s="79"/>
      <c r="F1469" s="79"/>
      <c r="G1469" s="79"/>
      <c r="H1469" s="79"/>
      <c r="I1469" s="81"/>
    </row>
    <row r="1470" spans="1:9">
      <c r="A1470" s="81"/>
      <c r="B1470" s="79"/>
      <c r="C1470" s="79"/>
      <c r="E1470" s="79"/>
      <c r="F1470" s="79"/>
      <c r="G1470" s="79"/>
      <c r="H1470" s="79"/>
      <c r="I1470" s="81"/>
    </row>
    <row r="1471" spans="1:9">
      <c r="A1471" s="81"/>
      <c r="B1471" s="79"/>
      <c r="C1471" s="79"/>
      <c r="E1471" s="79"/>
      <c r="F1471" s="79"/>
      <c r="G1471" s="79"/>
      <c r="H1471" s="79"/>
      <c r="I1471" s="81"/>
    </row>
    <row r="1472" spans="1:9">
      <c r="A1472" s="81"/>
      <c r="B1472" s="79"/>
      <c r="C1472" s="79"/>
      <c r="E1472" s="79"/>
      <c r="F1472" s="79"/>
      <c r="G1472" s="79"/>
      <c r="H1472" s="79"/>
      <c r="I1472" s="81"/>
    </row>
    <row r="1473" spans="1:9">
      <c r="A1473" s="81"/>
      <c r="B1473" s="79"/>
      <c r="C1473" s="79"/>
      <c r="E1473" s="79"/>
      <c r="F1473" s="79"/>
      <c r="G1473" s="79"/>
      <c r="H1473" s="79"/>
      <c r="I1473" s="81"/>
    </row>
    <row r="1474" spans="1:9">
      <c r="A1474" s="81"/>
      <c r="B1474" s="79"/>
      <c r="C1474" s="79"/>
      <c r="E1474" s="79"/>
      <c r="F1474" s="79"/>
      <c r="G1474" s="79"/>
      <c r="H1474" s="79"/>
      <c r="I1474" s="81"/>
    </row>
    <row r="1475" spans="1:9">
      <c r="A1475" s="81"/>
      <c r="B1475" s="79"/>
      <c r="C1475" s="79"/>
      <c r="E1475" s="79"/>
      <c r="F1475" s="79"/>
      <c r="G1475" s="79"/>
      <c r="H1475" s="79"/>
      <c r="I1475" s="81"/>
    </row>
    <row r="1476" spans="1:9">
      <c r="A1476" s="81"/>
      <c r="B1476" s="79"/>
      <c r="C1476" s="79"/>
      <c r="E1476" s="79"/>
      <c r="F1476" s="79"/>
      <c r="G1476" s="79"/>
      <c r="H1476" s="79"/>
      <c r="I1476" s="81"/>
    </row>
    <row r="1477" spans="1:9">
      <c r="A1477" s="81"/>
      <c r="B1477" s="79"/>
      <c r="C1477" s="79"/>
      <c r="E1477" s="79"/>
      <c r="F1477" s="79"/>
      <c r="G1477" s="79"/>
      <c r="H1477" s="79"/>
      <c r="I1477" s="81"/>
    </row>
    <row r="1478" spans="1:9">
      <c r="A1478" s="81"/>
      <c r="B1478" s="79"/>
      <c r="C1478" s="79"/>
      <c r="E1478" s="79"/>
      <c r="F1478" s="79"/>
      <c r="G1478" s="79"/>
      <c r="H1478" s="79"/>
      <c r="I1478" s="81"/>
    </row>
    <row r="1479" spans="1:9">
      <c r="A1479" s="81"/>
      <c r="B1479" s="79"/>
      <c r="C1479" s="79"/>
      <c r="E1479" s="79"/>
      <c r="F1479" s="79"/>
      <c r="G1479" s="79"/>
      <c r="H1479" s="79"/>
      <c r="I1479" s="81"/>
    </row>
    <row r="1480" spans="1:9">
      <c r="A1480" s="81"/>
      <c r="B1480" s="79"/>
      <c r="C1480" s="79"/>
      <c r="E1480" s="79"/>
      <c r="F1480" s="79"/>
      <c r="G1480" s="79"/>
      <c r="H1480" s="79"/>
      <c r="I1480" s="81"/>
    </row>
    <row r="1481" spans="1:9">
      <c r="A1481" s="81"/>
      <c r="B1481" s="79"/>
      <c r="C1481" s="79"/>
      <c r="E1481" s="79"/>
      <c r="F1481" s="79"/>
      <c r="G1481" s="79"/>
      <c r="H1481" s="79"/>
      <c r="I1481" s="81"/>
    </row>
    <row r="1482" spans="1:9">
      <c r="A1482" s="81"/>
      <c r="B1482" s="79"/>
      <c r="C1482" s="79"/>
      <c r="E1482" s="79"/>
      <c r="F1482" s="79"/>
      <c r="G1482" s="79"/>
      <c r="H1482" s="79"/>
      <c r="I1482" s="81"/>
    </row>
    <row r="1483" spans="1:9">
      <c r="A1483" s="81"/>
      <c r="B1483" s="79"/>
      <c r="C1483" s="79"/>
      <c r="E1483" s="79"/>
      <c r="F1483" s="79"/>
      <c r="G1483" s="79"/>
      <c r="H1483" s="79"/>
      <c r="I1483" s="81"/>
    </row>
    <row r="1484" spans="1:9">
      <c r="A1484" s="81"/>
      <c r="B1484" s="79"/>
      <c r="C1484" s="79"/>
      <c r="E1484" s="79"/>
      <c r="F1484" s="79"/>
      <c r="G1484" s="79"/>
      <c r="H1484" s="79"/>
      <c r="I1484" s="81"/>
    </row>
    <row r="1485" spans="1:9">
      <c r="A1485" s="81"/>
      <c r="B1485" s="79"/>
      <c r="C1485" s="79"/>
      <c r="E1485" s="79"/>
      <c r="F1485" s="79"/>
      <c r="G1485" s="79"/>
      <c r="H1485" s="79"/>
      <c r="I1485" s="81"/>
    </row>
    <row r="1486" spans="1:9">
      <c r="A1486" s="81"/>
      <c r="B1486" s="79"/>
      <c r="C1486" s="79"/>
      <c r="E1486" s="79"/>
      <c r="F1486" s="79"/>
      <c r="G1486" s="79"/>
      <c r="H1486" s="79"/>
      <c r="I1486" s="81"/>
    </row>
    <row r="1487" spans="1:9">
      <c r="A1487" s="81"/>
      <c r="B1487" s="79"/>
      <c r="C1487" s="79"/>
      <c r="E1487" s="79"/>
      <c r="F1487" s="79"/>
      <c r="G1487" s="79"/>
      <c r="H1487" s="79"/>
      <c r="I1487" s="81"/>
    </row>
    <row r="1488" spans="1:9">
      <c r="A1488" s="81"/>
      <c r="B1488" s="79"/>
      <c r="C1488" s="79"/>
      <c r="E1488" s="79"/>
      <c r="F1488" s="79"/>
      <c r="G1488" s="79"/>
      <c r="H1488" s="79"/>
      <c r="I1488" s="81"/>
    </row>
    <row r="1489" spans="1:9">
      <c r="A1489" s="81"/>
      <c r="B1489" s="79"/>
      <c r="C1489" s="79"/>
      <c r="E1489" s="79"/>
      <c r="F1489" s="79"/>
      <c r="G1489" s="79"/>
      <c r="H1489" s="79"/>
      <c r="I1489" s="81"/>
    </row>
    <row r="1490" spans="1:9">
      <c r="A1490" s="81"/>
      <c r="B1490" s="79"/>
      <c r="C1490" s="79"/>
      <c r="E1490" s="79"/>
      <c r="F1490" s="79"/>
      <c r="G1490" s="79"/>
      <c r="H1490" s="79"/>
      <c r="I1490" s="81"/>
    </row>
    <row r="1491" spans="1:9">
      <c r="A1491" s="81"/>
      <c r="B1491" s="79"/>
      <c r="C1491" s="79"/>
      <c r="E1491" s="79"/>
      <c r="F1491" s="79"/>
      <c r="G1491" s="79"/>
      <c r="H1491" s="79"/>
      <c r="I1491" s="81"/>
    </row>
    <row r="1492" spans="1:9">
      <c r="A1492" s="81"/>
      <c r="B1492" s="79"/>
      <c r="C1492" s="79"/>
      <c r="E1492" s="79"/>
      <c r="F1492" s="79"/>
      <c r="G1492" s="79"/>
      <c r="H1492" s="79"/>
      <c r="I1492" s="81"/>
    </row>
    <row r="1493" spans="1:9">
      <c r="A1493" s="81"/>
      <c r="B1493" s="79"/>
      <c r="C1493" s="79"/>
      <c r="E1493" s="79"/>
      <c r="F1493" s="79"/>
      <c r="G1493" s="79"/>
      <c r="H1493" s="79"/>
      <c r="I1493" s="81"/>
    </row>
    <row r="1494" spans="1:9">
      <c r="A1494" s="81"/>
      <c r="B1494" s="79"/>
      <c r="C1494" s="79"/>
      <c r="E1494" s="79"/>
      <c r="F1494" s="79"/>
      <c r="G1494" s="79"/>
      <c r="H1494" s="79"/>
      <c r="I1494" s="81"/>
    </row>
    <row r="1495" spans="1:9">
      <c r="A1495" s="81"/>
      <c r="B1495" s="79"/>
      <c r="C1495" s="79"/>
      <c r="E1495" s="79"/>
      <c r="F1495" s="79"/>
      <c r="G1495" s="79"/>
      <c r="H1495" s="79"/>
      <c r="I1495" s="81"/>
    </row>
    <row r="1496" spans="1:9">
      <c r="A1496" s="81"/>
      <c r="B1496" s="79"/>
      <c r="C1496" s="79"/>
      <c r="E1496" s="79"/>
      <c r="F1496" s="79"/>
      <c r="G1496" s="79"/>
      <c r="H1496" s="79"/>
      <c r="I1496" s="81"/>
    </row>
    <row r="1497" spans="1:9">
      <c r="A1497" s="81"/>
      <c r="B1497" s="79"/>
      <c r="C1497" s="79"/>
      <c r="E1497" s="79"/>
      <c r="F1497" s="79"/>
      <c r="G1497" s="79"/>
      <c r="H1497" s="79"/>
      <c r="I1497" s="81"/>
    </row>
    <row r="1498" spans="1:9">
      <c r="A1498" s="81"/>
      <c r="B1498" s="79"/>
      <c r="C1498" s="79"/>
      <c r="E1498" s="79"/>
      <c r="F1498" s="79"/>
      <c r="G1498" s="79"/>
      <c r="H1498" s="79"/>
      <c r="I1498" s="81"/>
    </row>
    <row r="1499" spans="1:9">
      <c r="A1499" s="81"/>
      <c r="B1499" s="79"/>
      <c r="C1499" s="79"/>
      <c r="E1499" s="79"/>
      <c r="F1499" s="79"/>
      <c r="G1499" s="79"/>
      <c r="H1499" s="79"/>
      <c r="I1499" s="81"/>
    </row>
    <row r="1500" spans="1:9">
      <c r="A1500" s="81"/>
      <c r="B1500" s="79"/>
      <c r="C1500" s="79"/>
      <c r="E1500" s="79"/>
      <c r="F1500" s="79"/>
      <c r="G1500" s="79"/>
      <c r="H1500" s="79"/>
      <c r="I1500" s="81"/>
    </row>
    <row r="1501" spans="1:9">
      <c r="A1501" s="81"/>
      <c r="B1501" s="79"/>
      <c r="C1501" s="79"/>
      <c r="E1501" s="79"/>
      <c r="F1501" s="79"/>
      <c r="G1501" s="79"/>
      <c r="H1501" s="79"/>
      <c r="I1501" s="81"/>
    </row>
    <row r="1502" spans="1:9">
      <c r="A1502" s="81"/>
      <c r="B1502" s="79"/>
      <c r="C1502" s="79"/>
      <c r="E1502" s="79"/>
      <c r="F1502" s="79"/>
      <c r="G1502" s="79"/>
      <c r="H1502" s="79"/>
      <c r="I1502" s="81"/>
    </row>
    <row r="1503" spans="1:9">
      <c r="A1503" s="81"/>
      <c r="B1503" s="79"/>
      <c r="C1503" s="79"/>
      <c r="E1503" s="79"/>
      <c r="F1503" s="79"/>
      <c r="G1503" s="79"/>
      <c r="H1503" s="79"/>
      <c r="I1503" s="81"/>
    </row>
    <row r="1504" spans="1:9">
      <c r="A1504" s="81"/>
      <c r="B1504" s="79"/>
      <c r="C1504" s="79"/>
      <c r="E1504" s="79"/>
      <c r="F1504" s="79"/>
      <c r="G1504" s="79"/>
      <c r="H1504" s="79"/>
      <c r="I1504" s="81"/>
    </row>
    <row r="1505" spans="1:9">
      <c r="A1505" s="81"/>
      <c r="B1505" s="79"/>
      <c r="C1505" s="79"/>
      <c r="E1505" s="79"/>
      <c r="F1505" s="79"/>
      <c r="G1505" s="79"/>
      <c r="H1505" s="79"/>
      <c r="I1505" s="81"/>
    </row>
    <row r="1506" spans="1:9">
      <c r="A1506" s="81"/>
      <c r="B1506" s="79"/>
      <c r="C1506" s="79"/>
      <c r="E1506" s="79"/>
      <c r="F1506" s="79"/>
      <c r="G1506" s="79"/>
      <c r="H1506" s="79"/>
      <c r="I1506" s="81"/>
    </row>
    <row r="1507" spans="1:9">
      <c r="A1507" s="81"/>
      <c r="B1507" s="79"/>
      <c r="C1507" s="79"/>
      <c r="E1507" s="79"/>
      <c r="F1507" s="79"/>
      <c r="G1507" s="79"/>
      <c r="H1507" s="79"/>
      <c r="I1507" s="81"/>
    </row>
    <row r="1508" spans="1:9">
      <c r="A1508" s="81"/>
      <c r="B1508" s="79"/>
      <c r="C1508" s="79"/>
      <c r="E1508" s="79"/>
      <c r="F1508" s="79"/>
      <c r="G1508" s="79"/>
      <c r="H1508" s="79"/>
      <c r="I1508" s="81"/>
    </row>
    <row r="1509" spans="1:9">
      <c r="A1509" s="81"/>
      <c r="B1509" s="79"/>
      <c r="C1509" s="79"/>
      <c r="E1509" s="79"/>
      <c r="F1509" s="79"/>
      <c r="G1509" s="79"/>
      <c r="H1509" s="79"/>
      <c r="I1509" s="81"/>
    </row>
    <row r="1510" spans="1:9">
      <c r="A1510" s="81"/>
      <c r="B1510" s="79"/>
      <c r="C1510" s="79"/>
      <c r="E1510" s="79"/>
      <c r="F1510" s="79"/>
      <c r="G1510" s="79"/>
      <c r="H1510" s="79"/>
      <c r="I1510" s="81"/>
    </row>
    <row r="1511" spans="1:9">
      <c r="A1511" s="81"/>
      <c r="B1511" s="79"/>
      <c r="C1511" s="79"/>
      <c r="E1511" s="79"/>
      <c r="F1511" s="79"/>
      <c r="G1511" s="79"/>
      <c r="H1511" s="79"/>
      <c r="I1511" s="81"/>
    </row>
    <row r="1512" spans="1:9">
      <c r="A1512" s="81"/>
      <c r="B1512" s="79"/>
      <c r="C1512" s="79"/>
      <c r="E1512" s="79"/>
      <c r="F1512" s="79"/>
      <c r="G1512" s="79"/>
      <c r="H1512" s="79"/>
      <c r="I1512" s="81"/>
    </row>
    <row r="1513" spans="1:9">
      <c r="A1513" s="81"/>
      <c r="B1513" s="79"/>
      <c r="C1513" s="79"/>
      <c r="E1513" s="79"/>
      <c r="F1513" s="79"/>
      <c r="G1513" s="79"/>
      <c r="H1513" s="79"/>
      <c r="I1513" s="81"/>
    </row>
    <row r="1514" spans="1:9">
      <c r="A1514" s="81"/>
      <c r="B1514" s="79"/>
      <c r="C1514" s="79"/>
      <c r="E1514" s="79"/>
      <c r="F1514" s="79"/>
      <c r="G1514" s="79"/>
      <c r="H1514" s="79"/>
      <c r="I1514" s="81"/>
    </row>
    <row r="1515" spans="1:9">
      <c r="A1515" s="81"/>
      <c r="B1515" s="79"/>
      <c r="C1515" s="79"/>
      <c r="E1515" s="79"/>
      <c r="F1515" s="79"/>
      <c r="G1515" s="79"/>
      <c r="H1515" s="79"/>
      <c r="I1515" s="81"/>
    </row>
    <row r="1516" spans="1:9">
      <c r="A1516" s="81"/>
      <c r="B1516" s="79"/>
      <c r="C1516" s="79"/>
      <c r="E1516" s="79"/>
      <c r="F1516" s="79"/>
      <c r="G1516" s="79"/>
      <c r="H1516" s="79"/>
      <c r="I1516" s="81"/>
    </row>
    <row r="1517" spans="1:9">
      <c r="A1517" s="81"/>
      <c r="B1517" s="79"/>
      <c r="C1517" s="79"/>
      <c r="E1517" s="79"/>
      <c r="F1517" s="79"/>
      <c r="G1517" s="79"/>
      <c r="H1517" s="79"/>
      <c r="I1517" s="81"/>
    </row>
    <row r="1518" spans="1:9">
      <c r="A1518" s="81"/>
      <c r="B1518" s="79"/>
      <c r="C1518" s="79"/>
      <c r="E1518" s="79"/>
      <c r="F1518" s="79"/>
      <c r="G1518" s="79"/>
      <c r="H1518" s="79"/>
      <c r="I1518" s="81"/>
    </row>
    <row r="1519" spans="1:9">
      <c r="A1519" s="81"/>
      <c r="B1519" s="79"/>
      <c r="C1519" s="79"/>
      <c r="E1519" s="79"/>
      <c r="F1519" s="79"/>
      <c r="G1519" s="79"/>
      <c r="H1519" s="79"/>
      <c r="I1519" s="81"/>
    </row>
    <row r="1520" spans="1:9">
      <c r="A1520" s="81"/>
      <c r="B1520" s="79"/>
      <c r="C1520" s="79"/>
      <c r="E1520" s="79"/>
      <c r="F1520" s="79"/>
      <c r="G1520" s="79"/>
      <c r="H1520" s="79"/>
      <c r="I1520" s="81"/>
    </row>
    <row r="1521" spans="1:9">
      <c r="A1521" s="81"/>
      <c r="B1521" s="79"/>
      <c r="C1521" s="79"/>
      <c r="E1521" s="79"/>
      <c r="F1521" s="79"/>
      <c r="G1521" s="79"/>
      <c r="H1521" s="79"/>
      <c r="I1521" s="81"/>
    </row>
    <row r="1522" spans="1:9">
      <c r="A1522" s="81"/>
      <c r="B1522" s="79"/>
      <c r="C1522" s="79"/>
      <c r="E1522" s="79"/>
      <c r="F1522" s="79"/>
      <c r="G1522" s="79"/>
      <c r="H1522" s="79"/>
      <c r="I1522" s="81"/>
    </row>
    <row r="1523" spans="1:9">
      <c r="A1523" s="81"/>
      <c r="B1523" s="79"/>
      <c r="C1523" s="79"/>
      <c r="E1523" s="79"/>
      <c r="F1523" s="79"/>
      <c r="G1523" s="79"/>
      <c r="H1523" s="79"/>
      <c r="I1523" s="81"/>
    </row>
    <row r="1524" spans="1:9">
      <c r="A1524" s="81"/>
      <c r="B1524" s="79"/>
      <c r="C1524" s="79"/>
      <c r="E1524" s="79"/>
      <c r="F1524" s="79"/>
      <c r="G1524" s="79"/>
      <c r="H1524" s="79"/>
      <c r="I1524" s="81"/>
    </row>
    <row r="1525" spans="1:9">
      <c r="A1525" s="81"/>
      <c r="B1525" s="79"/>
      <c r="C1525" s="79"/>
      <c r="E1525" s="79"/>
      <c r="F1525" s="79"/>
      <c r="G1525" s="79"/>
      <c r="H1525" s="79"/>
      <c r="I1525" s="81"/>
    </row>
    <row r="1526" spans="1:9">
      <c r="A1526" s="81"/>
      <c r="B1526" s="79"/>
      <c r="C1526" s="79"/>
      <c r="E1526" s="79"/>
      <c r="F1526" s="79"/>
      <c r="G1526" s="79"/>
      <c r="H1526" s="79"/>
      <c r="I1526" s="81"/>
    </row>
    <row r="1527" spans="1:9">
      <c r="A1527" s="81"/>
      <c r="B1527" s="79"/>
      <c r="C1527" s="79"/>
      <c r="E1527" s="79"/>
      <c r="F1527" s="79"/>
      <c r="G1527" s="79"/>
      <c r="H1527" s="79"/>
      <c r="I1527" s="81"/>
    </row>
    <row r="1528" spans="1:9">
      <c r="A1528" s="81"/>
      <c r="B1528" s="79"/>
      <c r="C1528" s="79"/>
      <c r="E1528" s="79"/>
      <c r="F1528" s="79"/>
      <c r="G1528" s="79"/>
      <c r="H1528" s="79"/>
      <c r="I1528" s="81"/>
    </row>
    <row r="1529" spans="1:9">
      <c r="A1529" s="81"/>
      <c r="B1529" s="79"/>
      <c r="C1529" s="79"/>
      <c r="E1529" s="79"/>
      <c r="F1529" s="79"/>
      <c r="G1529" s="79"/>
      <c r="H1529" s="79"/>
      <c r="I1529" s="81"/>
    </row>
    <row r="1530" spans="1:9">
      <c r="A1530" s="81"/>
      <c r="B1530" s="79"/>
      <c r="C1530" s="79"/>
      <c r="E1530" s="79"/>
      <c r="F1530" s="79"/>
      <c r="G1530" s="79"/>
      <c r="H1530" s="79"/>
      <c r="I1530" s="81"/>
    </row>
    <row r="1531" spans="1:9">
      <c r="A1531" s="81"/>
      <c r="B1531" s="79"/>
      <c r="C1531" s="79"/>
      <c r="E1531" s="79"/>
      <c r="F1531" s="79"/>
      <c r="G1531" s="79"/>
      <c r="H1531" s="79"/>
      <c r="I1531" s="81"/>
    </row>
    <row r="1532" spans="1:9">
      <c r="A1532" s="81"/>
      <c r="B1532" s="79"/>
      <c r="C1532" s="79"/>
      <c r="E1532" s="79"/>
      <c r="F1532" s="79"/>
      <c r="G1532" s="79"/>
      <c r="H1532" s="79"/>
      <c r="I1532" s="81"/>
    </row>
    <row r="1533" spans="1:9">
      <c r="A1533" s="81"/>
      <c r="B1533" s="79"/>
      <c r="C1533" s="79"/>
      <c r="E1533" s="79"/>
      <c r="F1533" s="79"/>
      <c r="G1533" s="79"/>
      <c r="H1533" s="79"/>
      <c r="I1533" s="81"/>
    </row>
    <row r="1534" spans="1:9">
      <c r="A1534" s="81"/>
      <c r="B1534" s="79"/>
      <c r="C1534" s="79"/>
      <c r="E1534" s="79"/>
      <c r="F1534" s="79"/>
      <c r="G1534" s="79"/>
      <c r="H1534" s="79"/>
      <c r="I1534" s="81"/>
    </row>
    <row r="1535" spans="1:9">
      <c r="A1535" s="81"/>
      <c r="B1535" s="79"/>
      <c r="C1535" s="79"/>
      <c r="E1535" s="79"/>
      <c r="F1535" s="79"/>
      <c r="G1535" s="79"/>
      <c r="H1535" s="79"/>
      <c r="I1535" s="81"/>
    </row>
    <row r="1536" spans="1:9">
      <c r="A1536" s="81"/>
      <c r="B1536" s="79"/>
      <c r="C1536" s="79"/>
      <c r="E1536" s="79"/>
      <c r="F1536" s="79"/>
      <c r="G1536" s="79"/>
      <c r="H1536" s="79"/>
      <c r="I1536" s="81"/>
    </row>
    <row r="1537" spans="1:9">
      <c r="A1537" s="81"/>
      <c r="B1537" s="79"/>
      <c r="C1537" s="79"/>
      <c r="E1537" s="79"/>
      <c r="F1537" s="79"/>
      <c r="G1537" s="79"/>
      <c r="H1537" s="79"/>
      <c r="I1537" s="81"/>
    </row>
    <row r="1538" spans="1:9">
      <c r="A1538" s="81"/>
      <c r="B1538" s="79"/>
      <c r="C1538" s="79"/>
      <c r="E1538" s="79"/>
      <c r="F1538" s="79"/>
      <c r="G1538" s="79"/>
      <c r="H1538" s="79"/>
      <c r="I1538" s="81"/>
    </row>
    <row r="1539" spans="1:9">
      <c r="A1539" s="81"/>
      <c r="B1539" s="79"/>
      <c r="C1539" s="79"/>
      <c r="E1539" s="79"/>
      <c r="F1539" s="79"/>
      <c r="G1539" s="79"/>
      <c r="H1539" s="79"/>
      <c r="I1539" s="81"/>
    </row>
    <row r="1540" spans="1:9">
      <c r="A1540" s="81"/>
      <c r="B1540" s="79"/>
      <c r="C1540" s="79"/>
      <c r="E1540" s="79"/>
      <c r="F1540" s="79"/>
      <c r="G1540" s="79"/>
      <c r="H1540" s="79"/>
      <c r="I1540" s="81"/>
    </row>
    <row r="1541" spans="1:9">
      <c r="A1541" s="81"/>
      <c r="B1541" s="79"/>
      <c r="C1541" s="79"/>
      <c r="E1541" s="79"/>
      <c r="F1541" s="79"/>
      <c r="G1541" s="79"/>
      <c r="H1541" s="79"/>
      <c r="I1541" s="81"/>
    </row>
    <row r="1542" spans="1:9">
      <c r="A1542" s="81"/>
      <c r="B1542" s="79"/>
      <c r="C1542" s="79"/>
      <c r="E1542" s="79"/>
      <c r="F1542" s="79"/>
      <c r="G1542" s="79"/>
      <c r="H1542" s="79"/>
      <c r="I1542" s="81"/>
    </row>
    <row r="1543" spans="1:9">
      <c r="A1543" s="81"/>
      <c r="B1543" s="79"/>
      <c r="C1543" s="79"/>
      <c r="E1543" s="79"/>
      <c r="F1543" s="79"/>
      <c r="G1543" s="79"/>
      <c r="H1543" s="79"/>
      <c r="I1543" s="81"/>
    </row>
    <row r="1544" spans="1:9">
      <c r="A1544" s="81"/>
      <c r="B1544" s="79"/>
      <c r="C1544" s="79"/>
      <c r="E1544" s="79"/>
      <c r="F1544" s="79"/>
      <c r="G1544" s="79"/>
      <c r="H1544" s="79"/>
      <c r="I1544" s="81"/>
    </row>
    <row r="1545" spans="1:9">
      <c r="A1545" s="81"/>
      <c r="B1545" s="79"/>
      <c r="C1545" s="79"/>
      <c r="E1545" s="79"/>
      <c r="F1545" s="79"/>
      <c r="G1545" s="79"/>
      <c r="H1545" s="79"/>
      <c r="I1545" s="81"/>
    </row>
    <row r="1546" spans="1:9">
      <c r="A1546" s="81"/>
      <c r="B1546" s="79"/>
      <c r="C1546" s="79"/>
      <c r="E1546" s="79"/>
      <c r="F1546" s="79"/>
      <c r="G1546" s="79"/>
      <c r="H1546" s="79"/>
      <c r="I1546" s="81"/>
    </row>
    <row r="1547" spans="1:9">
      <c r="A1547" s="81"/>
      <c r="B1547" s="79"/>
      <c r="C1547" s="79"/>
      <c r="E1547" s="79"/>
      <c r="F1547" s="79"/>
      <c r="G1547" s="79"/>
      <c r="H1547" s="79"/>
      <c r="I1547" s="81"/>
    </row>
    <row r="1548" spans="1:9">
      <c r="A1548" s="81"/>
      <c r="B1548" s="79"/>
      <c r="C1548" s="79"/>
      <c r="E1548" s="79"/>
      <c r="F1548" s="79"/>
      <c r="G1548" s="79"/>
      <c r="H1548" s="79"/>
      <c r="I1548" s="81"/>
    </row>
    <row r="1549" spans="1:9">
      <c r="A1549" s="81"/>
      <c r="B1549" s="79"/>
      <c r="C1549" s="79"/>
      <c r="E1549" s="79"/>
      <c r="F1549" s="79"/>
      <c r="G1549" s="79"/>
      <c r="H1549" s="79"/>
      <c r="I1549" s="81"/>
    </row>
    <row r="1550" spans="1:9">
      <c r="A1550" s="81"/>
      <c r="B1550" s="79"/>
      <c r="C1550" s="79"/>
      <c r="E1550" s="79"/>
      <c r="F1550" s="79"/>
      <c r="G1550" s="79"/>
      <c r="H1550" s="79"/>
      <c r="I1550" s="81"/>
    </row>
    <row r="1551" spans="1:9">
      <c r="A1551" s="81"/>
      <c r="B1551" s="79"/>
      <c r="C1551" s="79"/>
      <c r="E1551" s="79"/>
      <c r="F1551" s="79"/>
      <c r="G1551" s="79"/>
      <c r="H1551" s="79"/>
      <c r="I1551" s="81"/>
    </row>
    <row r="1552" spans="1:9">
      <c r="A1552" s="81"/>
      <c r="B1552" s="79"/>
      <c r="C1552" s="79"/>
      <c r="E1552" s="79"/>
      <c r="F1552" s="79"/>
      <c r="G1552" s="79"/>
      <c r="H1552" s="79"/>
      <c r="I1552" s="81"/>
    </row>
    <row r="1553" spans="1:9">
      <c r="A1553" s="81"/>
      <c r="B1553" s="79"/>
      <c r="C1553" s="79"/>
      <c r="E1553" s="79"/>
      <c r="F1553" s="79"/>
      <c r="G1553" s="79"/>
      <c r="H1553" s="79"/>
      <c r="I1553" s="81"/>
    </row>
    <row r="1554" spans="1:9">
      <c r="A1554" s="81"/>
      <c r="B1554" s="79"/>
      <c r="C1554" s="79"/>
      <c r="E1554" s="79"/>
      <c r="F1554" s="79"/>
      <c r="G1554" s="79"/>
      <c r="H1554" s="79"/>
      <c r="I1554" s="81"/>
    </row>
    <row r="1555" spans="1:9">
      <c r="A1555" s="81"/>
      <c r="B1555" s="79"/>
      <c r="C1555" s="79"/>
      <c r="E1555" s="79"/>
      <c r="F1555" s="79"/>
      <c r="G1555" s="79"/>
      <c r="H1555" s="79"/>
      <c r="I1555" s="81"/>
    </row>
    <row r="1556" spans="1:9">
      <c r="A1556" s="81"/>
      <c r="B1556" s="79"/>
      <c r="C1556" s="79"/>
      <c r="E1556" s="79"/>
      <c r="F1556" s="79"/>
      <c r="G1556" s="79"/>
      <c r="H1556" s="79"/>
      <c r="I1556" s="81"/>
    </row>
    <row r="1557" spans="1:9">
      <c r="A1557" s="81"/>
      <c r="B1557" s="79"/>
      <c r="C1557" s="79"/>
      <c r="E1557" s="79"/>
      <c r="F1557" s="79"/>
      <c r="G1557" s="79"/>
      <c r="H1557" s="79"/>
      <c r="I1557" s="81"/>
    </row>
    <row r="1558" spans="1:9">
      <c r="A1558" s="81"/>
      <c r="B1558" s="79"/>
      <c r="C1558" s="79"/>
      <c r="E1558" s="79"/>
      <c r="F1558" s="79"/>
      <c r="G1558" s="79"/>
      <c r="H1558" s="79"/>
      <c r="I1558" s="81"/>
    </row>
    <row r="1559" spans="1:9">
      <c r="A1559" s="81"/>
      <c r="B1559" s="79"/>
      <c r="C1559" s="79"/>
      <c r="E1559" s="79"/>
      <c r="F1559" s="79"/>
      <c r="G1559" s="79"/>
      <c r="H1559" s="79"/>
      <c r="I1559" s="81"/>
    </row>
    <row r="1560" spans="1:9">
      <c r="A1560" s="81"/>
      <c r="B1560" s="79"/>
      <c r="C1560" s="79"/>
      <c r="E1560" s="79"/>
      <c r="F1560" s="79"/>
      <c r="G1560" s="79"/>
      <c r="H1560" s="79"/>
      <c r="I1560" s="81"/>
    </row>
    <row r="1561" spans="1:9">
      <c r="A1561" s="81"/>
      <c r="B1561" s="79"/>
      <c r="C1561" s="79"/>
      <c r="E1561" s="79"/>
      <c r="F1561" s="79"/>
      <c r="G1561" s="79"/>
      <c r="H1561" s="79"/>
      <c r="I1561" s="81"/>
    </row>
    <row r="1562" spans="1:9">
      <c r="A1562" s="81"/>
      <c r="B1562" s="79"/>
      <c r="C1562" s="79"/>
      <c r="E1562" s="79"/>
      <c r="F1562" s="79"/>
      <c r="G1562" s="79"/>
      <c r="H1562" s="79"/>
      <c r="I1562" s="81"/>
    </row>
    <row r="1563" spans="1:9">
      <c r="A1563" s="81"/>
      <c r="B1563" s="79"/>
      <c r="C1563" s="79"/>
      <c r="E1563" s="79"/>
      <c r="F1563" s="79"/>
      <c r="G1563" s="79"/>
      <c r="H1563" s="79"/>
      <c r="I1563" s="81"/>
    </row>
    <row r="1564" spans="1:9">
      <c r="A1564" s="81"/>
      <c r="B1564" s="79"/>
      <c r="C1564" s="79"/>
      <c r="E1564" s="79"/>
      <c r="F1564" s="79"/>
      <c r="G1564" s="79"/>
      <c r="H1564" s="79"/>
      <c r="I1564" s="81"/>
    </row>
    <row r="1565" spans="1:9">
      <c r="A1565" s="81"/>
      <c r="B1565" s="79"/>
      <c r="C1565" s="79"/>
      <c r="E1565" s="79"/>
      <c r="F1565" s="79"/>
      <c r="G1565" s="79"/>
      <c r="H1565" s="79"/>
      <c r="I1565" s="81"/>
    </row>
    <row r="1566" spans="1:9">
      <c r="A1566" s="81"/>
      <c r="B1566" s="79"/>
      <c r="C1566" s="79"/>
      <c r="E1566" s="79"/>
      <c r="F1566" s="79"/>
      <c r="G1566" s="79"/>
      <c r="H1566" s="79"/>
      <c r="I1566" s="81"/>
    </row>
    <row r="1567" spans="1:9">
      <c r="A1567" s="81"/>
      <c r="B1567" s="79"/>
      <c r="C1567" s="79"/>
      <c r="E1567" s="79"/>
      <c r="F1567" s="79"/>
      <c r="G1567" s="79"/>
      <c r="H1567" s="79"/>
      <c r="I1567" s="81"/>
    </row>
    <row r="1568" spans="1:9">
      <c r="A1568" s="81"/>
      <c r="B1568" s="79"/>
      <c r="C1568" s="79"/>
      <c r="E1568" s="79"/>
      <c r="F1568" s="79"/>
      <c r="G1568" s="79"/>
      <c r="H1568" s="79"/>
      <c r="I1568" s="81"/>
    </row>
    <row r="1569" spans="1:9">
      <c r="A1569" s="81"/>
      <c r="B1569" s="79"/>
      <c r="C1569" s="79"/>
      <c r="E1569" s="79"/>
      <c r="F1569" s="79"/>
      <c r="G1569" s="79"/>
      <c r="H1569" s="79"/>
      <c r="I1569" s="81"/>
    </row>
    <row r="1570" spans="1:9">
      <c r="A1570" s="81"/>
      <c r="B1570" s="79"/>
      <c r="C1570" s="79"/>
      <c r="E1570" s="79"/>
      <c r="F1570" s="79"/>
      <c r="G1570" s="79"/>
      <c r="H1570" s="79"/>
      <c r="I1570" s="81"/>
    </row>
    <row r="1571" spans="1:9">
      <c r="A1571" s="81"/>
      <c r="B1571" s="79"/>
      <c r="C1571" s="79"/>
      <c r="E1571" s="79"/>
      <c r="F1571" s="79"/>
      <c r="G1571" s="79"/>
      <c r="H1571" s="79"/>
      <c r="I1571" s="81"/>
    </row>
    <row r="1572" spans="1:9">
      <c r="A1572" s="81"/>
      <c r="B1572" s="79"/>
      <c r="C1572" s="79"/>
      <c r="E1572" s="79"/>
      <c r="F1572" s="79"/>
      <c r="G1572" s="79"/>
      <c r="H1572" s="79"/>
      <c r="I1572" s="81"/>
    </row>
    <row r="1573" spans="1:9">
      <c r="A1573" s="81"/>
      <c r="B1573" s="79"/>
      <c r="C1573" s="79"/>
      <c r="E1573" s="79"/>
      <c r="F1573" s="79"/>
      <c r="G1573" s="79"/>
      <c r="H1573" s="79"/>
      <c r="I1573" s="81"/>
    </row>
    <row r="1574" spans="1:9">
      <c r="A1574" s="81"/>
      <c r="B1574" s="79"/>
      <c r="C1574" s="79"/>
      <c r="E1574" s="79"/>
      <c r="F1574" s="79"/>
      <c r="G1574" s="79"/>
      <c r="H1574" s="79"/>
      <c r="I1574" s="81"/>
    </row>
    <row r="1575" spans="1:9">
      <c r="A1575" s="81"/>
      <c r="B1575" s="79"/>
      <c r="C1575" s="79"/>
      <c r="E1575" s="79"/>
      <c r="F1575" s="79"/>
      <c r="G1575" s="79"/>
      <c r="H1575" s="79"/>
      <c r="I1575" s="81"/>
    </row>
    <row r="1576" spans="1:9">
      <c r="A1576" s="81"/>
      <c r="B1576" s="79"/>
      <c r="C1576" s="79"/>
      <c r="E1576" s="79"/>
      <c r="F1576" s="79"/>
      <c r="G1576" s="79"/>
      <c r="H1576" s="79"/>
      <c r="I1576" s="81"/>
    </row>
    <row r="1577" spans="1:9">
      <c r="A1577" s="81"/>
      <c r="B1577" s="79"/>
      <c r="C1577" s="79"/>
      <c r="E1577" s="79"/>
      <c r="F1577" s="79"/>
      <c r="G1577" s="79"/>
      <c r="H1577" s="79"/>
      <c r="I1577" s="81"/>
    </row>
    <row r="1578" spans="1:9">
      <c r="A1578" s="81"/>
      <c r="B1578" s="79"/>
      <c r="C1578" s="79"/>
      <c r="E1578" s="79"/>
      <c r="F1578" s="79"/>
      <c r="G1578" s="79"/>
      <c r="H1578" s="79"/>
      <c r="I1578" s="81"/>
    </row>
    <row r="1579" spans="1:9">
      <c r="A1579" s="81"/>
      <c r="B1579" s="79"/>
      <c r="C1579" s="79"/>
      <c r="E1579" s="79"/>
      <c r="F1579" s="79"/>
      <c r="G1579" s="79"/>
      <c r="H1579" s="79"/>
      <c r="I1579" s="81"/>
    </row>
    <row r="1580" spans="1:9">
      <c r="A1580" s="81"/>
      <c r="B1580" s="79"/>
      <c r="C1580" s="79"/>
      <c r="E1580" s="79"/>
      <c r="F1580" s="79"/>
      <c r="G1580" s="79"/>
      <c r="H1580" s="79"/>
      <c r="I1580" s="81"/>
    </row>
    <row r="1581" spans="1:9">
      <c r="A1581" s="81"/>
      <c r="B1581" s="79"/>
      <c r="C1581" s="79"/>
      <c r="E1581" s="79"/>
      <c r="F1581" s="79"/>
      <c r="G1581" s="79"/>
      <c r="H1581" s="79"/>
      <c r="I1581" s="81"/>
    </row>
    <row r="1582" spans="1:9">
      <c r="A1582" s="81"/>
      <c r="B1582" s="79"/>
      <c r="C1582" s="79"/>
      <c r="E1582" s="79"/>
      <c r="F1582" s="79"/>
      <c r="G1582" s="79"/>
      <c r="H1582" s="79"/>
      <c r="I1582" s="81"/>
    </row>
    <row r="1583" spans="1:9">
      <c r="A1583" s="81"/>
      <c r="B1583" s="79"/>
      <c r="C1583" s="79"/>
      <c r="E1583" s="79"/>
      <c r="F1583" s="79"/>
      <c r="G1583" s="79"/>
      <c r="H1583" s="79"/>
      <c r="I1583" s="81"/>
    </row>
    <row r="1584" spans="1:9">
      <c r="A1584" s="81"/>
      <c r="B1584" s="79"/>
      <c r="C1584" s="79"/>
      <c r="E1584" s="79"/>
      <c r="F1584" s="79"/>
      <c r="G1584" s="79"/>
      <c r="H1584" s="79"/>
      <c r="I1584" s="81"/>
    </row>
    <row r="1585" spans="1:9">
      <c r="A1585" s="81"/>
      <c r="B1585" s="79"/>
      <c r="C1585" s="79"/>
      <c r="E1585" s="79"/>
      <c r="F1585" s="79"/>
      <c r="G1585" s="79"/>
      <c r="H1585" s="79"/>
      <c r="I1585" s="81"/>
    </row>
    <row r="1586" spans="1:9">
      <c r="A1586" s="81"/>
      <c r="B1586" s="79"/>
      <c r="C1586" s="79"/>
      <c r="E1586" s="79"/>
      <c r="F1586" s="79"/>
      <c r="G1586" s="79"/>
      <c r="H1586" s="79"/>
      <c r="I1586" s="81"/>
    </row>
    <row r="1587" spans="1:9">
      <c r="A1587" s="81"/>
      <c r="B1587" s="79"/>
      <c r="C1587" s="79"/>
      <c r="E1587" s="79"/>
      <c r="F1587" s="79"/>
      <c r="G1587" s="79"/>
      <c r="H1587" s="79"/>
      <c r="I1587" s="81"/>
    </row>
    <row r="1588" spans="1:9">
      <c r="A1588" s="81"/>
      <c r="B1588" s="79"/>
      <c r="C1588" s="79"/>
      <c r="E1588" s="79"/>
      <c r="F1588" s="79"/>
      <c r="G1588" s="79"/>
      <c r="H1588" s="79"/>
      <c r="I1588" s="81"/>
    </row>
    <row r="1589" spans="1:9">
      <c r="A1589" s="81"/>
      <c r="B1589" s="79"/>
      <c r="C1589" s="79"/>
      <c r="E1589" s="79"/>
      <c r="F1589" s="79"/>
      <c r="G1589" s="79"/>
      <c r="H1589" s="79"/>
      <c r="I1589" s="81"/>
    </row>
    <row r="1590" spans="1:9">
      <c r="A1590" s="81"/>
      <c r="B1590" s="79"/>
      <c r="C1590" s="79"/>
      <c r="E1590" s="79"/>
      <c r="F1590" s="79"/>
      <c r="G1590" s="79"/>
      <c r="H1590" s="79"/>
      <c r="I1590" s="81"/>
    </row>
    <row r="1591" spans="1:9">
      <c r="A1591" s="81"/>
      <c r="B1591" s="79"/>
      <c r="C1591" s="79"/>
      <c r="E1591" s="79"/>
      <c r="F1591" s="79"/>
      <c r="G1591" s="79"/>
      <c r="H1591" s="79"/>
      <c r="I1591" s="81"/>
    </row>
    <row r="1592" spans="1:9">
      <c r="A1592" s="81"/>
      <c r="B1592" s="79"/>
      <c r="C1592" s="79"/>
      <c r="E1592" s="79"/>
      <c r="F1592" s="79"/>
      <c r="G1592" s="79"/>
      <c r="H1592" s="79"/>
      <c r="I1592" s="81"/>
    </row>
    <row r="1593" spans="1:9">
      <c r="A1593" s="81"/>
      <c r="B1593" s="79"/>
      <c r="C1593" s="79"/>
      <c r="E1593" s="79"/>
      <c r="F1593" s="79"/>
      <c r="G1593" s="79"/>
      <c r="H1593" s="79"/>
      <c r="I1593" s="81"/>
    </row>
    <row r="1594" spans="1:9">
      <c r="A1594" s="81"/>
      <c r="B1594" s="79"/>
      <c r="C1594" s="79"/>
      <c r="E1594" s="79"/>
      <c r="F1594" s="79"/>
      <c r="G1594" s="79"/>
      <c r="H1594" s="79"/>
      <c r="I1594" s="81"/>
    </row>
    <row r="1595" spans="1:9">
      <c r="A1595" s="81"/>
      <c r="B1595" s="79"/>
      <c r="C1595" s="79"/>
      <c r="E1595" s="79"/>
      <c r="F1595" s="79"/>
      <c r="G1595" s="79"/>
      <c r="H1595" s="79"/>
      <c r="I1595" s="81"/>
    </row>
    <row r="1596" spans="1:9">
      <c r="A1596" s="81"/>
      <c r="B1596" s="79"/>
      <c r="C1596" s="79"/>
      <c r="E1596" s="79"/>
      <c r="F1596" s="79"/>
      <c r="G1596" s="79"/>
      <c r="H1596" s="79"/>
      <c r="I1596" s="81"/>
    </row>
    <row r="1597" spans="1:9">
      <c r="A1597" s="81"/>
      <c r="B1597" s="79"/>
      <c r="C1597" s="79"/>
      <c r="E1597" s="79"/>
      <c r="F1597" s="79"/>
      <c r="G1597" s="79"/>
      <c r="H1597" s="79"/>
      <c r="I1597" s="81"/>
    </row>
    <row r="1598" spans="1:9">
      <c r="A1598" s="81"/>
      <c r="B1598" s="79"/>
      <c r="C1598" s="79"/>
      <c r="E1598" s="79"/>
      <c r="F1598" s="79"/>
      <c r="G1598" s="79"/>
      <c r="H1598" s="79"/>
      <c r="I1598" s="81"/>
    </row>
    <row r="1599" spans="1:9">
      <c r="A1599" s="81"/>
      <c r="B1599" s="79"/>
      <c r="C1599" s="79"/>
      <c r="E1599" s="79"/>
      <c r="F1599" s="79"/>
      <c r="G1599" s="79"/>
      <c r="H1599" s="79"/>
      <c r="I1599" s="81"/>
    </row>
    <row r="1600" spans="1:9">
      <c r="A1600" s="81"/>
      <c r="B1600" s="79"/>
      <c r="C1600" s="79"/>
      <c r="E1600" s="79"/>
      <c r="F1600" s="79"/>
      <c r="G1600" s="79"/>
      <c r="H1600" s="79"/>
      <c r="I1600" s="81"/>
    </row>
    <row r="1601" spans="1:9">
      <c r="A1601" s="81"/>
      <c r="B1601" s="79"/>
      <c r="C1601" s="79"/>
      <c r="E1601" s="79"/>
      <c r="F1601" s="79"/>
      <c r="G1601" s="79"/>
      <c r="H1601" s="79"/>
      <c r="I1601" s="81"/>
    </row>
    <row r="1602" spans="1:9">
      <c r="A1602" s="81"/>
      <c r="B1602" s="79"/>
      <c r="C1602" s="79"/>
      <c r="E1602" s="79"/>
      <c r="F1602" s="79"/>
      <c r="G1602" s="79"/>
      <c r="H1602" s="79"/>
      <c r="I1602" s="81"/>
    </row>
    <row r="1603" spans="1:9">
      <c r="A1603" s="81"/>
      <c r="B1603" s="79"/>
      <c r="C1603" s="79"/>
      <c r="E1603" s="79"/>
      <c r="F1603" s="79"/>
      <c r="G1603" s="79"/>
      <c r="H1603" s="79"/>
      <c r="I1603" s="81"/>
    </row>
    <row r="1604" spans="1:9">
      <c r="A1604" s="81"/>
      <c r="B1604" s="79"/>
      <c r="C1604" s="79"/>
      <c r="E1604" s="79"/>
      <c r="F1604" s="79"/>
      <c r="G1604" s="79"/>
      <c r="H1604" s="79"/>
      <c r="I1604" s="81"/>
    </row>
    <row r="1605" spans="1:9">
      <c r="A1605" s="81"/>
      <c r="B1605" s="79"/>
      <c r="C1605" s="79"/>
      <c r="E1605" s="79"/>
      <c r="F1605" s="79"/>
      <c r="G1605" s="79"/>
      <c r="H1605" s="79"/>
      <c r="I1605" s="81"/>
    </row>
    <row r="1606" spans="1:9">
      <c r="A1606" s="81"/>
      <c r="B1606" s="79"/>
      <c r="C1606" s="79"/>
      <c r="E1606" s="79"/>
      <c r="F1606" s="79"/>
      <c r="G1606" s="79"/>
      <c r="H1606" s="79"/>
      <c r="I1606" s="81"/>
    </row>
    <row r="1607" spans="1:9">
      <c r="A1607" s="81"/>
      <c r="B1607" s="79"/>
      <c r="C1607" s="79"/>
      <c r="E1607" s="79"/>
      <c r="F1607" s="79"/>
      <c r="G1607" s="79"/>
      <c r="H1607" s="79"/>
      <c r="I1607" s="81"/>
    </row>
    <row r="1608" spans="1:9">
      <c r="A1608" s="81"/>
      <c r="B1608" s="79"/>
      <c r="C1608" s="79"/>
      <c r="E1608" s="79"/>
      <c r="F1608" s="79"/>
      <c r="G1608" s="79"/>
      <c r="H1608" s="79"/>
      <c r="I1608" s="81"/>
    </row>
    <row r="1609" spans="1:9">
      <c r="A1609" s="81"/>
      <c r="B1609" s="79"/>
      <c r="C1609" s="79"/>
      <c r="E1609" s="79"/>
      <c r="F1609" s="79"/>
      <c r="G1609" s="79"/>
      <c r="H1609" s="79"/>
      <c r="I1609" s="81"/>
    </row>
    <row r="1610" spans="1:9">
      <c r="A1610" s="81"/>
      <c r="B1610" s="79"/>
      <c r="C1610" s="79"/>
      <c r="E1610" s="79"/>
      <c r="F1610" s="79"/>
      <c r="G1610" s="79"/>
      <c r="H1610" s="79"/>
      <c r="I1610" s="81"/>
    </row>
    <row r="1611" spans="1:9">
      <c r="A1611" s="81"/>
      <c r="B1611" s="79"/>
      <c r="C1611" s="79"/>
      <c r="E1611" s="79"/>
      <c r="F1611" s="79"/>
      <c r="G1611" s="79"/>
      <c r="H1611" s="79"/>
      <c r="I1611" s="81"/>
    </row>
    <row r="1612" spans="1:9">
      <c r="A1612" s="81"/>
      <c r="B1612" s="79"/>
      <c r="C1612" s="79"/>
      <c r="E1612" s="79"/>
      <c r="F1612" s="79"/>
      <c r="G1612" s="79"/>
      <c r="H1612" s="79"/>
      <c r="I1612" s="81"/>
    </row>
    <row r="1613" spans="1:9">
      <c r="A1613" s="81"/>
      <c r="B1613" s="79"/>
      <c r="C1613" s="79"/>
      <c r="E1613" s="79"/>
      <c r="F1613" s="79"/>
      <c r="G1613" s="79"/>
      <c r="H1613" s="79"/>
      <c r="I1613" s="81"/>
    </row>
    <row r="1614" spans="1:9">
      <c r="A1614" s="81"/>
      <c r="B1614" s="79"/>
      <c r="C1614" s="79"/>
      <c r="E1614" s="79"/>
      <c r="F1614" s="79"/>
      <c r="G1614" s="79"/>
      <c r="H1614" s="79"/>
      <c r="I1614" s="81"/>
    </row>
    <row r="1615" spans="1:9">
      <c r="A1615" s="81"/>
      <c r="B1615" s="79"/>
      <c r="C1615" s="79"/>
      <c r="E1615" s="79"/>
      <c r="F1615" s="79"/>
      <c r="G1615" s="79"/>
      <c r="H1615" s="79"/>
      <c r="I1615" s="81"/>
    </row>
    <row r="1616" spans="1:9">
      <c r="A1616" s="81"/>
      <c r="B1616" s="79"/>
      <c r="C1616" s="79"/>
      <c r="E1616" s="79"/>
      <c r="F1616" s="79"/>
      <c r="G1616" s="79"/>
      <c r="H1616" s="79"/>
      <c r="I1616" s="81"/>
    </row>
    <row r="1617" spans="1:9">
      <c r="A1617" s="81"/>
      <c r="B1617" s="79"/>
      <c r="C1617" s="79"/>
      <c r="E1617" s="79"/>
      <c r="F1617" s="79"/>
      <c r="G1617" s="79"/>
      <c r="H1617" s="79"/>
      <c r="I1617" s="81"/>
    </row>
    <row r="1618" spans="1:9">
      <c r="A1618" s="81"/>
      <c r="B1618" s="79"/>
      <c r="C1618" s="79"/>
      <c r="E1618" s="79"/>
      <c r="F1618" s="79"/>
      <c r="G1618" s="79"/>
      <c r="H1618" s="79"/>
      <c r="I1618" s="81"/>
    </row>
    <row r="1619" spans="1:9">
      <c r="A1619" s="81"/>
      <c r="B1619" s="79"/>
      <c r="C1619" s="79"/>
      <c r="E1619" s="79"/>
      <c r="F1619" s="79"/>
      <c r="G1619" s="79"/>
      <c r="H1619" s="79"/>
      <c r="I1619" s="81"/>
    </row>
    <row r="1620" spans="1:9">
      <c r="A1620" s="81"/>
      <c r="B1620" s="79"/>
      <c r="C1620" s="79"/>
      <c r="E1620" s="79"/>
      <c r="F1620" s="79"/>
      <c r="G1620" s="79"/>
      <c r="H1620" s="79"/>
      <c r="I1620" s="81"/>
    </row>
    <row r="1621" spans="1:9">
      <c r="A1621" s="81"/>
      <c r="B1621" s="79"/>
      <c r="C1621" s="79"/>
      <c r="E1621" s="79"/>
      <c r="F1621" s="79"/>
      <c r="G1621" s="79"/>
      <c r="H1621" s="79"/>
      <c r="I1621" s="81"/>
    </row>
    <row r="1622" spans="1:9">
      <c r="A1622" s="81"/>
      <c r="B1622" s="79"/>
      <c r="C1622" s="79"/>
      <c r="E1622" s="79"/>
      <c r="F1622" s="79"/>
      <c r="G1622" s="79"/>
      <c r="H1622" s="79"/>
      <c r="I1622" s="81"/>
    </row>
    <row r="1623" spans="1:9">
      <c r="A1623" s="81"/>
      <c r="B1623" s="79"/>
      <c r="C1623" s="79"/>
      <c r="E1623" s="79"/>
      <c r="F1623" s="79"/>
      <c r="G1623" s="79"/>
      <c r="H1623" s="79"/>
      <c r="I1623" s="81"/>
    </row>
    <row r="1624" spans="1:9">
      <c r="A1624" s="81"/>
      <c r="B1624" s="79"/>
      <c r="C1624" s="79"/>
      <c r="E1624" s="79"/>
      <c r="F1624" s="79"/>
      <c r="G1624" s="79"/>
      <c r="H1624" s="79"/>
      <c r="I1624" s="81"/>
    </row>
    <row r="1625" spans="1:9">
      <c r="A1625" s="81"/>
      <c r="B1625" s="79"/>
      <c r="C1625" s="79"/>
      <c r="E1625" s="79"/>
      <c r="F1625" s="79"/>
      <c r="G1625" s="79"/>
      <c r="H1625" s="79"/>
      <c r="I1625" s="81"/>
    </row>
    <row r="1626" spans="1:9">
      <c r="A1626" s="81"/>
      <c r="B1626" s="79"/>
      <c r="C1626" s="79"/>
      <c r="E1626" s="79"/>
      <c r="F1626" s="79"/>
      <c r="G1626" s="79"/>
      <c r="H1626" s="79"/>
      <c r="I1626" s="81"/>
    </row>
    <row r="1627" spans="1:9">
      <c r="A1627" s="81"/>
      <c r="B1627" s="79"/>
      <c r="C1627" s="79"/>
      <c r="E1627" s="79"/>
      <c r="F1627" s="79"/>
      <c r="G1627" s="79"/>
      <c r="H1627" s="79"/>
      <c r="I1627" s="81"/>
    </row>
    <row r="1628" spans="1:9">
      <c r="A1628" s="81"/>
      <c r="B1628" s="79"/>
      <c r="C1628" s="79"/>
      <c r="E1628" s="79"/>
      <c r="F1628" s="79"/>
      <c r="G1628" s="79"/>
      <c r="H1628" s="79"/>
      <c r="I1628" s="81"/>
    </row>
    <row r="1629" spans="1:9">
      <c r="A1629" s="81"/>
      <c r="B1629" s="79"/>
      <c r="C1629" s="79"/>
      <c r="E1629" s="79"/>
      <c r="F1629" s="79"/>
      <c r="G1629" s="79"/>
      <c r="H1629" s="79"/>
      <c r="I1629" s="81"/>
    </row>
    <row r="1630" spans="1:9">
      <c r="A1630" s="81"/>
      <c r="B1630" s="79"/>
      <c r="C1630" s="79"/>
      <c r="E1630" s="79"/>
      <c r="F1630" s="79"/>
      <c r="G1630" s="79"/>
      <c r="H1630" s="79"/>
      <c r="I1630" s="81"/>
    </row>
    <row r="1631" spans="1:9">
      <c r="A1631" s="81"/>
      <c r="B1631" s="79"/>
      <c r="C1631" s="79"/>
      <c r="E1631" s="79"/>
      <c r="F1631" s="79"/>
      <c r="G1631" s="79"/>
      <c r="H1631" s="79"/>
      <c r="I1631" s="81"/>
    </row>
    <row r="1632" spans="1:9">
      <c r="A1632" s="81"/>
      <c r="B1632" s="79"/>
      <c r="C1632" s="79"/>
      <c r="E1632" s="79"/>
      <c r="F1632" s="79"/>
      <c r="G1632" s="79"/>
      <c r="H1632" s="79"/>
      <c r="I1632" s="81"/>
    </row>
    <row r="1633" spans="1:9">
      <c r="A1633" s="81"/>
      <c r="B1633" s="79"/>
      <c r="C1633" s="79"/>
      <c r="E1633" s="79"/>
      <c r="F1633" s="79"/>
      <c r="G1633" s="79"/>
      <c r="H1633" s="79"/>
      <c r="I1633" s="81"/>
    </row>
    <row r="1634" spans="1:9">
      <c r="A1634" s="81"/>
      <c r="B1634" s="79"/>
      <c r="C1634" s="79"/>
      <c r="E1634" s="79"/>
      <c r="F1634" s="79"/>
      <c r="G1634" s="79"/>
      <c r="H1634" s="79"/>
      <c r="I1634" s="81"/>
    </row>
    <row r="1635" spans="1:9">
      <c r="A1635" s="81"/>
      <c r="B1635" s="79"/>
      <c r="C1635" s="79"/>
      <c r="E1635" s="79"/>
      <c r="F1635" s="79"/>
      <c r="G1635" s="79"/>
      <c r="H1635" s="79"/>
      <c r="I1635" s="81"/>
    </row>
    <row r="1636" spans="1:9">
      <c r="A1636" s="81"/>
      <c r="B1636" s="79"/>
      <c r="C1636" s="79"/>
      <c r="E1636" s="79"/>
      <c r="F1636" s="79"/>
      <c r="G1636" s="79"/>
      <c r="H1636" s="79"/>
      <c r="I1636" s="81"/>
    </row>
    <row r="1637" spans="1:9">
      <c r="A1637" s="81"/>
      <c r="B1637" s="79"/>
      <c r="C1637" s="79"/>
      <c r="E1637" s="79"/>
      <c r="F1637" s="79"/>
      <c r="G1637" s="79"/>
      <c r="H1637" s="79"/>
      <c r="I1637" s="81"/>
    </row>
    <row r="1638" spans="1:9">
      <c r="A1638" s="81"/>
      <c r="B1638" s="79"/>
      <c r="C1638" s="79"/>
      <c r="E1638" s="79"/>
      <c r="F1638" s="79"/>
      <c r="G1638" s="79"/>
      <c r="H1638" s="79"/>
      <c r="I1638" s="81"/>
    </row>
    <row r="1639" spans="1:9">
      <c r="A1639" s="81"/>
      <c r="B1639" s="79"/>
      <c r="C1639" s="79"/>
      <c r="E1639" s="79"/>
      <c r="F1639" s="79"/>
      <c r="G1639" s="79"/>
      <c r="H1639" s="79"/>
      <c r="I1639" s="81"/>
    </row>
    <row r="1640" spans="1:9">
      <c r="A1640" s="81"/>
      <c r="B1640" s="79"/>
      <c r="C1640" s="79"/>
      <c r="E1640" s="79"/>
      <c r="F1640" s="79"/>
      <c r="G1640" s="79"/>
      <c r="H1640" s="79"/>
      <c r="I1640" s="81"/>
    </row>
    <row r="1641" spans="1:9">
      <c r="A1641" s="81"/>
      <c r="B1641" s="79"/>
      <c r="C1641" s="79"/>
      <c r="E1641" s="79"/>
      <c r="F1641" s="79"/>
      <c r="G1641" s="79"/>
      <c r="H1641" s="79"/>
      <c r="I1641" s="81"/>
    </row>
    <row r="1642" spans="1:9">
      <c r="A1642" s="81"/>
      <c r="B1642" s="79"/>
      <c r="C1642" s="79"/>
      <c r="E1642" s="79"/>
      <c r="F1642" s="79"/>
      <c r="G1642" s="79"/>
      <c r="H1642" s="79"/>
      <c r="I1642" s="81"/>
    </row>
    <row r="1643" spans="1:9">
      <c r="A1643" s="81"/>
      <c r="B1643" s="79"/>
      <c r="C1643" s="79"/>
      <c r="E1643" s="79"/>
      <c r="F1643" s="79"/>
      <c r="G1643" s="79"/>
      <c r="H1643" s="79"/>
      <c r="I1643" s="81"/>
    </row>
    <row r="1644" spans="1:9">
      <c r="A1644" s="81"/>
      <c r="B1644" s="79"/>
      <c r="C1644" s="79"/>
      <c r="E1644" s="79"/>
      <c r="F1644" s="79"/>
      <c r="G1644" s="79"/>
      <c r="H1644" s="79"/>
      <c r="I1644" s="81"/>
    </row>
    <row r="1645" spans="1:9">
      <c r="A1645" s="81"/>
      <c r="B1645" s="79"/>
      <c r="C1645" s="79"/>
      <c r="E1645" s="79"/>
      <c r="F1645" s="79"/>
      <c r="G1645" s="79"/>
      <c r="H1645" s="79"/>
      <c r="I1645" s="81"/>
    </row>
    <row r="1646" spans="1:9">
      <c r="A1646" s="81"/>
      <c r="B1646" s="79"/>
      <c r="C1646" s="79"/>
      <c r="E1646" s="79"/>
      <c r="F1646" s="79"/>
      <c r="G1646" s="79"/>
      <c r="H1646" s="79"/>
      <c r="I1646" s="81"/>
    </row>
    <row r="1647" spans="1:9">
      <c r="A1647" s="81"/>
      <c r="B1647" s="79"/>
      <c r="C1647" s="79"/>
      <c r="E1647" s="79"/>
      <c r="F1647" s="79"/>
      <c r="G1647" s="79"/>
      <c r="H1647" s="79"/>
      <c r="I1647" s="81"/>
    </row>
    <row r="1648" spans="1:9">
      <c r="A1648" s="81"/>
      <c r="B1648" s="79"/>
      <c r="C1648" s="79"/>
      <c r="E1648" s="79"/>
      <c r="F1648" s="79"/>
      <c r="G1648" s="79"/>
      <c r="H1648" s="79"/>
      <c r="I1648" s="81"/>
    </row>
    <row r="1649" spans="1:9">
      <c r="A1649" s="81"/>
      <c r="B1649" s="79"/>
      <c r="C1649" s="79"/>
      <c r="E1649" s="79"/>
      <c r="F1649" s="79"/>
      <c r="G1649" s="79"/>
      <c r="H1649" s="79"/>
      <c r="I1649" s="81"/>
    </row>
    <row r="1650" spans="1:9">
      <c r="A1650" s="81"/>
      <c r="B1650" s="79"/>
      <c r="C1650" s="79"/>
      <c r="E1650" s="79"/>
      <c r="F1650" s="79"/>
      <c r="G1650" s="79"/>
      <c r="H1650" s="79"/>
      <c r="I1650" s="81"/>
    </row>
    <row r="1651" spans="1:9">
      <c r="A1651" s="81"/>
      <c r="B1651" s="79"/>
      <c r="C1651" s="79"/>
      <c r="E1651" s="79"/>
      <c r="F1651" s="79"/>
      <c r="G1651" s="79"/>
      <c r="H1651" s="79"/>
      <c r="I1651" s="81"/>
    </row>
    <row r="1652" spans="1:9">
      <c r="A1652" s="81"/>
      <c r="B1652" s="79"/>
      <c r="C1652" s="79"/>
      <c r="E1652" s="79"/>
      <c r="F1652" s="79"/>
      <c r="G1652" s="79"/>
      <c r="H1652" s="79"/>
      <c r="I1652" s="81"/>
    </row>
    <row r="1653" spans="1:9">
      <c r="A1653" s="81"/>
      <c r="B1653" s="79"/>
      <c r="C1653" s="79"/>
      <c r="E1653" s="79"/>
      <c r="F1653" s="79"/>
      <c r="G1653" s="79"/>
      <c r="H1653" s="79"/>
      <c r="I1653" s="81"/>
    </row>
    <row r="1654" spans="1:9">
      <c r="A1654" s="81"/>
      <c r="B1654" s="79"/>
      <c r="C1654" s="79"/>
      <c r="E1654" s="79"/>
      <c r="F1654" s="79"/>
      <c r="G1654" s="79"/>
      <c r="H1654" s="79"/>
      <c r="I1654" s="81"/>
    </row>
    <row r="1655" spans="1:9">
      <c r="A1655" s="81"/>
      <c r="B1655" s="79"/>
      <c r="C1655" s="79"/>
      <c r="E1655" s="79"/>
      <c r="F1655" s="79"/>
      <c r="G1655" s="79"/>
      <c r="H1655" s="79"/>
      <c r="I1655" s="81"/>
    </row>
    <row r="1656" spans="1:9">
      <c r="A1656" s="81"/>
      <c r="B1656" s="79"/>
      <c r="C1656" s="79"/>
      <c r="E1656" s="79"/>
      <c r="F1656" s="79"/>
      <c r="G1656" s="79"/>
      <c r="H1656" s="79"/>
      <c r="I1656" s="81"/>
    </row>
    <row r="1657" spans="1:9">
      <c r="A1657" s="81"/>
      <c r="B1657" s="79"/>
      <c r="C1657" s="79"/>
      <c r="E1657" s="79"/>
      <c r="F1657" s="79"/>
      <c r="G1657" s="79"/>
      <c r="H1657" s="79"/>
      <c r="I1657" s="81"/>
    </row>
    <row r="1658" spans="1:9">
      <c r="A1658" s="81"/>
      <c r="B1658" s="79"/>
      <c r="C1658" s="79"/>
      <c r="E1658" s="79"/>
      <c r="F1658" s="79"/>
      <c r="G1658" s="79"/>
      <c r="H1658" s="79"/>
      <c r="I1658" s="81"/>
    </row>
    <row r="1659" spans="1:9">
      <c r="A1659" s="81"/>
      <c r="B1659" s="79"/>
      <c r="C1659" s="79"/>
      <c r="E1659" s="79"/>
      <c r="F1659" s="79"/>
      <c r="G1659" s="79"/>
      <c r="H1659" s="79"/>
      <c r="I1659" s="81"/>
    </row>
    <row r="1660" spans="1:9">
      <c r="A1660" s="81"/>
      <c r="B1660" s="79"/>
      <c r="C1660" s="79"/>
      <c r="E1660" s="79"/>
      <c r="F1660" s="79"/>
      <c r="G1660" s="79"/>
      <c r="H1660" s="79"/>
      <c r="I1660" s="81"/>
    </row>
    <row r="1661" spans="1:9">
      <c r="A1661" s="81"/>
      <c r="B1661" s="79"/>
      <c r="C1661" s="79"/>
      <c r="E1661" s="79"/>
      <c r="F1661" s="79"/>
      <c r="G1661" s="79"/>
      <c r="H1661" s="79"/>
      <c r="I1661" s="81"/>
    </row>
    <row r="1662" spans="1:9">
      <c r="A1662" s="81"/>
      <c r="B1662" s="79"/>
      <c r="C1662" s="79"/>
      <c r="E1662" s="79"/>
      <c r="F1662" s="79"/>
      <c r="G1662" s="79"/>
      <c r="H1662" s="79"/>
      <c r="I1662" s="81"/>
    </row>
    <row r="1663" spans="1:9">
      <c r="A1663" s="81"/>
      <c r="B1663" s="79"/>
      <c r="C1663" s="79"/>
      <c r="E1663" s="79"/>
      <c r="F1663" s="79"/>
      <c r="G1663" s="79"/>
      <c r="H1663" s="79"/>
      <c r="I1663" s="81"/>
    </row>
    <row r="1664" spans="1:9">
      <c r="A1664" s="81"/>
      <c r="B1664" s="79"/>
      <c r="C1664" s="79"/>
      <c r="E1664" s="79"/>
      <c r="F1664" s="79"/>
      <c r="G1664" s="79"/>
      <c r="H1664" s="79"/>
      <c r="I1664" s="81"/>
    </row>
    <row r="1665" spans="1:9">
      <c r="A1665" s="81"/>
      <c r="B1665" s="79"/>
      <c r="C1665" s="79"/>
      <c r="E1665" s="79"/>
      <c r="F1665" s="79"/>
      <c r="G1665" s="79"/>
      <c r="H1665" s="79"/>
      <c r="I1665" s="81"/>
    </row>
    <row r="1666" spans="1:9">
      <c r="A1666" s="81"/>
      <c r="B1666" s="79"/>
      <c r="C1666" s="79"/>
      <c r="E1666" s="79"/>
      <c r="F1666" s="79"/>
      <c r="G1666" s="79"/>
      <c r="H1666" s="79"/>
      <c r="I1666" s="81"/>
    </row>
    <row r="1667" spans="1:9">
      <c r="A1667" s="81"/>
      <c r="B1667" s="79"/>
      <c r="C1667" s="79"/>
      <c r="E1667" s="79"/>
      <c r="F1667" s="79"/>
      <c r="G1667" s="79"/>
      <c r="H1667" s="79"/>
      <c r="I1667" s="81"/>
    </row>
    <row r="1668" spans="1:9">
      <c r="A1668" s="81"/>
      <c r="B1668" s="79"/>
      <c r="C1668" s="79"/>
      <c r="E1668" s="79"/>
      <c r="F1668" s="79"/>
      <c r="G1668" s="79"/>
      <c r="H1668" s="79"/>
      <c r="I1668" s="81"/>
    </row>
    <row r="1669" spans="1:9">
      <c r="A1669" s="81"/>
      <c r="B1669" s="79"/>
      <c r="C1669" s="79"/>
      <c r="E1669" s="79"/>
      <c r="F1669" s="79"/>
      <c r="G1669" s="79"/>
      <c r="H1669" s="79"/>
      <c r="I1669" s="81"/>
    </row>
    <row r="1670" spans="1:9">
      <c r="A1670" s="81"/>
      <c r="B1670" s="79"/>
      <c r="C1670" s="79"/>
      <c r="E1670" s="79"/>
      <c r="F1670" s="79"/>
      <c r="G1670" s="79"/>
      <c r="H1670" s="79"/>
      <c r="I1670" s="81"/>
    </row>
    <row r="1671" spans="1:9">
      <c r="A1671" s="81"/>
      <c r="B1671" s="79"/>
      <c r="C1671" s="79"/>
      <c r="E1671" s="79"/>
      <c r="F1671" s="79"/>
      <c r="G1671" s="79"/>
      <c r="H1671" s="79"/>
      <c r="I1671" s="81"/>
    </row>
    <row r="1672" spans="1:9">
      <c r="A1672" s="81"/>
      <c r="B1672" s="79"/>
      <c r="C1672" s="79"/>
      <c r="E1672" s="79"/>
      <c r="F1672" s="79"/>
      <c r="G1672" s="79"/>
      <c r="H1672" s="79"/>
      <c r="I1672" s="81"/>
    </row>
    <row r="1673" spans="1:9">
      <c r="A1673" s="81"/>
      <c r="B1673" s="79"/>
      <c r="C1673" s="79"/>
      <c r="E1673" s="79"/>
      <c r="F1673" s="79"/>
      <c r="G1673" s="79"/>
      <c r="H1673" s="79"/>
      <c r="I1673" s="81"/>
    </row>
    <row r="1674" spans="1:9">
      <c r="A1674" s="81"/>
      <c r="B1674" s="79"/>
      <c r="C1674" s="79"/>
      <c r="E1674" s="79"/>
      <c r="F1674" s="79"/>
      <c r="G1674" s="79"/>
      <c r="H1674" s="79"/>
      <c r="I1674" s="81"/>
    </row>
    <row r="1675" spans="1:9">
      <c r="A1675" s="81"/>
      <c r="B1675" s="79"/>
      <c r="C1675" s="79"/>
      <c r="E1675" s="79"/>
      <c r="F1675" s="79"/>
      <c r="G1675" s="79"/>
      <c r="H1675" s="79"/>
      <c r="I1675" s="81"/>
    </row>
    <row r="1676" spans="1:9">
      <c r="A1676" s="81"/>
      <c r="B1676" s="79"/>
      <c r="C1676" s="79"/>
      <c r="E1676" s="79"/>
      <c r="F1676" s="79"/>
      <c r="G1676" s="79"/>
      <c r="H1676" s="79"/>
      <c r="I1676" s="81"/>
    </row>
    <row r="1677" spans="1:9">
      <c r="A1677" s="81"/>
      <c r="B1677" s="79"/>
      <c r="C1677" s="79"/>
      <c r="E1677" s="79"/>
      <c r="F1677" s="79"/>
      <c r="G1677" s="79"/>
      <c r="H1677" s="79"/>
      <c r="I1677" s="81"/>
    </row>
    <row r="1678" spans="1:9">
      <c r="A1678" s="81"/>
      <c r="B1678" s="79"/>
      <c r="C1678" s="79"/>
      <c r="E1678" s="79"/>
      <c r="F1678" s="79"/>
      <c r="G1678" s="79"/>
      <c r="H1678" s="79"/>
      <c r="I1678" s="81"/>
    </row>
    <row r="1679" spans="1:9">
      <c r="A1679" s="81"/>
      <c r="B1679" s="79"/>
      <c r="C1679" s="79"/>
      <c r="E1679" s="79"/>
      <c r="F1679" s="79"/>
      <c r="G1679" s="79"/>
      <c r="H1679" s="79"/>
      <c r="I1679" s="81"/>
    </row>
    <row r="1680" spans="1:9">
      <c r="A1680" s="81"/>
      <c r="B1680" s="79"/>
      <c r="C1680" s="79"/>
      <c r="E1680" s="79"/>
      <c r="F1680" s="79"/>
      <c r="G1680" s="79"/>
      <c r="H1680" s="79"/>
      <c r="I1680" s="81"/>
    </row>
    <row r="1681" spans="1:9">
      <c r="A1681" s="81"/>
      <c r="B1681" s="79"/>
      <c r="C1681" s="79"/>
      <c r="E1681" s="79"/>
      <c r="F1681" s="79"/>
      <c r="G1681" s="79"/>
      <c r="H1681" s="79"/>
      <c r="I1681" s="81"/>
    </row>
    <row r="1682" spans="1:9">
      <c r="A1682" s="81"/>
      <c r="B1682" s="79"/>
      <c r="C1682" s="79"/>
      <c r="E1682" s="79"/>
      <c r="F1682" s="79"/>
      <c r="G1682" s="79"/>
      <c r="H1682" s="79"/>
      <c r="I1682" s="81"/>
    </row>
    <row r="1683" spans="1:9">
      <c r="A1683" s="81"/>
      <c r="B1683" s="79"/>
      <c r="C1683" s="79"/>
      <c r="E1683" s="79"/>
      <c r="F1683" s="79"/>
      <c r="G1683" s="79"/>
      <c r="H1683" s="79"/>
      <c r="I1683" s="81"/>
    </row>
    <row r="1684" spans="1:9">
      <c r="A1684" s="81"/>
      <c r="B1684" s="79"/>
      <c r="C1684" s="79"/>
      <c r="E1684" s="79"/>
      <c r="F1684" s="79"/>
      <c r="G1684" s="79"/>
      <c r="H1684" s="79"/>
      <c r="I1684" s="81"/>
    </row>
    <row r="1685" spans="1:9">
      <c r="A1685" s="81"/>
      <c r="B1685" s="79"/>
      <c r="C1685" s="79"/>
      <c r="E1685" s="79"/>
      <c r="F1685" s="79"/>
      <c r="G1685" s="79"/>
      <c r="H1685" s="79"/>
      <c r="I1685" s="81"/>
    </row>
    <row r="1686" spans="1:9">
      <c r="A1686" s="81"/>
      <c r="B1686" s="79"/>
      <c r="C1686" s="79"/>
      <c r="E1686" s="79"/>
      <c r="F1686" s="79"/>
      <c r="G1686" s="79"/>
      <c r="H1686" s="79"/>
      <c r="I1686" s="81"/>
    </row>
    <row r="1687" spans="1:9">
      <c r="A1687" s="81"/>
      <c r="B1687" s="79"/>
      <c r="C1687" s="79"/>
      <c r="E1687" s="79"/>
      <c r="F1687" s="79"/>
      <c r="G1687" s="79"/>
      <c r="H1687" s="79"/>
      <c r="I1687" s="81"/>
    </row>
    <row r="1688" spans="1:9">
      <c r="A1688" s="81"/>
      <c r="B1688" s="79"/>
      <c r="C1688" s="79"/>
      <c r="E1688" s="79"/>
      <c r="F1688" s="79"/>
      <c r="G1688" s="79"/>
      <c r="H1688" s="79"/>
      <c r="I1688" s="81"/>
    </row>
    <row r="1689" spans="1:9">
      <c r="A1689" s="81"/>
      <c r="B1689" s="79"/>
      <c r="C1689" s="79"/>
      <c r="E1689" s="79"/>
      <c r="F1689" s="79"/>
      <c r="G1689" s="79"/>
      <c r="H1689" s="79"/>
      <c r="I1689" s="81"/>
    </row>
    <row r="1690" spans="1:9">
      <c r="A1690" s="81"/>
      <c r="B1690" s="79"/>
      <c r="C1690" s="79"/>
      <c r="E1690" s="79"/>
      <c r="F1690" s="79"/>
      <c r="G1690" s="79"/>
      <c r="H1690" s="79"/>
      <c r="I1690" s="81"/>
    </row>
    <row r="1691" spans="1:9">
      <c r="A1691" s="81"/>
      <c r="B1691" s="79"/>
      <c r="C1691" s="79"/>
      <c r="E1691" s="79"/>
      <c r="F1691" s="79"/>
      <c r="G1691" s="79"/>
      <c r="H1691" s="79"/>
      <c r="I1691" s="81"/>
    </row>
    <row r="1692" spans="1:9">
      <c r="A1692" s="81"/>
      <c r="B1692" s="79"/>
      <c r="C1692" s="79"/>
      <c r="E1692" s="79"/>
      <c r="F1692" s="79"/>
      <c r="G1692" s="79"/>
      <c r="H1692" s="79"/>
      <c r="I1692" s="81"/>
    </row>
    <row r="1693" spans="1:9">
      <c r="A1693" s="81"/>
      <c r="B1693" s="79"/>
      <c r="C1693" s="79"/>
      <c r="E1693" s="79"/>
      <c r="F1693" s="79"/>
      <c r="G1693" s="79"/>
      <c r="H1693" s="79"/>
      <c r="I1693" s="81"/>
    </row>
    <row r="1694" spans="1:9">
      <c r="A1694" s="81"/>
      <c r="B1694" s="79"/>
      <c r="C1694" s="79"/>
      <c r="E1694" s="79"/>
      <c r="F1694" s="79"/>
      <c r="G1694" s="79"/>
      <c r="H1694" s="79"/>
      <c r="I1694" s="81"/>
    </row>
    <row r="1695" spans="1:9">
      <c r="A1695" s="81"/>
      <c r="B1695" s="79"/>
      <c r="C1695" s="79"/>
      <c r="E1695" s="79"/>
      <c r="F1695" s="79"/>
      <c r="G1695" s="79"/>
      <c r="H1695" s="79"/>
      <c r="I1695" s="81"/>
    </row>
    <row r="1696" spans="1:9">
      <c r="A1696" s="81"/>
      <c r="B1696" s="79"/>
      <c r="C1696" s="79"/>
      <c r="E1696" s="79"/>
      <c r="F1696" s="79"/>
      <c r="G1696" s="79"/>
      <c r="H1696" s="79"/>
      <c r="I1696" s="81"/>
    </row>
    <row r="1697" spans="1:9">
      <c r="A1697" s="81"/>
      <c r="B1697" s="79"/>
      <c r="C1697" s="79"/>
      <c r="E1697" s="79"/>
      <c r="F1697" s="79"/>
      <c r="G1697" s="79"/>
      <c r="H1697" s="79"/>
      <c r="I1697" s="81"/>
    </row>
    <row r="1698" spans="1:9">
      <c r="A1698" s="81"/>
      <c r="B1698" s="79"/>
      <c r="C1698" s="79"/>
      <c r="E1698" s="79"/>
      <c r="F1698" s="79"/>
      <c r="G1698" s="79"/>
      <c r="H1698" s="79"/>
      <c r="I1698" s="81"/>
    </row>
    <row r="1699" spans="1:9">
      <c r="A1699" s="81"/>
      <c r="B1699" s="79"/>
      <c r="C1699" s="79"/>
      <c r="E1699" s="79"/>
      <c r="F1699" s="79"/>
      <c r="G1699" s="79"/>
      <c r="H1699" s="79"/>
      <c r="I1699" s="81"/>
    </row>
    <row r="1700" spans="1:9">
      <c r="A1700" s="81"/>
      <c r="B1700" s="79"/>
      <c r="C1700" s="79"/>
      <c r="E1700" s="79"/>
      <c r="F1700" s="79"/>
      <c r="G1700" s="79"/>
      <c r="H1700" s="79"/>
      <c r="I1700" s="81"/>
    </row>
    <row r="1701" spans="1:9">
      <c r="A1701" s="81"/>
      <c r="B1701" s="79"/>
      <c r="C1701" s="79"/>
      <c r="E1701" s="79"/>
      <c r="F1701" s="79"/>
      <c r="G1701" s="79"/>
      <c r="H1701" s="79"/>
      <c r="I1701" s="81"/>
    </row>
    <row r="1702" spans="1:9">
      <c r="A1702" s="81"/>
      <c r="B1702" s="79"/>
      <c r="C1702" s="79"/>
      <c r="E1702" s="79"/>
      <c r="F1702" s="79"/>
      <c r="G1702" s="79"/>
      <c r="H1702" s="79"/>
      <c r="I1702" s="81"/>
    </row>
    <row r="1703" spans="1:9">
      <c r="A1703" s="81"/>
      <c r="B1703" s="79"/>
      <c r="C1703" s="79"/>
      <c r="E1703" s="79"/>
      <c r="F1703" s="79"/>
      <c r="G1703" s="79"/>
      <c r="H1703" s="79"/>
      <c r="I1703" s="81"/>
    </row>
    <row r="1704" spans="1:9">
      <c r="A1704" s="81"/>
      <c r="B1704" s="79"/>
      <c r="C1704" s="79"/>
      <c r="E1704" s="79"/>
      <c r="F1704" s="79"/>
      <c r="G1704" s="79"/>
      <c r="H1704" s="79"/>
      <c r="I1704" s="81"/>
    </row>
    <row r="1705" spans="1:9">
      <c r="A1705" s="81"/>
      <c r="B1705" s="79"/>
      <c r="C1705" s="79"/>
      <c r="E1705" s="79"/>
      <c r="F1705" s="79"/>
      <c r="G1705" s="79"/>
      <c r="H1705" s="79"/>
      <c r="I1705" s="81"/>
    </row>
    <row r="1706" spans="1:9">
      <c r="A1706" s="81"/>
      <c r="B1706" s="79"/>
      <c r="C1706" s="79"/>
      <c r="E1706" s="79"/>
      <c r="F1706" s="79"/>
      <c r="G1706" s="79"/>
      <c r="H1706" s="79"/>
      <c r="I1706" s="81"/>
    </row>
    <row r="1707" spans="1:9">
      <c r="A1707" s="81"/>
      <c r="B1707" s="79"/>
      <c r="C1707" s="79"/>
      <c r="E1707" s="79"/>
      <c r="F1707" s="79"/>
      <c r="G1707" s="79"/>
      <c r="H1707" s="79"/>
      <c r="I1707" s="81"/>
    </row>
    <row r="1708" spans="1:9">
      <c r="A1708" s="81"/>
      <c r="B1708" s="79"/>
      <c r="C1708" s="79"/>
      <c r="E1708" s="79"/>
      <c r="F1708" s="79"/>
      <c r="G1708" s="79"/>
      <c r="H1708" s="79"/>
      <c r="I1708" s="81"/>
    </row>
    <row r="1709" spans="1:9">
      <c r="A1709" s="81"/>
      <c r="B1709" s="79"/>
      <c r="C1709" s="79"/>
      <c r="E1709" s="79"/>
      <c r="F1709" s="79"/>
      <c r="G1709" s="79"/>
      <c r="H1709" s="79"/>
      <c r="I1709" s="81"/>
    </row>
    <row r="1710" spans="1:9">
      <c r="A1710" s="81"/>
      <c r="B1710" s="79"/>
      <c r="C1710" s="79"/>
      <c r="E1710" s="79"/>
      <c r="F1710" s="79"/>
      <c r="G1710" s="79"/>
      <c r="H1710" s="79"/>
      <c r="I1710" s="81"/>
    </row>
    <row r="1711" spans="1:9">
      <c r="A1711" s="81"/>
      <c r="B1711" s="79"/>
      <c r="C1711" s="79"/>
      <c r="E1711" s="79"/>
      <c r="F1711" s="79"/>
      <c r="G1711" s="79"/>
      <c r="H1711" s="79"/>
      <c r="I1711" s="81"/>
    </row>
    <row r="1712" spans="1:9">
      <c r="A1712" s="81"/>
      <c r="B1712" s="79"/>
      <c r="C1712" s="79"/>
      <c r="E1712" s="79"/>
      <c r="F1712" s="79"/>
      <c r="G1712" s="79"/>
      <c r="H1712" s="79"/>
      <c r="I1712" s="81"/>
    </row>
    <row r="1713" spans="1:9">
      <c r="A1713" s="81"/>
      <c r="B1713" s="79"/>
      <c r="C1713" s="79"/>
      <c r="E1713" s="79"/>
      <c r="F1713" s="79"/>
      <c r="G1713" s="79"/>
      <c r="H1713" s="79"/>
      <c r="I1713" s="81"/>
    </row>
    <row r="1714" spans="1:9">
      <c r="A1714" s="81"/>
      <c r="B1714" s="79"/>
      <c r="C1714" s="79"/>
      <c r="E1714" s="79"/>
      <c r="F1714" s="79"/>
      <c r="G1714" s="79"/>
      <c r="H1714" s="79"/>
      <c r="I1714" s="81"/>
    </row>
    <row r="1715" spans="1:9">
      <c r="A1715" s="81"/>
      <c r="B1715" s="79"/>
      <c r="C1715" s="79"/>
      <c r="E1715" s="79"/>
      <c r="F1715" s="79"/>
      <c r="G1715" s="79"/>
      <c r="H1715" s="79"/>
      <c r="I1715" s="81"/>
    </row>
    <row r="1716" spans="1:9">
      <c r="A1716" s="81"/>
      <c r="B1716" s="79"/>
      <c r="C1716" s="79"/>
      <c r="E1716" s="79"/>
      <c r="F1716" s="79"/>
      <c r="G1716" s="79"/>
      <c r="H1716" s="79"/>
      <c r="I1716" s="81"/>
    </row>
    <row r="1717" spans="1:9">
      <c r="A1717" s="81"/>
      <c r="B1717" s="79"/>
      <c r="C1717" s="79"/>
      <c r="E1717" s="79"/>
      <c r="F1717" s="79"/>
      <c r="G1717" s="79"/>
      <c r="H1717" s="79"/>
      <c r="I1717" s="81"/>
    </row>
    <row r="1718" spans="1:9">
      <c r="A1718" s="81"/>
      <c r="B1718" s="79"/>
      <c r="C1718" s="79"/>
      <c r="E1718" s="79"/>
      <c r="F1718" s="79"/>
      <c r="G1718" s="79"/>
      <c r="H1718" s="79"/>
      <c r="I1718" s="81"/>
    </row>
    <row r="1719" spans="1:9">
      <c r="A1719" s="81"/>
      <c r="B1719" s="79"/>
      <c r="C1719" s="79"/>
      <c r="E1719" s="79"/>
      <c r="F1719" s="79"/>
      <c r="G1719" s="79"/>
      <c r="H1719" s="79"/>
      <c r="I1719" s="81"/>
    </row>
    <row r="1720" spans="1:9">
      <c r="A1720" s="81"/>
      <c r="B1720" s="79"/>
      <c r="C1720" s="79"/>
      <c r="E1720" s="79"/>
      <c r="F1720" s="79"/>
      <c r="G1720" s="79"/>
      <c r="H1720" s="79"/>
      <c r="I1720" s="81"/>
    </row>
    <row r="1721" spans="1:9">
      <c r="A1721" s="81"/>
      <c r="B1721" s="79"/>
      <c r="C1721" s="79"/>
      <c r="E1721" s="79"/>
      <c r="F1721" s="79"/>
      <c r="G1721" s="79"/>
      <c r="H1721" s="79"/>
      <c r="I1721" s="81"/>
    </row>
    <row r="1722" spans="1:9">
      <c r="A1722" s="81"/>
      <c r="B1722" s="79"/>
      <c r="C1722" s="79"/>
      <c r="E1722" s="79"/>
      <c r="F1722" s="79"/>
      <c r="G1722" s="79"/>
      <c r="H1722" s="79"/>
      <c r="I1722" s="81"/>
    </row>
    <row r="1723" spans="1:9">
      <c r="A1723" s="81"/>
      <c r="B1723" s="79"/>
      <c r="C1723" s="79"/>
      <c r="E1723" s="79"/>
      <c r="F1723" s="79"/>
      <c r="G1723" s="79"/>
      <c r="H1723" s="79"/>
      <c r="I1723" s="81"/>
    </row>
    <row r="1724" spans="1:9">
      <c r="A1724" s="81"/>
      <c r="B1724" s="79"/>
      <c r="C1724" s="79"/>
      <c r="E1724" s="79"/>
      <c r="F1724" s="79"/>
      <c r="G1724" s="79"/>
      <c r="H1724" s="79"/>
      <c r="I1724" s="81"/>
    </row>
    <row r="1725" spans="1:9">
      <c r="A1725" s="81"/>
      <c r="B1725" s="79"/>
      <c r="C1725" s="79"/>
      <c r="E1725" s="79"/>
      <c r="F1725" s="79"/>
      <c r="G1725" s="79"/>
      <c r="H1725" s="79"/>
      <c r="I1725" s="81"/>
    </row>
    <row r="1726" spans="1:9">
      <c r="A1726" s="81"/>
      <c r="B1726" s="79"/>
      <c r="C1726" s="79"/>
      <c r="E1726" s="79"/>
      <c r="F1726" s="79"/>
      <c r="G1726" s="79"/>
      <c r="H1726" s="79"/>
      <c r="I1726" s="81"/>
    </row>
    <row r="1727" spans="1:9">
      <c r="A1727" s="81"/>
      <c r="B1727" s="79"/>
      <c r="C1727" s="79"/>
      <c r="E1727" s="79"/>
      <c r="F1727" s="79"/>
      <c r="G1727" s="79"/>
      <c r="H1727" s="79"/>
      <c r="I1727" s="81"/>
    </row>
    <row r="1728" spans="1:9">
      <c r="A1728" s="81"/>
      <c r="B1728" s="79"/>
      <c r="C1728" s="79"/>
      <c r="E1728" s="79"/>
      <c r="F1728" s="79"/>
      <c r="G1728" s="79"/>
      <c r="H1728" s="79"/>
      <c r="I1728" s="81"/>
    </row>
    <row r="1729" spans="1:9">
      <c r="A1729" s="81"/>
      <c r="B1729" s="79"/>
      <c r="C1729" s="79"/>
      <c r="E1729" s="79"/>
      <c r="F1729" s="79"/>
      <c r="G1729" s="79"/>
      <c r="H1729" s="79"/>
      <c r="I1729" s="81"/>
    </row>
    <row r="1730" spans="1:9">
      <c r="A1730" s="81"/>
      <c r="B1730" s="79"/>
      <c r="C1730" s="79"/>
      <c r="E1730" s="79"/>
      <c r="F1730" s="79"/>
      <c r="G1730" s="79"/>
      <c r="H1730" s="79"/>
      <c r="I1730" s="81"/>
    </row>
    <row r="1731" spans="1:9">
      <c r="A1731" s="81"/>
      <c r="B1731" s="79"/>
      <c r="C1731" s="79"/>
      <c r="E1731" s="79"/>
      <c r="F1731" s="79"/>
      <c r="G1731" s="79"/>
      <c r="H1731" s="79"/>
      <c r="I1731" s="81"/>
    </row>
    <row r="1732" spans="1:9">
      <c r="A1732" s="81"/>
      <c r="B1732" s="79"/>
      <c r="C1732" s="79"/>
      <c r="E1732" s="79"/>
      <c r="F1732" s="79"/>
      <c r="G1732" s="79"/>
      <c r="H1732" s="79"/>
      <c r="I1732" s="81"/>
    </row>
    <row r="1733" spans="1:9">
      <c r="A1733" s="81"/>
      <c r="B1733" s="79"/>
      <c r="C1733" s="79"/>
      <c r="E1733" s="79"/>
      <c r="F1733" s="79"/>
      <c r="G1733" s="79"/>
      <c r="H1733" s="79"/>
      <c r="I1733" s="81"/>
    </row>
    <row r="1734" spans="1:9">
      <c r="A1734" s="81"/>
      <c r="B1734" s="79"/>
      <c r="C1734" s="79"/>
      <c r="E1734" s="79"/>
      <c r="F1734" s="79"/>
      <c r="G1734" s="79"/>
      <c r="H1734" s="79"/>
      <c r="I1734" s="81"/>
    </row>
    <row r="1735" spans="1:9">
      <c r="A1735" s="81"/>
      <c r="B1735" s="79"/>
      <c r="C1735" s="79"/>
      <c r="E1735" s="79"/>
      <c r="F1735" s="79"/>
      <c r="G1735" s="79"/>
      <c r="H1735" s="79"/>
      <c r="I1735" s="81"/>
    </row>
    <row r="1736" spans="1:9">
      <c r="A1736" s="81"/>
      <c r="B1736" s="79"/>
      <c r="C1736" s="79"/>
      <c r="E1736" s="79"/>
      <c r="F1736" s="79"/>
      <c r="G1736" s="79"/>
      <c r="H1736" s="79"/>
      <c r="I1736" s="81"/>
    </row>
    <row r="1737" spans="1:9">
      <c r="A1737" s="81"/>
      <c r="B1737" s="79"/>
      <c r="C1737" s="79"/>
      <c r="E1737" s="79"/>
      <c r="F1737" s="79"/>
      <c r="G1737" s="79"/>
      <c r="H1737" s="79"/>
      <c r="I1737" s="81"/>
    </row>
    <row r="1738" spans="1:9">
      <c r="A1738" s="81"/>
      <c r="B1738" s="79"/>
      <c r="C1738" s="79"/>
      <c r="E1738" s="79"/>
      <c r="F1738" s="79"/>
      <c r="G1738" s="79"/>
      <c r="H1738" s="79"/>
      <c r="I1738" s="81"/>
    </row>
    <row r="1739" spans="1:9">
      <c r="A1739" s="81"/>
      <c r="B1739" s="79"/>
      <c r="C1739" s="79"/>
      <c r="E1739" s="79"/>
      <c r="F1739" s="79"/>
      <c r="G1739" s="79"/>
      <c r="H1739" s="79"/>
      <c r="I1739" s="81"/>
    </row>
    <row r="1740" spans="1:9">
      <c r="A1740" s="81"/>
      <c r="B1740" s="79"/>
      <c r="C1740" s="79"/>
      <c r="E1740" s="79"/>
      <c r="F1740" s="79"/>
      <c r="G1740" s="79"/>
      <c r="H1740" s="79"/>
      <c r="I1740" s="81"/>
    </row>
    <row r="1741" spans="1:9">
      <c r="A1741" s="81"/>
      <c r="B1741" s="79"/>
      <c r="C1741" s="79"/>
      <c r="E1741" s="79"/>
      <c r="F1741" s="79"/>
      <c r="G1741" s="79"/>
      <c r="H1741" s="79"/>
      <c r="I1741" s="81"/>
    </row>
    <row r="1742" spans="1:9">
      <c r="A1742" s="81"/>
      <c r="B1742" s="79"/>
      <c r="C1742" s="79"/>
      <c r="E1742" s="79"/>
      <c r="F1742" s="79"/>
      <c r="G1742" s="79"/>
      <c r="H1742" s="79"/>
      <c r="I1742" s="81"/>
    </row>
    <row r="1743" spans="1:9">
      <c r="A1743" s="81"/>
      <c r="B1743" s="79"/>
      <c r="C1743" s="79"/>
      <c r="E1743" s="79"/>
      <c r="F1743" s="79"/>
      <c r="G1743" s="79"/>
      <c r="H1743" s="79"/>
      <c r="I1743" s="81"/>
    </row>
    <row r="1744" spans="1:9">
      <c r="A1744" s="81"/>
      <c r="B1744" s="79"/>
      <c r="C1744" s="79"/>
      <c r="E1744" s="79"/>
      <c r="F1744" s="79"/>
      <c r="G1744" s="79"/>
      <c r="H1744" s="79"/>
      <c r="I1744" s="81"/>
    </row>
    <row r="1745" spans="1:9">
      <c r="A1745" s="81"/>
      <c r="B1745" s="79"/>
      <c r="C1745" s="79"/>
      <c r="E1745" s="79"/>
      <c r="F1745" s="79"/>
      <c r="G1745" s="79"/>
      <c r="H1745" s="79"/>
      <c r="I1745" s="81"/>
    </row>
    <row r="1746" spans="1:9">
      <c r="A1746" s="81"/>
      <c r="B1746" s="79"/>
      <c r="C1746" s="79"/>
      <c r="E1746" s="79"/>
      <c r="F1746" s="79"/>
      <c r="G1746" s="79"/>
      <c r="H1746" s="79"/>
      <c r="I1746" s="81"/>
    </row>
    <row r="1747" spans="1:9">
      <c r="A1747" s="81"/>
      <c r="B1747" s="79"/>
      <c r="C1747" s="79"/>
      <c r="E1747" s="79"/>
      <c r="F1747" s="79"/>
      <c r="G1747" s="79"/>
      <c r="H1747" s="79"/>
      <c r="I1747" s="81"/>
    </row>
    <row r="1748" spans="1:9">
      <c r="A1748" s="81"/>
      <c r="B1748" s="79"/>
      <c r="C1748" s="79"/>
      <c r="E1748" s="79"/>
      <c r="F1748" s="79"/>
      <c r="G1748" s="79"/>
      <c r="H1748" s="79"/>
      <c r="I1748" s="81"/>
    </row>
    <row r="1749" spans="1:9">
      <c r="A1749" s="81"/>
      <c r="B1749" s="79"/>
      <c r="C1749" s="79"/>
      <c r="E1749" s="79"/>
      <c r="F1749" s="79"/>
      <c r="G1749" s="79"/>
      <c r="H1749" s="79"/>
      <c r="I1749" s="81"/>
    </row>
    <row r="1750" spans="1:9">
      <c r="A1750" s="81"/>
      <c r="B1750" s="79"/>
      <c r="C1750" s="79"/>
      <c r="E1750" s="79"/>
      <c r="F1750" s="79"/>
      <c r="G1750" s="79"/>
      <c r="H1750" s="79"/>
      <c r="I1750" s="81"/>
    </row>
    <row r="1751" spans="1:9">
      <c r="A1751" s="81"/>
      <c r="B1751" s="79"/>
      <c r="C1751" s="79"/>
      <c r="E1751" s="79"/>
      <c r="F1751" s="79"/>
      <c r="G1751" s="79"/>
      <c r="H1751" s="79"/>
      <c r="I1751" s="81"/>
    </row>
    <row r="1752" spans="1:9">
      <c r="A1752" s="81"/>
      <c r="B1752" s="79"/>
      <c r="C1752" s="79"/>
      <c r="E1752" s="79"/>
      <c r="F1752" s="79"/>
      <c r="G1752" s="79"/>
      <c r="H1752" s="79"/>
      <c r="I1752" s="81"/>
    </row>
    <row r="1753" spans="1:9">
      <c r="A1753" s="81"/>
      <c r="B1753" s="79"/>
      <c r="C1753" s="79"/>
      <c r="E1753" s="79"/>
      <c r="F1753" s="79"/>
      <c r="G1753" s="79"/>
      <c r="H1753" s="79"/>
      <c r="I1753" s="81"/>
    </row>
    <row r="1754" spans="1:9">
      <c r="A1754" s="81"/>
      <c r="B1754" s="79"/>
      <c r="C1754" s="79"/>
      <c r="E1754" s="79"/>
      <c r="F1754" s="79"/>
      <c r="G1754" s="79"/>
      <c r="H1754" s="79"/>
      <c r="I1754" s="81"/>
    </row>
    <row r="1755" spans="1:9">
      <c r="A1755" s="81"/>
      <c r="B1755" s="79"/>
      <c r="C1755" s="79"/>
      <c r="E1755" s="79"/>
      <c r="F1755" s="79"/>
      <c r="G1755" s="79"/>
      <c r="H1755" s="79"/>
      <c r="I1755" s="81"/>
    </row>
    <row r="1756" spans="1:9">
      <c r="A1756" s="81"/>
      <c r="B1756" s="79"/>
      <c r="C1756" s="79"/>
      <c r="E1756" s="79"/>
      <c r="F1756" s="79"/>
      <c r="G1756" s="79"/>
      <c r="H1756" s="79"/>
      <c r="I1756" s="81"/>
    </row>
    <row r="1757" spans="1:9">
      <c r="A1757" s="81"/>
      <c r="B1757" s="79"/>
      <c r="C1757" s="79"/>
      <c r="E1757" s="79"/>
      <c r="F1757" s="79"/>
      <c r="G1757" s="79"/>
      <c r="H1757" s="79"/>
      <c r="I1757" s="81"/>
    </row>
    <row r="1758" spans="1:9">
      <c r="A1758" s="81"/>
      <c r="B1758" s="79"/>
      <c r="C1758" s="79"/>
      <c r="E1758" s="79"/>
      <c r="F1758" s="79"/>
      <c r="G1758" s="79"/>
      <c r="H1758" s="79"/>
      <c r="I1758" s="81"/>
    </row>
    <row r="1759" spans="1:9">
      <c r="A1759" s="81"/>
      <c r="B1759" s="79"/>
      <c r="C1759" s="79"/>
      <c r="E1759" s="79"/>
      <c r="F1759" s="79"/>
      <c r="G1759" s="79"/>
      <c r="H1759" s="79"/>
      <c r="I1759" s="81"/>
    </row>
    <row r="1760" spans="1:9">
      <c r="A1760" s="81"/>
      <c r="B1760" s="79"/>
      <c r="C1760" s="79"/>
      <c r="E1760" s="79"/>
      <c r="F1760" s="79"/>
      <c r="G1760" s="79"/>
      <c r="H1760" s="79"/>
      <c r="I1760" s="81"/>
    </row>
    <row r="1761" spans="1:9">
      <c r="A1761" s="81"/>
      <c r="B1761" s="79"/>
      <c r="C1761" s="79"/>
      <c r="E1761" s="79"/>
      <c r="F1761" s="79"/>
      <c r="G1761" s="79"/>
      <c r="H1761" s="79"/>
      <c r="I1761" s="81"/>
    </row>
    <row r="1762" spans="1:9">
      <c r="A1762" s="81"/>
      <c r="B1762" s="79"/>
      <c r="C1762" s="79"/>
      <c r="E1762" s="79"/>
      <c r="F1762" s="79"/>
      <c r="G1762" s="79"/>
      <c r="H1762" s="79"/>
      <c r="I1762" s="81"/>
    </row>
    <row r="1763" spans="1:9">
      <c r="A1763" s="81"/>
      <c r="B1763" s="79"/>
      <c r="C1763" s="79"/>
      <c r="E1763" s="79"/>
      <c r="F1763" s="79"/>
      <c r="G1763" s="79"/>
      <c r="H1763" s="79"/>
      <c r="I1763" s="81"/>
    </row>
    <row r="1764" spans="1:9">
      <c r="A1764" s="81"/>
      <c r="B1764" s="79"/>
      <c r="C1764" s="79"/>
      <c r="E1764" s="79"/>
      <c r="F1764" s="79"/>
      <c r="G1764" s="79"/>
      <c r="H1764" s="79"/>
      <c r="I1764" s="81"/>
    </row>
    <row r="1765" spans="1:9">
      <c r="A1765" s="81"/>
      <c r="B1765" s="79"/>
      <c r="C1765" s="79"/>
      <c r="E1765" s="79"/>
      <c r="F1765" s="79"/>
      <c r="G1765" s="79"/>
      <c r="H1765" s="79"/>
      <c r="I1765" s="81"/>
    </row>
    <row r="1766" spans="1:9">
      <c r="A1766" s="81"/>
      <c r="B1766" s="79"/>
      <c r="C1766" s="79"/>
      <c r="E1766" s="79"/>
      <c r="F1766" s="79"/>
      <c r="G1766" s="79"/>
      <c r="H1766" s="79"/>
      <c r="I1766" s="81"/>
    </row>
    <row r="1767" spans="1:9">
      <c r="A1767" s="81"/>
      <c r="B1767" s="79"/>
      <c r="C1767" s="79"/>
      <c r="E1767" s="79"/>
      <c r="F1767" s="79"/>
      <c r="G1767" s="79"/>
      <c r="H1767" s="79"/>
      <c r="I1767" s="81"/>
    </row>
    <row r="1768" spans="1:9">
      <c r="A1768" s="81"/>
      <c r="B1768" s="79"/>
      <c r="C1768" s="79"/>
      <c r="E1768" s="79"/>
      <c r="F1768" s="79"/>
      <c r="G1768" s="79"/>
      <c r="H1768" s="79"/>
      <c r="I1768" s="81"/>
    </row>
    <row r="1769" spans="1:9">
      <c r="A1769" s="81"/>
      <c r="B1769" s="79"/>
      <c r="C1769" s="79"/>
      <c r="E1769" s="79"/>
      <c r="F1769" s="79"/>
      <c r="G1769" s="79"/>
      <c r="H1769" s="79"/>
      <c r="I1769" s="81"/>
    </row>
    <row r="1770" spans="1:9">
      <c r="A1770" s="81"/>
      <c r="B1770" s="79"/>
      <c r="C1770" s="79"/>
      <c r="E1770" s="79"/>
      <c r="F1770" s="79"/>
      <c r="G1770" s="79"/>
      <c r="H1770" s="79"/>
      <c r="I1770" s="81"/>
    </row>
    <row r="1771" spans="1:9">
      <c r="A1771" s="81"/>
      <c r="B1771" s="79"/>
      <c r="C1771" s="79"/>
      <c r="E1771" s="79"/>
      <c r="F1771" s="79"/>
      <c r="G1771" s="79"/>
      <c r="H1771" s="79"/>
      <c r="I1771" s="81"/>
    </row>
    <row r="1772" spans="1:9">
      <c r="A1772" s="81"/>
      <c r="B1772" s="79"/>
      <c r="C1772" s="79"/>
      <c r="E1772" s="79"/>
      <c r="F1772" s="79"/>
      <c r="G1772" s="79"/>
      <c r="H1772" s="79"/>
      <c r="I1772" s="81"/>
    </row>
    <row r="1773" spans="1:9">
      <c r="A1773" s="81"/>
      <c r="B1773" s="79"/>
      <c r="C1773" s="79"/>
      <c r="E1773" s="79"/>
      <c r="F1773" s="79"/>
      <c r="G1773" s="79"/>
      <c r="H1773" s="79"/>
      <c r="I1773" s="81"/>
    </row>
    <row r="1774" spans="1:9">
      <c r="A1774" s="81"/>
      <c r="B1774" s="79"/>
      <c r="C1774" s="79"/>
      <c r="E1774" s="79"/>
      <c r="F1774" s="79"/>
      <c r="G1774" s="79"/>
      <c r="H1774" s="79"/>
      <c r="I1774" s="81"/>
    </row>
    <row r="1775" spans="1:9">
      <c r="A1775" s="81"/>
      <c r="B1775" s="79"/>
      <c r="C1775" s="79"/>
      <c r="E1775" s="79"/>
      <c r="F1775" s="79"/>
      <c r="G1775" s="79"/>
      <c r="H1775" s="79"/>
      <c r="I1775" s="81"/>
    </row>
    <row r="1776" spans="1:9">
      <c r="A1776" s="81"/>
      <c r="B1776" s="79"/>
      <c r="C1776" s="79"/>
      <c r="E1776" s="79"/>
      <c r="F1776" s="79"/>
      <c r="G1776" s="79"/>
      <c r="H1776" s="79"/>
      <c r="I1776" s="81"/>
    </row>
    <row r="1777" spans="1:9">
      <c r="A1777" s="81"/>
      <c r="B1777" s="79"/>
      <c r="C1777" s="79"/>
      <c r="E1777" s="79"/>
      <c r="F1777" s="79"/>
      <c r="G1777" s="79"/>
      <c r="H1777" s="79"/>
      <c r="I1777" s="81"/>
    </row>
    <row r="1778" spans="1:9">
      <c r="A1778" s="81"/>
      <c r="B1778" s="79"/>
      <c r="C1778" s="79"/>
      <c r="E1778" s="79"/>
      <c r="F1778" s="79"/>
      <c r="G1778" s="79"/>
      <c r="H1778" s="79"/>
      <c r="I1778" s="81"/>
    </row>
    <row r="1779" spans="1:9">
      <c r="A1779" s="81"/>
      <c r="B1779" s="79"/>
      <c r="C1779" s="79"/>
      <c r="E1779" s="79"/>
      <c r="F1779" s="79"/>
      <c r="G1779" s="79"/>
      <c r="H1779" s="79"/>
      <c r="I1779" s="81"/>
    </row>
    <row r="1780" spans="1:9">
      <c r="A1780" s="81"/>
      <c r="B1780" s="79"/>
      <c r="C1780" s="79"/>
      <c r="E1780" s="79"/>
      <c r="F1780" s="79"/>
      <c r="G1780" s="79"/>
      <c r="H1780" s="79"/>
      <c r="I1780" s="81"/>
    </row>
    <row r="1781" spans="1:9">
      <c r="A1781" s="81"/>
      <c r="B1781" s="79"/>
      <c r="C1781" s="79"/>
      <c r="E1781" s="79"/>
      <c r="F1781" s="79"/>
      <c r="G1781" s="79"/>
      <c r="H1781" s="79"/>
      <c r="I1781" s="81"/>
    </row>
    <row r="1782" spans="1:9">
      <c r="A1782" s="81"/>
      <c r="B1782" s="79"/>
      <c r="C1782" s="79"/>
      <c r="E1782" s="79"/>
      <c r="F1782" s="79"/>
      <c r="G1782" s="79"/>
      <c r="H1782" s="79"/>
      <c r="I1782" s="81"/>
    </row>
    <row r="1783" spans="1:9">
      <c r="A1783" s="81"/>
      <c r="B1783" s="79"/>
      <c r="C1783" s="79"/>
      <c r="E1783" s="79"/>
      <c r="F1783" s="79"/>
      <c r="G1783" s="79"/>
      <c r="H1783" s="79"/>
      <c r="I1783" s="81"/>
    </row>
    <row r="1784" spans="1:9">
      <c r="A1784" s="81"/>
      <c r="B1784" s="79"/>
      <c r="C1784" s="79"/>
      <c r="E1784" s="79"/>
      <c r="F1784" s="79"/>
      <c r="G1784" s="79"/>
      <c r="H1784" s="79"/>
      <c r="I1784" s="81"/>
    </row>
    <row r="1785" spans="1:9">
      <c r="A1785" s="81"/>
      <c r="B1785" s="79"/>
      <c r="C1785" s="79"/>
      <c r="E1785" s="79"/>
      <c r="F1785" s="79"/>
      <c r="G1785" s="79"/>
      <c r="H1785" s="79"/>
      <c r="I1785" s="81"/>
    </row>
    <row r="1786" spans="1:9">
      <c r="A1786" s="81"/>
      <c r="B1786" s="79"/>
      <c r="C1786" s="79"/>
      <c r="E1786" s="79"/>
      <c r="F1786" s="79"/>
      <c r="G1786" s="79"/>
      <c r="H1786" s="79"/>
      <c r="I1786" s="81"/>
    </row>
    <row r="1787" spans="1:9">
      <c r="A1787" s="81"/>
      <c r="B1787" s="79"/>
      <c r="C1787" s="79"/>
      <c r="E1787" s="79"/>
      <c r="F1787" s="79"/>
      <c r="G1787" s="79"/>
      <c r="H1787" s="79"/>
      <c r="I1787" s="81"/>
    </row>
    <row r="1788" spans="1:9">
      <c r="A1788" s="81"/>
      <c r="B1788" s="79"/>
      <c r="C1788" s="79"/>
      <c r="E1788" s="79"/>
      <c r="F1788" s="79"/>
      <c r="G1788" s="79"/>
      <c r="H1788" s="79"/>
      <c r="I1788" s="81"/>
    </row>
    <row r="1789" spans="1:9">
      <c r="A1789" s="81"/>
      <c r="B1789" s="79"/>
      <c r="C1789" s="79"/>
      <c r="E1789" s="79"/>
      <c r="F1789" s="79"/>
      <c r="G1789" s="79"/>
      <c r="H1789" s="79"/>
      <c r="I1789" s="81"/>
    </row>
    <row r="1790" spans="1:9">
      <c r="A1790" s="81"/>
      <c r="B1790" s="79"/>
      <c r="C1790" s="79"/>
      <c r="E1790" s="79"/>
      <c r="F1790" s="79"/>
      <c r="G1790" s="79"/>
      <c r="H1790" s="79"/>
      <c r="I1790" s="81"/>
    </row>
    <row r="1791" spans="1:9">
      <c r="A1791" s="81"/>
      <c r="B1791" s="79"/>
      <c r="C1791" s="79"/>
      <c r="E1791" s="79"/>
      <c r="F1791" s="79"/>
      <c r="G1791" s="79"/>
      <c r="H1791" s="79"/>
      <c r="I1791" s="81"/>
    </row>
    <row r="1792" spans="1:9">
      <c r="A1792" s="81"/>
      <c r="B1792" s="79"/>
      <c r="C1792" s="79"/>
      <c r="E1792" s="79"/>
      <c r="F1792" s="79"/>
      <c r="G1792" s="79"/>
      <c r="H1792" s="79"/>
      <c r="I1792" s="81"/>
    </row>
    <row r="1793" spans="1:9">
      <c r="A1793" s="81"/>
      <c r="B1793" s="79"/>
      <c r="C1793" s="79"/>
      <c r="E1793" s="79"/>
      <c r="F1793" s="79"/>
      <c r="G1793" s="79"/>
      <c r="H1793" s="79"/>
      <c r="I1793" s="81"/>
    </row>
    <row r="1794" spans="1:9">
      <c r="A1794" s="81"/>
      <c r="B1794" s="79"/>
      <c r="C1794" s="79"/>
      <c r="E1794" s="79"/>
      <c r="F1794" s="79"/>
      <c r="G1794" s="79"/>
      <c r="H1794" s="79"/>
      <c r="I1794" s="81"/>
    </row>
    <row r="1795" spans="1:9">
      <c r="A1795" s="81"/>
      <c r="B1795" s="79"/>
      <c r="C1795" s="79"/>
      <c r="E1795" s="79"/>
      <c r="F1795" s="79"/>
      <c r="G1795" s="79"/>
      <c r="H1795" s="79"/>
      <c r="I1795" s="81"/>
    </row>
    <row r="1796" spans="1:9">
      <c r="A1796" s="81"/>
      <c r="B1796" s="79"/>
      <c r="C1796" s="79"/>
      <c r="E1796" s="79"/>
      <c r="F1796" s="79"/>
      <c r="G1796" s="79"/>
      <c r="H1796" s="79"/>
      <c r="I1796" s="81"/>
    </row>
    <row r="1797" spans="1:9">
      <c r="A1797" s="81"/>
      <c r="B1797" s="79"/>
      <c r="C1797" s="79"/>
      <c r="E1797" s="79"/>
      <c r="F1797" s="79"/>
      <c r="G1797" s="79"/>
      <c r="H1797" s="79"/>
      <c r="I1797" s="81"/>
    </row>
    <row r="1798" spans="1:9">
      <c r="A1798" s="81"/>
      <c r="B1798" s="79"/>
      <c r="C1798" s="79"/>
      <c r="E1798" s="79"/>
      <c r="F1798" s="79"/>
      <c r="G1798" s="79"/>
      <c r="H1798" s="79"/>
      <c r="I1798" s="81"/>
    </row>
    <row r="1799" spans="1:9">
      <c r="A1799" s="81"/>
      <c r="B1799" s="79"/>
      <c r="C1799" s="79"/>
      <c r="E1799" s="79"/>
      <c r="F1799" s="79"/>
      <c r="G1799" s="79"/>
      <c r="H1799" s="79"/>
      <c r="I1799" s="81"/>
    </row>
    <row r="1800" spans="1:9">
      <c r="A1800" s="81"/>
      <c r="B1800" s="79"/>
      <c r="C1800" s="79"/>
      <c r="E1800" s="79"/>
      <c r="F1800" s="79"/>
      <c r="G1800" s="79"/>
      <c r="H1800" s="79"/>
      <c r="I1800" s="81"/>
    </row>
    <row r="1801" spans="1:9">
      <c r="A1801" s="81"/>
      <c r="B1801" s="79"/>
      <c r="C1801" s="79"/>
      <c r="E1801" s="79"/>
      <c r="F1801" s="79"/>
      <c r="G1801" s="79"/>
      <c r="H1801" s="79"/>
      <c r="I1801" s="81"/>
    </row>
    <row r="1802" spans="1:9">
      <c r="A1802" s="81"/>
      <c r="B1802" s="79"/>
      <c r="C1802" s="79"/>
      <c r="E1802" s="79"/>
      <c r="F1802" s="79"/>
      <c r="G1802" s="79"/>
      <c r="H1802" s="79"/>
      <c r="I1802" s="81"/>
    </row>
    <row r="1803" spans="1:9">
      <c r="A1803" s="81"/>
      <c r="B1803" s="79"/>
      <c r="C1803" s="79"/>
      <c r="E1803" s="79"/>
      <c r="F1803" s="79"/>
      <c r="G1803" s="79"/>
      <c r="H1803" s="79"/>
      <c r="I1803" s="81"/>
    </row>
    <row r="1804" spans="1:9">
      <c r="A1804" s="81"/>
      <c r="B1804" s="79"/>
      <c r="C1804" s="79"/>
      <c r="E1804" s="79"/>
      <c r="F1804" s="79"/>
      <c r="G1804" s="79"/>
      <c r="H1804" s="79"/>
      <c r="I1804" s="81"/>
    </row>
    <row r="1805" spans="1:9">
      <c r="A1805" s="81"/>
      <c r="B1805" s="79"/>
      <c r="C1805" s="79"/>
      <c r="E1805" s="79"/>
      <c r="F1805" s="79"/>
      <c r="G1805" s="79"/>
      <c r="H1805" s="79"/>
      <c r="I1805" s="81"/>
    </row>
    <row r="1806" spans="1:9">
      <c r="A1806" s="81"/>
      <c r="B1806" s="79"/>
      <c r="C1806" s="79"/>
      <c r="E1806" s="79"/>
      <c r="F1806" s="79"/>
      <c r="G1806" s="79"/>
      <c r="H1806" s="79"/>
      <c r="I1806" s="81"/>
    </row>
    <row r="1807" spans="1:9">
      <c r="A1807" s="81"/>
      <c r="B1807" s="79"/>
      <c r="C1807" s="79"/>
      <c r="E1807" s="79"/>
      <c r="F1807" s="79"/>
      <c r="G1807" s="79"/>
      <c r="H1807" s="79"/>
      <c r="I1807" s="81"/>
    </row>
    <row r="1808" spans="1:9">
      <c r="A1808" s="81"/>
      <c r="B1808" s="79"/>
      <c r="C1808" s="79"/>
      <c r="E1808" s="79"/>
      <c r="F1808" s="79"/>
      <c r="G1808" s="79"/>
      <c r="H1808" s="79"/>
      <c r="I1808" s="81"/>
    </row>
    <row r="1809" spans="1:9">
      <c r="A1809" s="81"/>
      <c r="B1809" s="79"/>
      <c r="C1809" s="79"/>
      <c r="E1809" s="79"/>
      <c r="F1809" s="79"/>
      <c r="G1809" s="79"/>
      <c r="H1809" s="79"/>
      <c r="I1809" s="81"/>
    </row>
    <row r="1810" spans="1:9">
      <c r="A1810" s="81"/>
      <c r="B1810" s="79"/>
      <c r="C1810" s="79"/>
      <c r="E1810" s="79"/>
      <c r="F1810" s="79"/>
      <c r="G1810" s="79"/>
      <c r="H1810" s="79"/>
      <c r="I1810" s="81"/>
    </row>
    <row r="1811" spans="1:9">
      <c r="A1811" s="81"/>
      <c r="B1811" s="79"/>
      <c r="C1811" s="79"/>
      <c r="E1811" s="79"/>
      <c r="F1811" s="79"/>
      <c r="G1811" s="79"/>
      <c r="H1811" s="79"/>
      <c r="I1811" s="81"/>
    </row>
    <row r="1812" spans="1:9">
      <c r="A1812" s="81"/>
      <c r="B1812" s="79"/>
      <c r="C1812" s="79"/>
      <c r="E1812" s="79"/>
      <c r="F1812" s="79"/>
      <c r="G1812" s="79"/>
      <c r="H1812" s="79"/>
      <c r="I1812" s="81"/>
    </row>
    <row r="1813" spans="1:9">
      <c r="A1813" s="81"/>
      <c r="B1813" s="79"/>
      <c r="C1813" s="79"/>
      <c r="E1813" s="79"/>
      <c r="F1813" s="79"/>
      <c r="G1813" s="79"/>
      <c r="H1813" s="79"/>
      <c r="I1813" s="81"/>
    </row>
    <row r="1814" spans="1:9">
      <c r="A1814" s="81"/>
      <c r="B1814" s="79"/>
      <c r="C1814" s="79"/>
      <c r="E1814" s="79"/>
      <c r="F1814" s="79"/>
      <c r="G1814" s="79"/>
      <c r="H1814" s="79"/>
      <c r="I1814" s="81"/>
    </row>
    <row r="1815" spans="1:9">
      <c r="A1815" s="81"/>
      <c r="B1815" s="79"/>
      <c r="C1815" s="79"/>
      <c r="E1815" s="79"/>
      <c r="F1815" s="79"/>
      <c r="G1815" s="79"/>
      <c r="H1815" s="79"/>
      <c r="I1815" s="81"/>
    </row>
    <row r="1816" spans="1:9">
      <c r="A1816" s="81"/>
      <c r="B1816" s="79"/>
      <c r="C1816" s="79"/>
      <c r="E1816" s="79"/>
      <c r="F1816" s="79"/>
      <c r="G1816" s="79"/>
      <c r="H1816" s="79"/>
      <c r="I1816" s="81"/>
    </row>
    <row r="1817" spans="1:9">
      <c r="A1817" s="81"/>
      <c r="B1817" s="79"/>
      <c r="C1817" s="79"/>
      <c r="E1817" s="79"/>
      <c r="F1817" s="79"/>
      <c r="G1817" s="79"/>
      <c r="H1817" s="79"/>
      <c r="I1817" s="81"/>
    </row>
    <row r="1818" spans="1:9">
      <c r="A1818" s="81"/>
      <c r="B1818" s="79"/>
      <c r="C1818" s="79"/>
      <c r="E1818" s="79"/>
      <c r="F1818" s="79"/>
      <c r="G1818" s="79"/>
      <c r="H1818" s="79"/>
      <c r="I1818" s="81"/>
    </row>
    <row r="1819" spans="1:9">
      <c r="A1819" s="81"/>
      <c r="B1819" s="79"/>
      <c r="C1819" s="79"/>
      <c r="E1819" s="79"/>
      <c r="F1819" s="79"/>
      <c r="G1819" s="79"/>
      <c r="H1819" s="79"/>
      <c r="I1819" s="81"/>
    </row>
    <row r="1820" spans="1:9">
      <c r="A1820" s="81"/>
      <c r="B1820" s="79"/>
      <c r="C1820" s="79"/>
      <c r="E1820" s="79"/>
      <c r="F1820" s="79"/>
      <c r="G1820" s="79"/>
      <c r="H1820" s="79"/>
      <c r="I1820" s="81"/>
    </row>
    <row r="1821" spans="1:9">
      <c r="A1821" s="81"/>
      <c r="B1821" s="79"/>
      <c r="C1821" s="79"/>
      <c r="E1821" s="79"/>
      <c r="F1821" s="79"/>
      <c r="G1821" s="79"/>
      <c r="H1821" s="79"/>
      <c r="I1821" s="81"/>
    </row>
    <row r="1822" spans="1:9">
      <c r="A1822" s="81"/>
      <c r="B1822" s="79"/>
      <c r="C1822" s="79"/>
      <c r="E1822" s="79"/>
      <c r="F1822" s="79"/>
      <c r="G1822" s="79"/>
      <c r="H1822" s="79"/>
      <c r="I1822" s="81"/>
    </row>
    <row r="1823" spans="1:9">
      <c r="A1823" s="81"/>
      <c r="B1823" s="79"/>
      <c r="C1823" s="79"/>
      <c r="E1823" s="79"/>
      <c r="F1823" s="79"/>
      <c r="G1823" s="79"/>
      <c r="H1823" s="79"/>
      <c r="I1823" s="81"/>
    </row>
    <row r="1824" spans="1:9">
      <c r="A1824" s="81"/>
      <c r="B1824" s="79"/>
      <c r="C1824" s="79"/>
      <c r="E1824" s="79"/>
      <c r="F1824" s="79"/>
      <c r="G1824" s="79"/>
      <c r="H1824" s="79"/>
      <c r="I1824" s="81"/>
    </row>
    <row r="1825" spans="1:9">
      <c r="A1825" s="81"/>
      <c r="B1825" s="79"/>
      <c r="C1825" s="79"/>
      <c r="E1825" s="79"/>
      <c r="F1825" s="79"/>
      <c r="G1825" s="79"/>
      <c r="H1825" s="79"/>
      <c r="I1825" s="81"/>
    </row>
    <row r="1826" spans="1:9">
      <c r="A1826" s="81"/>
      <c r="B1826" s="79"/>
      <c r="C1826" s="79"/>
      <c r="E1826" s="79"/>
      <c r="F1826" s="79"/>
      <c r="G1826" s="79"/>
      <c r="H1826" s="79"/>
      <c r="I1826" s="81"/>
    </row>
    <row r="1827" spans="1:9">
      <c r="A1827" s="81"/>
      <c r="B1827" s="79"/>
      <c r="C1827" s="79"/>
      <c r="E1827" s="79"/>
      <c r="F1827" s="79"/>
      <c r="G1827" s="79"/>
      <c r="H1827" s="79"/>
      <c r="I1827" s="81"/>
    </row>
    <row r="1828" spans="1:9">
      <c r="A1828" s="81"/>
      <c r="B1828" s="79"/>
      <c r="C1828" s="79"/>
      <c r="E1828" s="79"/>
      <c r="F1828" s="79"/>
      <c r="G1828" s="79"/>
      <c r="H1828" s="79"/>
      <c r="I1828" s="81"/>
    </row>
    <row r="1829" spans="1:9">
      <c r="A1829" s="81"/>
      <c r="B1829" s="79"/>
      <c r="C1829" s="79"/>
      <c r="E1829" s="79"/>
      <c r="F1829" s="79"/>
      <c r="G1829" s="79"/>
      <c r="H1829" s="79"/>
      <c r="I1829" s="81"/>
    </row>
    <row r="1830" spans="1:9">
      <c r="A1830" s="81"/>
      <c r="B1830" s="79"/>
      <c r="C1830" s="79"/>
      <c r="E1830" s="79"/>
      <c r="F1830" s="79"/>
      <c r="G1830" s="79"/>
      <c r="H1830" s="79"/>
      <c r="I1830" s="81"/>
    </row>
    <row r="1831" spans="1:9">
      <c r="A1831" s="81"/>
      <c r="B1831" s="79"/>
      <c r="C1831" s="79"/>
      <c r="E1831" s="79"/>
      <c r="F1831" s="79"/>
      <c r="G1831" s="79"/>
      <c r="H1831" s="79"/>
      <c r="I1831" s="81"/>
    </row>
    <row r="1832" spans="1:9">
      <c r="A1832" s="81"/>
      <c r="B1832" s="79"/>
      <c r="C1832" s="79"/>
      <c r="E1832" s="79"/>
      <c r="F1832" s="79"/>
      <c r="G1832" s="79"/>
      <c r="H1832" s="79"/>
      <c r="I1832" s="81"/>
    </row>
    <row r="1833" spans="1:9">
      <c r="A1833" s="81"/>
      <c r="B1833" s="79"/>
      <c r="C1833" s="79"/>
      <c r="E1833" s="79"/>
      <c r="F1833" s="79"/>
      <c r="G1833" s="79"/>
      <c r="H1833" s="79"/>
      <c r="I1833" s="81"/>
    </row>
    <row r="1834" spans="1:9">
      <c r="A1834" s="81"/>
      <c r="B1834" s="79"/>
      <c r="C1834" s="79"/>
      <c r="E1834" s="79"/>
      <c r="F1834" s="79"/>
      <c r="G1834" s="79"/>
      <c r="H1834" s="79"/>
      <c r="I1834" s="81"/>
    </row>
    <row r="1835" spans="1:9">
      <c r="A1835" s="81"/>
      <c r="B1835" s="79"/>
      <c r="C1835" s="79"/>
      <c r="E1835" s="79"/>
      <c r="F1835" s="79"/>
      <c r="G1835" s="79"/>
      <c r="H1835" s="79"/>
      <c r="I1835" s="81"/>
    </row>
    <row r="1836" spans="1:9">
      <c r="A1836" s="81"/>
      <c r="B1836" s="79"/>
      <c r="C1836" s="79"/>
      <c r="E1836" s="79"/>
      <c r="F1836" s="79"/>
      <c r="G1836" s="79"/>
      <c r="H1836" s="79"/>
      <c r="I1836" s="81"/>
    </row>
    <row r="1837" spans="1:9">
      <c r="A1837" s="81"/>
      <c r="B1837" s="79"/>
      <c r="C1837" s="79"/>
      <c r="E1837" s="79"/>
      <c r="F1837" s="79"/>
      <c r="G1837" s="79"/>
      <c r="H1837" s="79"/>
      <c r="I1837" s="81"/>
    </row>
    <row r="1838" spans="1:9">
      <c r="A1838" s="81"/>
      <c r="B1838" s="79"/>
      <c r="C1838" s="79"/>
      <c r="E1838" s="79"/>
      <c r="F1838" s="79"/>
      <c r="G1838" s="79"/>
      <c r="H1838" s="79"/>
      <c r="I1838" s="81"/>
    </row>
    <row r="1839" spans="1:9">
      <c r="A1839" s="81"/>
      <c r="B1839" s="79"/>
      <c r="C1839" s="79"/>
      <c r="E1839" s="79"/>
      <c r="F1839" s="79"/>
      <c r="G1839" s="79"/>
      <c r="H1839" s="79"/>
      <c r="I1839" s="81"/>
    </row>
    <row r="1840" spans="1:9">
      <c r="A1840" s="81"/>
      <c r="B1840" s="79"/>
      <c r="C1840" s="79"/>
      <c r="E1840" s="79"/>
      <c r="F1840" s="79"/>
      <c r="G1840" s="79"/>
      <c r="H1840" s="79"/>
      <c r="I1840" s="81"/>
    </row>
    <row r="1841" spans="1:9">
      <c r="A1841" s="81"/>
      <c r="B1841" s="79"/>
      <c r="C1841" s="79"/>
      <c r="E1841" s="79"/>
      <c r="F1841" s="79"/>
      <c r="G1841" s="79"/>
      <c r="H1841" s="79"/>
      <c r="I1841" s="81"/>
    </row>
    <row r="1842" spans="1:9">
      <c r="A1842" s="81"/>
      <c r="B1842" s="79"/>
      <c r="C1842" s="79"/>
      <c r="E1842" s="79"/>
      <c r="F1842" s="79"/>
      <c r="G1842" s="79"/>
      <c r="H1842" s="79"/>
      <c r="I1842" s="81"/>
    </row>
    <row r="1843" spans="1:9">
      <c r="A1843" s="81"/>
      <c r="B1843" s="79"/>
      <c r="C1843" s="79"/>
      <c r="E1843" s="79"/>
      <c r="F1843" s="79"/>
      <c r="G1843" s="79"/>
      <c r="H1843" s="79"/>
      <c r="I1843" s="81"/>
    </row>
    <row r="1844" spans="1:9">
      <c r="A1844" s="81"/>
      <c r="B1844" s="79"/>
      <c r="C1844" s="79"/>
      <c r="E1844" s="79"/>
      <c r="F1844" s="79"/>
      <c r="G1844" s="79"/>
      <c r="H1844" s="79"/>
      <c r="I1844" s="81"/>
    </row>
    <row r="1845" spans="1:9">
      <c r="A1845" s="81"/>
      <c r="B1845" s="79"/>
      <c r="C1845" s="79"/>
      <c r="E1845" s="79"/>
      <c r="F1845" s="79"/>
      <c r="G1845" s="79"/>
      <c r="H1845" s="79"/>
      <c r="I1845" s="81"/>
    </row>
    <row r="1846" spans="1:9">
      <c r="A1846" s="81"/>
      <c r="B1846" s="79"/>
      <c r="C1846" s="79"/>
      <c r="E1846" s="79"/>
      <c r="F1846" s="79"/>
      <c r="G1846" s="79"/>
      <c r="H1846" s="79"/>
      <c r="I1846" s="81"/>
    </row>
    <row r="1847" spans="1:9">
      <c r="A1847" s="81"/>
      <c r="B1847" s="79"/>
      <c r="C1847" s="79"/>
      <c r="E1847" s="79"/>
      <c r="F1847" s="79"/>
      <c r="G1847" s="79"/>
      <c r="H1847" s="79"/>
      <c r="I1847" s="81"/>
    </row>
    <row r="1848" spans="1:9">
      <c r="A1848" s="81"/>
      <c r="B1848" s="79"/>
      <c r="C1848" s="79"/>
      <c r="E1848" s="79"/>
      <c r="F1848" s="79"/>
      <c r="G1848" s="79"/>
      <c r="H1848" s="79"/>
      <c r="I1848" s="81"/>
    </row>
    <row r="1849" spans="1:9">
      <c r="A1849" s="81"/>
      <c r="B1849" s="79"/>
      <c r="C1849" s="79"/>
      <c r="E1849" s="79"/>
      <c r="F1849" s="79"/>
      <c r="G1849" s="79"/>
      <c r="H1849" s="79"/>
      <c r="I1849" s="81"/>
    </row>
    <row r="1850" spans="1:9">
      <c r="A1850" s="81"/>
      <c r="B1850" s="79"/>
      <c r="C1850" s="79"/>
      <c r="E1850" s="79"/>
      <c r="F1850" s="79"/>
      <c r="G1850" s="79"/>
      <c r="H1850" s="79"/>
      <c r="I1850" s="81"/>
    </row>
    <row r="1851" spans="1:9">
      <c r="A1851" s="81"/>
      <c r="B1851" s="79"/>
      <c r="C1851" s="79"/>
      <c r="E1851" s="79"/>
      <c r="F1851" s="79"/>
      <c r="G1851" s="79"/>
      <c r="H1851" s="79"/>
      <c r="I1851" s="81"/>
    </row>
    <row r="1852" spans="1:9">
      <c r="A1852" s="81"/>
      <c r="B1852" s="79"/>
      <c r="C1852" s="79"/>
      <c r="E1852" s="79"/>
      <c r="F1852" s="79"/>
      <c r="G1852" s="79"/>
      <c r="H1852" s="79"/>
      <c r="I1852" s="81"/>
    </row>
    <row r="1853" spans="1:9">
      <c r="A1853" s="81"/>
      <c r="B1853" s="79"/>
      <c r="C1853" s="79"/>
      <c r="E1853" s="79"/>
      <c r="F1853" s="79"/>
      <c r="G1853" s="79"/>
      <c r="H1853" s="79"/>
      <c r="I1853" s="81"/>
    </row>
    <row r="1854" spans="1:9">
      <c r="A1854" s="81"/>
      <c r="B1854" s="79"/>
      <c r="C1854" s="79"/>
      <c r="E1854" s="79"/>
      <c r="F1854" s="79"/>
      <c r="G1854" s="79"/>
      <c r="H1854" s="79"/>
      <c r="I1854" s="81"/>
    </row>
    <row r="1855" spans="1:9">
      <c r="A1855" s="81"/>
      <c r="B1855" s="79"/>
      <c r="C1855" s="79"/>
      <c r="E1855" s="79"/>
      <c r="F1855" s="79"/>
      <c r="G1855" s="79"/>
      <c r="H1855" s="79"/>
      <c r="I1855" s="81"/>
    </row>
    <row r="1856" spans="1:9">
      <c r="A1856" s="81"/>
      <c r="B1856" s="79"/>
      <c r="C1856" s="79"/>
      <c r="E1856" s="79"/>
      <c r="F1856" s="79"/>
      <c r="G1856" s="79"/>
      <c r="H1856" s="79"/>
      <c r="I1856" s="81"/>
    </row>
    <row r="1857" spans="1:9">
      <c r="A1857" s="81"/>
      <c r="B1857" s="79"/>
      <c r="C1857" s="79"/>
      <c r="E1857" s="79"/>
      <c r="F1857" s="79"/>
      <c r="G1857" s="79"/>
      <c r="H1857" s="79"/>
      <c r="I1857" s="81"/>
    </row>
  </sheetData>
  <autoFilter ref="B5:I368" xr:uid="{00000000-0009-0000-0000-000002000000}"/>
  <conditionalFormatting sqref="D6 D14:E148 D150:E150 E149 D152:E157 E151 E158:E162 G14:G163 D163:E163 D8:D13">
    <cfRule type="cellIs" dxfId="18" priority="16" operator="equal">
      <formula>#REF!</formula>
    </cfRule>
  </conditionalFormatting>
  <conditionalFormatting sqref="E165:E285 G166:G242 G244:G306 G308:G337">
    <cfRule type="cellIs" dxfId="17" priority="15" operator="equal">
      <formula>#REF!</formula>
    </cfRule>
  </conditionalFormatting>
  <conditionalFormatting sqref="G165">
    <cfRule type="cellIs" dxfId="16" priority="14" operator="equal">
      <formula>#REF!</formula>
    </cfRule>
  </conditionalFormatting>
  <conditionalFormatting sqref="G6 E337 G244:G306 G308:G336 E6:E163 G8:G242 E165:E314">
    <cfRule type="cellIs" dxfId="15" priority="13" operator="equal">
      <formula>$D$6</formula>
    </cfRule>
  </conditionalFormatting>
  <conditionalFormatting sqref="G315:G337">
    <cfRule type="cellIs" dxfId="14" priority="12" operator="equal">
      <formula>$D$6</formula>
    </cfRule>
  </conditionalFormatting>
  <conditionalFormatting sqref="D315:E336">
    <cfRule type="cellIs" dxfId="13" priority="11" operator="equal">
      <formula>$D$6</formula>
    </cfRule>
  </conditionalFormatting>
  <conditionalFormatting sqref="D165:D299 D307:D314">
    <cfRule type="cellIs" dxfId="12" priority="10" operator="equal">
      <formula>#REF!</formula>
    </cfRule>
  </conditionalFormatting>
  <conditionalFormatting sqref="D7">
    <cfRule type="cellIs" dxfId="11" priority="9" operator="equal">
      <formula>#REF!</formula>
    </cfRule>
  </conditionalFormatting>
  <conditionalFormatting sqref="G7">
    <cfRule type="cellIs" dxfId="10" priority="8" operator="equal">
      <formula>$D$6</formula>
    </cfRule>
  </conditionalFormatting>
  <conditionalFormatting sqref="D164:E164 G164">
    <cfRule type="cellIs" dxfId="9" priority="7" operator="equal">
      <formula>#REF!</formula>
    </cfRule>
  </conditionalFormatting>
  <conditionalFormatting sqref="E164">
    <cfRule type="cellIs" dxfId="8" priority="6" operator="equal">
      <formula>$D$6</formula>
    </cfRule>
  </conditionalFormatting>
  <conditionalFormatting sqref="D301 D303:D306">
    <cfRule type="cellIs" dxfId="7" priority="5" operator="equal">
      <formula>#REF!</formula>
    </cfRule>
  </conditionalFormatting>
  <conditionalFormatting sqref="G307:G312">
    <cfRule type="cellIs" dxfId="6" priority="4" operator="equal">
      <formula>#REF!</formula>
    </cfRule>
  </conditionalFormatting>
  <conditionalFormatting sqref="G307:G312">
    <cfRule type="cellIs" dxfId="5" priority="3" operator="equal">
      <formula>$D$6</formula>
    </cfRule>
  </conditionalFormatting>
  <conditionalFormatting sqref="G243">
    <cfRule type="cellIs" dxfId="4" priority="2" operator="equal">
      <formula>#REF!</formula>
    </cfRule>
  </conditionalFormatting>
  <conditionalFormatting sqref="G243">
    <cfRule type="cellIs" dxfId="3" priority="1" operator="equal">
      <formula>$D$6</formula>
    </cfRule>
  </conditionalFormatting>
  <printOptions horizontalCentered="1" gridLines="1"/>
  <pageMargins left="0.39370078740157483" right="0.39370078740157483" top="0.39370078740157483" bottom="0.39370078740157483" header="0.31496062992125984" footer="0.31496062992125984"/>
  <pageSetup paperSize="9" scale="7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149"/>
  <sheetViews>
    <sheetView topLeftCell="A113" workbookViewId="0" xr3:uid="{51F8DEE0-4D01-5F28-A812-FC0BD7CAC4A5}">
      <selection activeCell="D148" sqref="D148"/>
    </sheetView>
  </sheetViews>
  <sheetFormatPr defaultRowHeight="15" customHeight="1"/>
  <cols>
    <col min="1" max="1" width="7" bestFit="1" customWidth="1"/>
    <col min="2" max="2" width="32.140625" bestFit="1" customWidth="1"/>
    <col min="3" max="3" width="5.85546875" bestFit="1" customWidth="1"/>
    <col min="4" max="4" width="25.7109375" bestFit="1" customWidth="1"/>
    <col min="5" max="5" width="7" bestFit="1" customWidth="1"/>
    <col min="6" max="6" width="47.28515625" bestFit="1" customWidth="1"/>
  </cols>
  <sheetData>
    <row r="1" spans="1:6" ht="15" customHeight="1">
      <c r="A1" s="81">
        <v>115360</v>
      </c>
      <c r="B1" s="39" t="s">
        <v>916</v>
      </c>
      <c r="C1" s="79" t="s">
        <v>753</v>
      </c>
      <c r="D1" s="79" t="s">
        <v>911</v>
      </c>
      <c r="E1" s="81">
        <v>115360</v>
      </c>
      <c r="F1" s="32" t="str">
        <f>VLOOKUP(E1,'[1]Main Accounts'!A:B,2,FALSE)</f>
        <v>Non-Caterpillar Warranty Receivable</v>
      </c>
    </row>
    <row r="2" spans="1:6" ht="15" customHeight="1">
      <c r="A2" s="81">
        <v>115360</v>
      </c>
      <c r="B2" s="39" t="s">
        <v>916</v>
      </c>
      <c r="C2" s="79" t="s">
        <v>753</v>
      </c>
      <c r="D2" s="79" t="s">
        <v>915</v>
      </c>
      <c r="E2" s="81">
        <v>115360</v>
      </c>
      <c r="F2" s="32" t="str">
        <f>VLOOKUP(E2,'[1]Main Accounts'!A:B,2,FALSE)</f>
        <v>Non-Caterpillar Warranty Receivable</v>
      </c>
    </row>
    <row r="3" spans="1:6" ht="15" customHeight="1">
      <c r="A3" s="42">
        <v>120110</v>
      </c>
      <c r="B3" s="39" t="s">
        <v>916</v>
      </c>
      <c r="C3" s="79" t="s">
        <v>753</v>
      </c>
      <c r="D3" s="40" t="s">
        <v>835</v>
      </c>
      <c r="E3" s="42">
        <v>120110</v>
      </c>
      <c r="F3" s="32" t="str">
        <f>VLOOKUP(E3,'[1]Main Accounts'!A:B,2,FALSE)</f>
        <v>New Prime Product</v>
      </c>
    </row>
    <row r="4" spans="1:6" ht="15" customHeight="1">
      <c r="A4" s="42">
        <v>120110</v>
      </c>
      <c r="B4" s="39" t="s">
        <v>916</v>
      </c>
      <c r="C4" s="79" t="s">
        <v>753</v>
      </c>
      <c r="D4" s="40" t="s">
        <v>836</v>
      </c>
      <c r="E4" s="42">
        <v>120110</v>
      </c>
      <c r="F4" s="32" t="str">
        <f>VLOOKUP(E4,'[1]Main Accounts'!A:B,2,FALSE)</f>
        <v>New Prime Product</v>
      </c>
    </row>
    <row r="5" spans="1:6" ht="15" customHeight="1">
      <c r="A5" s="81">
        <v>120110</v>
      </c>
      <c r="B5" s="39" t="s">
        <v>916</v>
      </c>
      <c r="C5" s="79" t="s">
        <v>753</v>
      </c>
      <c r="D5" s="47" t="s">
        <v>837</v>
      </c>
      <c r="E5" s="81">
        <v>120110</v>
      </c>
      <c r="F5" s="32" t="str">
        <f>VLOOKUP(E5,'[1]Main Accounts'!A:B,2,FALSE)</f>
        <v>New Prime Product</v>
      </c>
    </row>
    <row r="6" spans="1:6" ht="15" customHeight="1">
      <c r="A6" s="81">
        <v>120110</v>
      </c>
      <c r="B6" s="39" t="s">
        <v>916</v>
      </c>
      <c r="C6" s="79" t="s">
        <v>753</v>
      </c>
      <c r="D6" s="47" t="s">
        <v>838</v>
      </c>
      <c r="E6" s="81">
        <v>120110</v>
      </c>
      <c r="F6" s="32" t="str">
        <f>VLOOKUP(E6,'[1]Main Accounts'!A:B,2,FALSE)</f>
        <v>New Prime Product</v>
      </c>
    </row>
    <row r="7" spans="1:6" ht="15" customHeight="1">
      <c r="A7" s="81">
        <v>120110</v>
      </c>
      <c r="B7" s="39" t="s">
        <v>916</v>
      </c>
      <c r="C7" s="79" t="s">
        <v>753</v>
      </c>
      <c r="D7" s="47" t="s">
        <v>839</v>
      </c>
      <c r="E7" s="81">
        <v>120110</v>
      </c>
      <c r="F7" s="32" t="str">
        <f>VLOOKUP(E7,'[1]Main Accounts'!A:B,2,FALSE)</f>
        <v>New Prime Product</v>
      </c>
    </row>
    <row r="8" spans="1:6" ht="15" customHeight="1">
      <c r="A8" s="42">
        <v>120110</v>
      </c>
      <c r="B8" s="39" t="s">
        <v>916</v>
      </c>
      <c r="C8" s="79" t="s">
        <v>753</v>
      </c>
      <c r="D8" s="40" t="s">
        <v>840</v>
      </c>
      <c r="E8" s="42">
        <v>120110</v>
      </c>
      <c r="F8" s="32" t="str">
        <f>VLOOKUP(E8,'[1]Main Accounts'!A:B,2,FALSE)</f>
        <v>New Prime Product</v>
      </c>
    </row>
    <row r="9" spans="1:6" ht="15" customHeight="1">
      <c r="A9" s="81">
        <v>120110</v>
      </c>
      <c r="B9" s="39" t="s">
        <v>916</v>
      </c>
      <c r="C9" s="79" t="s">
        <v>753</v>
      </c>
      <c r="D9" s="47" t="s">
        <v>841</v>
      </c>
      <c r="E9" s="81">
        <v>120110</v>
      </c>
      <c r="F9" s="32" t="str">
        <f>VLOOKUP(E9,'[1]Main Accounts'!A:B,2,FALSE)</f>
        <v>New Prime Product</v>
      </c>
    </row>
    <row r="10" spans="1:6" ht="15" customHeight="1">
      <c r="A10" s="81">
        <v>120130</v>
      </c>
      <c r="B10" s="39" t="s">
        <v>916</v>
      </c>
      <c r="C10" s="79" t="s">
        <v>753</v>
      </c>
      <c r="D10" s="47" t="s">
        <v>902</v>
      </c>
      <c r="E10" s="81">
        <v>120130</v>
      </c>
      <c r="F10" s="32" t="str">
        <f>VLOOKUP(E10,'[1]Main Accounts'!A:B,2,FALSE)</f>
        <v>Used Prime Product</v>
      </c>
    </row>
    <row r="11" spans="1:6" ht="15" customHeight="1">
      <c r="A11" s="81">
        <v>120130</v>
      </c>
      <c r="B11" s="39" t="s">
        <v>916</v>
      </c>
      <c r="C11" s="79" t="s">
        <v>753</v>
      </c>
      <c r="D11" s="56" t="s">
        <v>903</v>
      </c>
      <c r="E11" s="81">
        <v>120130</v>
      </c>
      <c r="F11" s="32" t="str">
        <f>VLOOKUP(E11,'[1]Main Accounts'!A:B,2,FALSE)</f>
        <v>Used Prime Product</v>
      </c>
    </row>
    <row r="12" spans="1:6" ht="15" customHeight="1">
      <c r="A12" s="81">
        <v>120130</v>
      </c>
      <c r="B12" s="39" t="s">
        <v>916</v>
      </c>
      <c r="C12" s="79" t="s">
        <v>753</v>
      </c>
      <c r="D12" s="47" t="s">
        <v>904</v>
      </c>
      <c r="E12" s="81">
        <v>120130</v>
      </c>
      <c r="F12" s="32" t="str">
        <f>VLOOKUP(E12,'[1]Main Accounts'!A:B,2,FALSE)</f>
        <v>Used Prime Product</v>
      </c>
    </row>
    <row r="13" spans="1:6" ht="15" customHeight="1">
      <c r="A13" s="81">
        <v>120130</v>
      </c>
      <c r="B13" s="39" t="s">
        <v>916</v>
      </c>
      <c r="C13" s="79" t="s">
        <v>753</v>
      </c>
      <c r="D13" s="56" t="s">
        <v>905</v>
      </c>
      <c r="E13" s="81">
        <v>120130</v>
      </c>
      <c r="F13" s="32" t="str">
        <f>VLOOKUP(E13,'[1]Main Accounts'!A:B,2,FALSE)</f>
        <v>Used Prime Product</v>
      </c>
    </row>
    <row r="14" spans="1:6" ht="15" customHeight="1">
      <c r="A14" s="81">
        <v>120130</v>
      </c>
      <c r="B14" s="39" t="s">
        <v>916</v>
      </c>
      <c r="C14" s="79" t="s">
        <v>753</v>
      </c>
      <c r="D14" s="47" t="s">
        <v>906</v>
      </c>
      <c r="E14" s="81">
        <v>120130</v>
      </c>
      <c r="F14" s="32" t="str">
        <f>VLOOKUP(E14,'[1]Main Accounts'!A:B,2,FALSE)</f>
        <v>Used Prime Product</v>
      </c>
    </row>
    <row r="15" spans="1:6" ht="15" customHeight="1">
      <c r="A15" s="42">
        <v>120130</v>
      </c>
      <c r="B15" s="39" t="s">
        <v>916</v>
      </c>
      <c r="C15" s="79" t="s">
        <v>753</v>
      </c>
      <c r="D15" s="40" t="s">
        <v>907</v>
      </c>
      <c r="E15" s="42">
        <v>120130</v>
      </c>
      <c r="F15" s="32" t="str">
        <f>VLOOKUP(E15,'[1]Main Accounts'!A:B,2,FALSE)</f>
        <v>Used Prime Product</v>
      </c>
    </row>
    <row r="16" spans="1:6" ht="15" customHeight="1">
      <c r="A16" s="42">
        <v>225530</v>
      </c>
      <c r="B16" s="39" t="s">
        <v>916</v>
      </c>
      <c r="C16" s="79" t="s">
        <v>753</v>
      </c>
      <c r="D16" s="44" t="s">
        <v>777</v>
      </c>
      <c r="E16" s="42">
        <v>225530</v>
      </c>
      <c r="F16" s="32" t="str">
        <f>VLOOKUP(E16,'[1]Main Accounts'!A:B,2,FALSE)</f>
        <v>Cat Wty Amounts Awaiting Claim</v>
      </c>
    </row>
    <row r="17" spans="1:6" ht="15" customHeight="1">
      <c r="A17" s="42">
        <v>225530</v>
      </c>
      <c r="B17" s="39" t="s">
        <v>916</v>
      </c>
      <c r="C17" s="79" t="s">
        <v>753</v>
      </c>
      <c r="D17" s="40" t="s">
        <v>779</v>
      </c>
      <c r="E17" s="42">
        <v>225530</v>
      </c>
      <c r="F17" s="32" t="str">
        <f>VLOOKUP(E17,'[1]Main Accounts'!A:B,2,FALSE)</f>
        <v>Cat Wty Amounts Awaiting Claim</v>
      </c>
    </row>
    <row r="18" spans="1:6" ht="15" customHeight="1">
      <c r="A18" s="42">
        <v>225530</v>
      </c>
      <c r="B18" s="39" t="s">
        <v>916</v>
      </c>
      <c r="C18" s="79" t="s">
        <v>753</v>
      </c>
      <c r="D18" s="40" t="s">
        <v>780</v>
      </c>
      <c r="E18" s="42">
        <v>225530</v>
      </c>
      <c r="F18" s="32" t="str">
        <f>VLOOKUP(E18,'[1]Main Accounts'!A:B,2,FALSE)</f>
        <v>Cat Wty Amounts Awaiting Claim</v>
      </c>
    </row>
    <row r="19" spans="1:6" ht="15" customHeight="1">
      <c r="A19" s="42">
        <v>225530</v>
      </c>
      <c r="B19" s="39" t="s">
        <v>916</v>
      </c>
      <c r="C19" s="79" t="s">
        <v>753</v>
      </c>
      <c r="D19" s="40" t="s">
        <v>782</v>
      </c>
      <c r="E19" s="42">
        <v>225530</v>
      </c>
      <c r="F19" s="32" t="str">
        <f>VLOOKUP(E19,'[1]Main Accounts'!A:B,2,FALSE)</f>
        <v>Cat Wty Amounts Awaiting Claim</v>
      </c>
    </row>
    <row r="20" spans="1:6" ht="15" customHeight="1">
      <c r="A20" s="42">
        <v>225530</v>
      </c>
      <c r="B20" s="39" t="s">
        <v>916</v>
      </c>
      <c r="C20" s="79" t="s">
        <v>753</v>
      </c>
      <c r="D20" s="44" t="s">
        <v>783</v>
      </c>
      <c r="E20" s="42">
        <v>225530</v>
      </c>
      <c r="F20" s="32" t="str">
        <f>VLOOKUP(E20,'[1]Main Accounts'!A:B,2,FALSE)</f>
        <v>Cat Wty Amounts Awaiting Claim</v>
      </c>
    </row>
    <row r="21" spans="1:6" ht="15" customHeight="1">
      <c r="A21" s="42">
        <v>225550</v>
      </c>
      <c r="B21" s="39" t="s">
        <v>916</v>
      </c>
      <c r="C21" s="79" t="s">
        <v>753</v>
      </c>
      <c r="D21" s="40" t="s">
        <v>892</v>
      </c>
      <c r="E21" s="42">
        <v>225550</v>
      </c>
      <c r="F21" s="32" t="str">
        <f>VLOOKUP(E21,'[1]Main Accounts'!A:B,2,FALSE)</f>
        <v>TEPS Wty Amounts Awaiting Claim</v>
      </c>
    </row>
    <row r="22" spans="1:6" ht="15" customHeight="1">
      <c r="A22" s="52">
        <v>225560</v>
      </c>
      <c r="B22" s="39" t="s">
        <v>916</v>
      </c>
      <c r="C22" s="79" t="s">
        <v>753</v>
      </c>
      <c r="D22" s="40" t="s">
        <v>910</v>
      </c>
      <c r="E22" s="52">
        <v>225560</v>
      </c>
      <c r="F22" s="32" t="str">
        <f>VLOOKUP(E22,'[1]Main Accounts'!A:B,2,FALSE)</f>
        <v>Non-Cat Wty Amounts Awaiting Claim</v>
      </c>
    </row>
    <row r="23" spans="1:6" ht="15" customHeight="1">
      <c r="A23" s="42">
        <v>511260</v>
      </c>
      <c r="B23" s="39" t="s">
        <v>916</v>
      </c>
      <c r="C23" s="79" t="s">
        <v>753</v>
      </c>
      <c r="D23" s="40" t="s">
        <v>875</v>
      </c>
      <c r="E23" s="42">
        <v>511260</v>
      </c>
      <c r="F23" s="32" t="str">
        <f>VLOOKUP(E23,'[1]Main Accounts'!A:B,2,FALSE)</f>
        <v>COS Hire - Cross Hire</v>
      </c>
    </row>
    <row r="24" spans="1:6" ht="15" customHeight="1">
      <c r="A24" s="42">
        <v>511270</v>
      </c>
      <c r="B24" s="39" t="s">
        <v>916</v>
      </c>
      <c r="C24" s="79" t="s">
        <v>753</v>
      </c>
      <c r="D24" s="40" t="s">
        <v>881</v>
      </c>
      <c r="E24" s="42">
        <v>511270</v>
      </c>
      <c r="F24" s="32" t="str">
        <f>VLOOKUP(E24,'[1]Main Accounts'!A:B,2,FALSE)</f>
        <v>Repairs &amp; Maintenance</v>
      </c>
    </row>
    <row r="25" spans="1:6" ht="15" customHeight="1">
      <c r="A25" s="42">
        <v>511280</v>
      </c>
      <c r="B25" s="39" t="s">
        <v>916</v>
      </c>
      <c r="C25" s="79" t="s">
        <v>753</v>
      </c>
      <c r="D25" s="40" t="s">
        <v>773</v>
      </c>
      <c r="E25" s="42">
        <v>511280</v>
      </c>
      <c r="F25" s="32" t="str">
        <f>VLOOKUP(E25,'[1]Main Accounts'!A:B,2,FALSE)</f>
        <v>Allied  - Repairs &amp; Maintenance</v>
      </c>
    </row>
    <row r="26" spans="1:6" ht="15" customHeight="1">
      <c r="A26" s="42">
        <v>511320</v>
      </c>
      <c r="B26" s="39" t="s">
        <v>916</v>
      </c>
      <c r="C26" s="79" t="s">
        <v>753</v>
      </c>
      <c r="D26" s="40" t="s">
        <v>876</v>
      </c>
      <c r="E26" s="42">
        <v>511320</v>
      </c>
      <c r="F26" s="32" t="str">
        <f>VLOOKUP(E26,'[1]Main Accounts'!A:B,2,FALSE)</f>
        <v>(Un) Recoverable Damage</v>
      </c>
    </row>
    <row r="27" spans="1:6" ht="15" customHeight="1">
      <c r="A27" s="42">
        <v>511330</v>
      </c>
      <c r="B27" s="39" t="s">
        <v>916</v>
      </c>
      <c r="C27" s="79" t="s">
        <v>753</v>
      </c>
      <c r="D27" s="40" t="s">
        <v>880</v>
      </c>
      <c r="E27" s="42">
        <v>511330</v>
      </c>
      <c r="F27" s="32" t="str">
        <f>VLOOKUP(E27,'[1]Main Accounts'!A:B,2,FALSE)</f>
        <v>Recoverable Fuel</v>
      </c>
    </row>
    <row r="28" spans="1:6" ht="15" customHeight="1">
      <c r="A28" s="42">
        <v>511340</v>
      </c>
      <c r="B28" s="39" t="s">
        <v>916</v>
      </c>
      <c r="C28" s="79" t="s">
        <v>753</v>
      </c>
      <c r="D28" s="40" t="s">
        <v>879</v>
      </c>
      <c r="E28" s="42">
        <v>511340</v>
      </c>
      <c r="F28" s="32" t="str">
        <f>VLOOKUP(E28,'[1]Main Accounts'!A:B,2,FALSE)</f>
        <v>Recoverable Freight</v>
      </c>
    </row>
    <row r="29" spans="1:6" ht="15" customHeight="1">
      <c r="A29" s="42">
        <v>511370</v>
      </c>
      <c r="B29" s="39" t="s">
        <v>916</v>
      </c>
      <c r="C29" s="79" t="s">
        <v>753</v>
      </c>
      <c r="D29" s="40" t="s">
        <v>878</v>
      </c>
      <c r="E29" s="42">
        <v>511370</v>
      </c>
      <c r="F29" s="32" t="str">
        <f>VLOOKUP(E29,'[1]Main Accounts'!A:B,2,FALSE)</f>
        <v>Fleet Registration Cost</v>
      </c>
    </row>
    <row r="30" spans="1:6" ht="15" customHeight="1">
      <c r="A30" s="42">
        <v>511410</v>
      </c>
      <c r="B30" s="39" t="s">
        <v>916</v>
      </c>
      <c r="C30" s="79" t="s">
        <v>753</v>
      </c>
      <c r="D30" s="40" t="s">
        <v>874</v>
      </c>
      <c r="E30" s="42">
        <v>511410</v>
      </c>
      <c r="F30" s="32" t="str">
        <f>VLOOKUP(E30,'[1]Main Accounts'!A:B,2,FALSE)</f>
        <v>Unrecoverable Change Over Costs</v>
      </c>
    </row>
    <row r="31" spans="1:6" ht="15" customHeight="1">
      <c r="A31" s="46">
        <v>585830</v>
      </c>
      <c r="B31" s="39" t="s">
        <v>916</v>
      </c>
      <c r="C31" s="45" t="s">
        <v>753</v>
      </c>
      <c r="D31" s="35" t="s">
        <v>763</v>
      </c>
      <c r="E31" s="46">
        <v>585830</v>
      </c>
      <c r="F31" s="32" t="str">
        <f>VLOOKUP(E31,'[1]Main Accounts'!A:B,2,FALSE)</f>
        <v>MVRS Cost of Sales</v>
      </c>
    </row>
    <row r="32" spans="1:6" ht="15" customHeight="1">
      <c r="A32" s="42">
        <v>590110</v>
      </c>
      <c r="B32" s="39" t="s">
        <v>916</v>
      </c>
      <c r="C32" s="79" t="s">
        <v>753</v>
      </c>
      <c r="D32" s="40" t="s">
        <v>801</v>
      </c>
      <c r="E32" s="42">
        <v>590110</v>
      </c>
      <c r="F32" s="32" t="str">
        <f>VLOOKUP(E32,'[1]Main Accounts'!A:B,2,FALSE)</f>
        <v>Freight between Branches</v>
      </c>
    </row>
    <row r="33" spans="1:6" ht="15" customHeight="1">
      <c r="A33" s="42">
        <v>590120</v>
      </c>
      <c r="B33" s="39" t="s">
        <v>916</v>
      </c>
      <c r="C33" s="79" t="s">
        <v>753</v>
      </c>
      <c r="D33" s="40" t="s">
        <v>804</v>
      </c>
      <c r="E33" s="42">
        <v>590120</v>
      </c>
      <c r="F33" s="32" t="str">
        <f>VLOOKUP(E33,'[1]Main Accounts'!A:B,2,FALSE)</f>
        <v>Unrecoverable Freight</v>
      </c>
    </row>
    <row r="34" spans="1:6" ht="15" customHeight="1">
      <c r="A34" s="42">
        <v>590210</v>
      </c>
      <c r="B34" s="39" t="s">
        <v>916</v>
      </c>
      <c r="C34" s="79" t="s">
        <v>753</v>
      </c>
      <c r="D34" s="40" t="s">
        <v>909</v>
      </c>
      <c r="E34" s="42">
        <v>590210</v>
      </c>
      <c r="F34" s="32" t="str">
        <f>VLOOKUP(E34,'[1]Main Accounts'!A:B,2,FALSE)</f>
        <v>Restocking Fee charged by Vendors</v>
      </c>
    </row>
    <row r="35" spans="1:6" ht="15" customHeight="1">
      <c r="A35" s="42">
        <v>590420</v>
      </c>
      <c r="B35" s="39" t="s">
        <v>916</v>
      </c>
      <c r="C35" s="79" t="s">
        <v>753</v>
      </c>
      <c r="D35" s="40" t="s">
        <v>908</v>
      </c>
      <c r="E35" s="42">
        <v>590420</v>
      </c>
      <c r="F35" s="32" t="str">
        <f>VLOOKUP(E35,'[1]Main Accounts'!A:B,2,FALSE)</f>
        <v>Rebates received from Vendors</v>
      </c>
    </row>
    <row r="36" spans="1:6" ht="15" customHeight="1">
      <c r="A36" s="81">
        <v>590724</v>
      </c>
      <c r="B36" s="39" t="s">
        <v>916</v>
      </c>
      <c r="C36" s="79" t="s">
        <v>753</v>
      </c>
      <c r="D36" s="79" t="s">
        <v>913</v>
      </c>
      <c r="E36" s="81">
        <v>590724</v>
      </c>
      <c r="F36" s="32" t="str">
        <f>VLOOKUP(E36,'[1]Main Accounts'!A:B,2,FALSE)</f>
        <v>Outwork - Variance</v>
      </c>
    </row>
    <row r="37" spans="1:6" ht="15" customHeight="1">
      <c r="A37" s="42">
        <v>591111</v>
      </c>
      <c r="B37" s="39" t="s">
        <v>916</v>
      </c>
      <c r="C37" s="79" t="s">
        <v>753</v>
      </c>
      <c r="D37" s="40" t="s">
        <v>778</v>
      </c>
      <c r="E37" s="42">
        <v>591111</v>
      </c>
      <c r="F37" s="32" t="str">
        <f>VLOOKUP(E37,'[1]Main Accounts'!A:B,2,FALSE)</f>
        <v>New Prime Product - Extended Warranty Purchases</v>
      </c>
    </row>
    <row r="38" spans="1:6" ht="15" customHeight="1">
      <c r="A38" s="81">
        <v>591410</v>
      </c>
      <c r="B38" s="39" t="s">
        <v>916</v>
      </c>
      <c r="C38" s="79" t="s">
        <v>753</v>
      </c>
      <c r="D38" s="79" t="s">
        <v>912</v>
      </c>
      <c r="E38" s="81">
        <v>591410</v>
      </c>
      <c r="F38" s="32" t="str">
        <f>VLOOKUP(E38,'[1]Main Accounts'!A:B,2,FALSE)</f>
        <v>Parts -  Warranty Provisions</v>
      </c>
    </row>
    <row r="39" spans="1:6" ht="15" customHeight="1">
      <c r="A39" s="42">
        <v>597110</v>
      </c>
      <c r="B39" s="39" t="s">
        <v>916</v>
      </c>
      <c r="C39" s="79" t="s">
        <v>753</v>
      </c>
      <c r="D39" s="40" t="s">
        <v>805</v>
      </c>
      <c r="E39" s="42">
        <v>597110</v>
      </c>
      <c r="F39" s="32" t="str">
        <f>VLOOKUP(E39,'[1]Main Accounts'!A:B,2,FALSE)</f>
        <v>Internal Handling Fees Paid</v>
      </c>
    </row>
    <row r="40" spans="1:6" ht="15" customHeight="1">
      <c r="A40" s="58">
        <v>597120</v>
      </c>
      <c r="B40" s="59" t="s">
        <v>916</v>
      </c>
      <c r="C40" s="60" t="s">
        <v>753</v>
      </c>
      <c r="D40" s="61" t="s">
        <v>806</v>
      </c>
      <c r="E40" s="58">
        <v>597120</v>
      </c>
      <c r="F40" s="62" t="str">
        <f>VLOOKUP(E40,'[1]Main Accounts'!A:B,2,FALSE)</f>
        <v>Internal Handling Fees Received</v>
      </c>
    </row>
    <row r="41" spans="1:6" ht="15" customHeight="1">
      <c r="A41" s="42">
        <v>610150</v>
      </c>
      <c r="B41" s="39" t="s">
        <v>916</v>
      </c>
      <c r="C41" s="79" t="s">
        <v>753</v>
      </c>
      <c r="D41" s="40" t="s">
        <v>793</v>
      </c>
      <c r="E41" s="42">
        <v>610150</v>
      </c>
      <c r="F41" s="32" t="str">
        <f>VLOOKUP(E41,'[1]Main Accounts'!A:B,2,FALSE)</f>
        <v>Direct - Consulting &amp; Contract Staff</v>
      </c>
    </row>
    <row r="42" spans="1:6" ht="15" customHeight="1">
      <c r="A42" s="42">
        <v>610152</v>
      </c>
      <c r="B42" s="39" t="s">
        <v>916</v>
      </c>
      <c r="C42" s="79" t="s">
        <v>753</v>
      </c>
      <c r="D42" s="40" t="s">
        <v>792</v>
      </c>
      <c r="E42" s="42">
        <v>610152</v>
      </c>
      <c r="F42" s="32" t="str">
        <f>VLOOKUP(E42,'[1]Main Accounts'!A:B,2,FALSE)</f>
        <v>Agency - Staff &amp; Contractors</v>
      </c>
    </row>
    <row r="43" spans="1:6" ht="15" customHeight="1">
      <c r="A43" s="42">
        <v>610414</v>
      </c>
      <c r="B43" s="39" t="s">
        <v>916</v>
      </c>
      <c r="C43" s="79" t="s">
        <v>753</v>
      </c>
      <c r="D43" s="40" t="s">
        <v>885</v>
      </c>
      <c r="E43" s="42">
        <v>610414</v>
      </c>
      <c r="F43" s="32" t="str">
        <f>VLOOKUP(E43,'[1]Main Accounts'!A:B,2,FALSE)</f>
        <v>Staff Membership Fees &amp; Subs</v>
      </c>
    </row>
    <row r="44" spans="1:6" ht="15" customHeight="1">
      <c r="A44" s="42">
        <v>610420</v>
      </c>
      <c r="B44" s="39" t="s">
        <v>916</v>
      </c>
      <c r="C44" s="79" t="s">
        <v>753</v>
      </c>
      <c r="D44" s="40" t="s">
        <v>889</v>
      </c>
      <c r="E44" s="42">
        <v>610420</v>
      </c>
      <c r="F44" s="32" t="str">
        <f>VLOOKUP(E44,'[1]Main Accounts'!A:B,2,FALSE)</f>
        <v>Staff Uniforms</v>
      </c>
    </row>
    <row r="45" spans="1:6" ht="15" customHeight="1">
      <c r="A45" s="42">
        <v>610432</v>
      </c>
      <c r="B45" s="39" t="s">
        <v>916</v>
      </c>
      <c r="C45" s="79" t="s">
        <v>753</v>
      </c>
      <c r="D45" s="40" t="s">
        <v>886</v>
      </c>
      <c r="E45" s="42">
        <v>610432</v>
      </c>
      <c r="F45" s="32" t="str">
        <f>VLOOKUP(E45,'[1]Main Accounts'!A:B,2,FALSE)</f>
        <v>Staff Recognition</v>
      </c>
    </row>
    <row r="46" spans="1:6" ht="15" customHeight="1">
      <c r="A46" s="42">
        <v>610450</v>
      </c>
      <c r="B46" s="39" t="s">
        <v>916</v>
      </c>
      <c r="C46" s="79" t="s">
        <v>753</v>
      </c>
      <c r="D46" s="40" t="s">
        <v>791</v>
      </c>
      <c r="E46" s="42">
        <v>610450</v>
      </c>
      <c r="F46" s="32" t="str">
        <f>VLOOKUP(E46,'[1]Main Accounts'!A:B,2,FALSE)</f>
        <v>Contract Services - EAP</v>
      </c>
    </row>
    <row r="47" spans="1:6" ht="15" customHeight="1">
      <c r="A47" s="42">
        <v>610710</v>
      </c>
      <c r="B47" s="39" t="s">
        <v>916</v>
      </c>
      <c r="C47" s="79" t="s">
        <v>753</v>
      </c>
      <c r="D47" s="40" t="s">
        <v>887</v>
      </c>
      <c r="E47" s="42">
        <v>610710</v>
      </c>
      <c r="F47" s="32" t="str">
        <f>VLOOKUP(E47,'[1]Main Accounts'!A:B,2,FALSE)</f>
        <v>Staff Recruitment</v>
      </c>
    </row>
    <row r="48" spans="1:6" ht="15" customHeight="1">
      <c r="A48" s="42">
        <v>610720</v>
      </c>
      <c r="B48" s="39" t="s">
        <v>916</v>
      </c>
      <c r="C48" s="79" t="s">
        <v>753</v>
      </c>
      <c r="D48" s="40" t="s">
        <v>888</v>
      </c>
      <c r="E48" s="42">
        <v>610720</v>
      </c>
      <c r="F48" s="32" t="str">
        <f>VLOOKUP(E48,'[1]Main Accounts'!A:B,2,FALSE)</f>
        <v>Staff Relocation</v>
      </c>
    </row>
    <row r="49" spans="1:6" ht="15" customHeight="1">
      <c r="A49" s="81">
        <v>611112</v>
      </c>
      <c r="B49" s="39" t="s">
        <v>916</v>
      </c>
      <c r="C49" s="79" t="s">
        <v>753</v>
      </c>
      <c r="D49" s="40" t="s">
        <v>895</v>
      </c>
      <c r="E49" s="81">
        <v>611112</v>
      </c>
      <c r="F49" s="32" t="str">
        <f>VLOOKUP(E49,'[1]Main Accounts'!A:B,2,FALSE)</f>
        <v>Lost Time</v>
      </c>
    </row>
    <row r="50" spans="1:6" ht="15" customHeight="1">
      <c r="A50" s="42">
        <v>611114</v>
      </c>
      <c r="B50" s="39" t="s">
        <v>916</v>
      </c>
      <c r="C50" s="79" t="s">
        <v>753</v>
      </c>
      <c r="D50" s="40" t="s">
        <v>896</v>
      </c>
      <c r="E50" s="42">
        <v>611114</v>
      </c>
      <c r="F50" s="32" t="str">
        <f>VLOOKUP(E50,'[1]Main Accounts'!A:B,2,FALSE)</f>
        <v>Storeman &amp; Freight Time</v>
      </c>
    </row>
    <row r="51" spans="1:6" ht="15" customHeight="1">
      <c r="A51" s="42">
        <v>613130</v>
      </c>
      <c r="B51" s="39" t="s">
        <v>916</v>
      </c>
      <c r="C51" s="79" t="s">
        <v>753</v>
      </c>
      <c r="D51" s="40" t="s">
        <v>134</v>
      </c>
      <c r="E51" s="42">
        <v>613130</v>
      </c>
      <c r="F51" s="32" t="str">
        <f>VLOOKUP(E51,'[1]Main Accounts'!A:B,2,FALSE)</f>
        <v>Safety Equipment</v>
      </c>
    </row>
    <row r="52" spans="1:6" ht="15" customHeight="1">
      <c r="A52" s="42">
        <v>613140</v>
      </c>
      <c r="B52" s="39" t="s">
        <v>916</v>
      </c>
      <c r="C52" s="79" t="s">
        <v>753</v>
      </c>
      <c r="D52" s="40" t="s">
        <v>786</v>
      </c>
      <c r="E52" s="42">
        <v>613140</v>
      </c>
      <c r="F52" s="32" t="str">
        <f>VLOOKUP(E52,'[1]Main Accounts'!A:B,2,FALSE)</f>
        <v>Compliance &amp; Wellness Programme Costs</v>
      </c>
    </row>
    <row r="53" spans="1:6" ht="15" customHeight="1">
      <c r="A53" s="81">
        <v>613170</v>
      </c>
      <c r="B53" s="39" t="s">
        <v>916</v>
      </c>
      <c r="C53" s="79" t="s">
        <v>753</v>
      </c>
      <c r="D53" s="47" t="s">
        <v>808</v>
      </c>
      <c r="E53" s="81">
        <v>613170</v>
      </c>
      <c r="F53" s="32" t="str">
        <f>VLOOKUP(E53,'[1]Main Accounts'!A:B,2,FALSE)</f>
        <v>H &amp; S - Initiative</v>
      </c>
    </row>
    <row r="54" spans="1:6" ht="15" customHeight="1">
      <c r="A54" s="42">
        <v>613180</v>
      </c>
      <c r="B54" s="39" t="s">
        <v>916</v>
      </c>
      <c r="C54" s="79" t="s">
        <v>753</v>
      </c>
      <c r="D54" s="40" t="s">
        <v>894</v>
      </c>
      <c r="E54" s="42">
        <v>613180</v>
      </c>
      <c r="F54" s="32" t="str">
        <f>VLOOKUP(E54,'[1]Main Accounts'!A:B,2,FALSE)</f>
        <v>H &amp; S - Time</v>
      </c>
    </row>
    <row r="55" spans="1:6" ht="15" customHeight="1">
      <c r="A55" s="42">
        <v>616110</v>
      </c>
      <c r="B55" s="39" t="s">
        <v>916</v>
      </c>
      <c r="C55" s="79" t="s">
        <v>753</v>
      </c>
      <c r="D55" s="40" t="s">
        <v>898</v>
      </c>
      <c r="E55" s="42">
        <v>616110</v>
      </c>
      <c r="F55" s="32" t="str">
        <f>VLOOKUP(E55,'[1]Main Accounts'!A:B,2,FALSE)</f>
        <v>External Training Courses</v>
      </c>
    </row>
    <row r="56" spans="1:6" ht="15" customHeight="1">
      <c r="A56" s="42">
        <v>616112</v>
      </c>
      <c r="B56" s="39" t="s">
        <v>916</v>
      </c>
      <c r="C56" s="79" t="s">
        <v>753</v>
      </c>
      <c r="D56" s="40" t="s">
        <v>157</v>
      </c>
      <c r="E56" s="42">
        <v>616112</v>
      </c>
      <c r="F56" s="32" t="str">
        <f>VLOOKUP(E56,'[1]Main Accounts'!A:B,2,FALSE)</f>
        <v>Instructors Costs</v>
      </c>
    </row>
    <row r="57" spans="1:6" ht="15" customHeight="1">
      <c r="A57" s="42">
        <v>616114</v>
      </c>
      <c r="B57" s="39" t="s">
        <v>916</v>
      </c>
      <c r="C57" s="79" t="s">
        <v>753</v>
      </c>
      <c r="D57" s="40" t="s">
        <v>899</v>
      </c>
      <c r="E57" s="42">
        <v>616114</v>
      </c>
      <c r="F57" s="32" t="str">
        <f>VLOOKUP(E57,'[1]Main Accounts'!A:B,2,FALSE)</f>
        <v>Materials for Training Courses</v>
      </c>
    </row>
    <row r="58" spans="1:6" ht="15" customHeight="1">
      <c r="A58" s="42">
        <v>616310</v>
      </c>
      <c r="B58" s="39" t="s">
        <v>916</v>
      </c>
      <c r="C58" s="79" t="s">
        <v>753</v>
      </c>
      <c r="D58" s="40" t="s">
        <v>893</v>
      </c>
      <c r="E58" s="42">
        <v>616310</v>
      </c>
      <c r="F58" s="32" t="str">
        <f>VLOOKUP(E58,'[1]Main Accounts'!A:B,2,FALSE)</f>
        <v>Formal Tradesman - Training Time</v>
      </c>
    </row>
    <row r="59" spans="1:6" ht="15" customHeight="1">
      <c r="A59" s="42">
        <v>619110</v>
      </c>
      <c r="B59" s="39" t="s">
        <v>916</v>
      </c>
      <c r="C59" s="79" t="s">
        <v>753</v>
      </c>
      <c r="D59" s="40" t="s">
        <v>900</v>
      </c>
      <c r="E59" s="42">
        <v>619110</v>
      </c>
      <c r="F59" s="32" t="str">
        <f>VLOOKUP(E59,'[1]Main Accounts'!A:B,2,FALSE)</f>
        <v>T &amp; A - Staff Domestic</v>
      </c>
    </row>
    <row r="60" spans="1:6" ht="15" customHeight="1">
      <c r="A60" s="42">
        <v>619130</v>
      </c>
      <c r="B60" s="39" t="s">
        <v>916</v>
      </c>
      <c r="C60" s="79" t="s">
        <v>753</v>
      </c>
      <c r="D60" s="40" t="s">
        <v>901</v>
      </c>
      <c r="E60" s="42">
        <v>619130</v>
      </c>
      <c r="F60" s="32" t="str">
        <f>VLOOKUP(E60,'[1]Main Accounts'!A:B,2,FALSE)</f>
        <v>T &amp; A - Servicemen on Loan</v>
      </c>
    </row>
    <row r="61" spans="1:6" ht="15" customHeight="1">
      <c r="A61" s="42">
        <v>619140</v>
      </c>
      <c r="B61" s="39" t="s">
        <v>916</v>
      </c>
      <c r="C61" s="79" t="s">
        <v>753</v>
      </c>
      <c r="D61" s="40" t="s">
        <v>882</v>
      </c>
      <c r="E61" s="42">
        <v>619140</v>
      </c>
      <c r="F61" s="32" t="str">
        <f>VLOOKUP(E61,'[1]Main Accounts'!A:B,2,FALSE)</f>
        <v>Sales Conference</v>
      </c>
    </row>
    <row r="62" spans="1:6" ht="15" customHeight="1">
      <c r="A62" s="42">
        <v>619510</v>
      </c>
      <c r="B62" s="39" t="s">
        <v>916</v>
      </c>
      <c r="C62" s="79" t="s">
        <v>753</v>
      </c>
      <c r="D62" s="40" t="s">
        <v>797</v>
      </c>
      <c r="E62" s="42">
        <v>619510</v>
      </c>
      <c r="F62" s="32" t="str">
        <f>VLOOKUP(E62,'[1]Main Accounts'!A:B,2,FALSE)</f>
        <v>Entertainment 50% Deductible (Default)</v>
      </c>
    </row>
    <row r="63" spans="1:6" ht="15" customHeight="1">
      <c r="A63" s="42">
        <v>622124</v>
      </c>
      <c r="B63" s="39" t="s">
        <v>916</v>
      </c>
      <c r="C63" s="79" t="s">
        <v>753</v>
      </c>
      <c r="D63" s="40" t="s">
        <v>834</v>
      </c>
      <c r="E63" s="42">
        <v>622124</v>
      </c>
      <c r="F63" s="32" t="str">
        <f>VLOOKUP(E63,'[1]Main Accounts'!A:B,2,FALSE)</f>
        <v>Revenue Vehicles - R &amp; M</v>
      </c>
    </row>
    <row r="64" spans="1:6" ht="15" customHeight="1">
      <c r="A64" s="42">
        <v>622324</v>
      </c>
      <c r="B64" s="39" t="s">
        <v>916</v>
      </c>
      <c r="C64" s="79" t="s">
        <v>753</v>
      </c>
      <c r="D64" s="40" t="s">
        <v>833</v>
      </c>
      <c r="E64" s="42">
        <v>622324</v>
      </c>
      <c r="F64" s="32" t="str">
        <f>VLOOKUP(E64,'[1]Main Accounts'!A:B,2,FALSE)</f>
        <v>Non Revenue Vehicles - R &amp; M</v>
      </c>
    </row>
    <row r="65" spans="1:6" ht="15" customHeight="1">
      <c r="A65" s="81">
        <v>623110</v>
      </c>
      <c r="B65" s="39" t="s">
        <v>916</v>
      </c>
      <c r="C65" s="79" t="s">
        <v>753</v>
      </c>
      <c r="D65" s="79" t="s">
        <v>914</v>
      </c>
      <c r="E65" s="81">
        <v>623110</v>
      </c>
      <c r="F65" s="32" t="str">
        <f>VLOOKUP(E65,'[1]Main Accounts'!A:B,2,FALSE)</f>
        <v>Goodwill - Commercial</v>
      </c>
    </row>
    <row r="66" spans="1:6" ht="15" customHeight="1">
      <c r="A66" s="42">
        <v>623120</v>
      </c>
      <c r="B66" s="39" t="s">
        <v>916</v>
      </c>
      <c r="C66" s="79" t="s">
        <v>753</v>
      </c>
      <c r="D66" s="40" t="s">
        <v>781</v>
      </c>
      <c r="E66" s="42">
        <v>623120</v>
      </c>
      <c r="F66" s="32" t="str">
        <f>VLOOKUP(E66,'[1]Main Accounts'!A:B,2,FALSE)</f>
        <v>Goodwill - Post Warranty</v>
      </c>
    </row>
    <row r="67" spans="1:6" ht="15" customHeight="1">
      <c r="A67" s="42">
        <v>626110</v>
      </c>
      <c r="B67" s="39" t="s">
        <v>916</v>
      </c>
      <c r="C67" s="79" t="s">
        <v>753</v>
      </c>
      <c r="D67" s="40" t="s">
        <v>765</v>
      </c>
      <c r="E67" s="42">
        <v>626110</v>
      </c>
      <c r="F67" s="32" t="str">
        <f>VLOOKUP(E67,'[1]Main Accounts'!A:B,2,FALSE)</f>
        <v>Freight Out</v>
      </c>
    </row>
    <row r="68" spans="1:6" ht="15" customHeight="1">
      <c r="A68" s="42">
        <v>626110</v>
      </c>
      <c r="B68" s="39" t="s">
        <v>916</v>
      </c>
      <c r="C68" s="79" t="s">
        <v>753</v>
      </c>
      <c r="D68" s="40" t="s">
        <v>849</v>
      </c>
      <c r="E68" s="42">
        <v>626110</v>
      </c>
      <c r="F68" s="32"/>
    </row>
    <row r="69" spans="1:6" ht="15" customHeight="1">
      <c r="A69" s="42">
        <v>626120</v>
      </c>
      <c r="B69" s="39" t="s">
        <v>916</v>
      </c>
      <c r="C69" s="79" t="s">
        <v>753</v>
      </c>
      <c r="D69" s="40" t="s">
        <v>802</v>
      </c>
      <c r="E69" s="42">
        <v>626120</v>
      </c>
      <c r="F69" s="32" t="str">
        <f>VLOOKUP(E69,'[1]Main Accounts'!A:B,2,FALSE)</f>
        <v>Emergency Freight Charges</v>
      </c>
    </row>
    <row r="70" spans="1:6" ht="15" customHeight="1">
      <c r="A70" s="42">
        <v>626310</v>
      </c>
      <c r="B70" s="39" t="s">
        <v>916</v>
      </c>
      <c r="C70" s="79" t="s">
        <v>753</v>
      </c>
      <c r="D70" s="40" t="s">
        <v>803</v>
      </c>
      <c r="E70" s="42">
        <v>626310</v>
      </c>
      <c r="F70" s="32" t="str">
        <f>VLOOKUP(E70,'[1]Main Accounts'!A:B,2,FALSE)</f>
        <v>Freight Packaging</v>
      </c>
    </row>
    <row r="71" spans="1:6" ht="15" customHeight="1">
      <c r="A71" s="42">
        <v>629110</v>
      </c>
      <c r="B71" s="39" t="s">
        <v>916</v>
      </c>
      <c r="C71" s="79" t="s">
        <v>753</v>
      </c>
      <c r="D71" s="40" t="s">
        <v>830</v>
      </c>
      <c r="E71" s="42">
        <v>629110</v>
      </c>
      <c r="F71" s="32" t="str">
        <f>VLOOKUP(E71,'[1]Main Accounts'!A:B,2,FALSE)</f>
        <v>M &amp; A - Supplier Contribution</v>
      </c>
    </row>
    <row r="72" spans="1:6" ht="15" customHeight="1">
      <c r="A72" s="42">
        <v>629112</v>
      </c>
      <c r="B72" s="39" t="s">
        <v>916</v>
      </c>
      <c r="C72" s="79" t="s">
        <v>753</v>
      </c>
      <c r="D72" s="40" t="s">
        <v>831</v>
      </c>
      <c r="E72" s="42">
        <v>629112</v>
      </c>
      <c r="F72" s="32" t="str">
        <f>VLOOKUP(E72,'[1]Main Accounts'!A:B,2,FALSE)</f>
        <v>M &amp; A - Trade Flyer</v>
      </c>
    </row>
    <row r="73" spans="1:6" ht="15" customHeight="1">
      <c r="A73" s="42">
        <v>629114</v>
      </c>
      <c r="B73" s="39" t="s">
        <v>916</v>
      </c>
      <c r="C73" s="79" t="s">
        <v>753</v>
      </c>
      <c r="D73" s="40" t="s">
        <v>819</v>
      </c>
      <c r="E73" s="42">
        <v>629114</v>
      </c>
      <c r="F73" s="32" t="str">
        <f>VLOOKUP(E73,'[1]Main Accounts'!A:B,2,FALSE)</f>
        <v>M &amp; A - Digital</v>
      </c>
    </row>
    <row r="74" spans="1:6" ht="15" customHeight="1">
      <c r="A74" s="42">
        <v>629116</v>
      </c>
      <c r="B74" s="39" t="s">
        <v>916</v>
      </c>
      <c r="C74" s="79" t="s">
        <v>753</v>
      </c>
      <c r="D74" s="40" t="s">
        <v>826</v>
      </c>
      <c r="E74" s="42">
        <v>629116</v>
      </c>
      <c r="F74" s="32" t="str">
        <f>VLOOKUP(E74,'[1]Main Accounts'!A:B,2,FALSE)</f>
        <v>M &amp; A - Print Advertising Media</v>
      </c>
    </row>
    <row r="75" spans="1:6" ht="15" customHeight="1">
      <c r="A75" s="42">
        <v>629118</v>
      </c>
      <c r="B75" s="39" t="s">
        <v>916</v>
      </c>
      <c r="C75" s="79" t="s">
        <v>753</v>
      </c>
      <c r="D75" s="40" t="s">
        <v>815</v>
      </c>
      <c r="E75" s="42">
        <v>629118</v>
      </c>
      <c r="F75" s="32" t="str">
        <f>VLOOKUP(E75,'[1]Main Accounts'!A:B,2,FALSE)</f>
        <v>M &amp; A - Catalogues &amp; Brochures</v>
      </c>
    </row>
    <row r="76" spans="1:6" ht="15" customHeight="1">
      <c r="A76" s="42">
        <v>629120</v>
      </c>
      <c r="B76" s="39" t="s">
        <v>916</v>
      </c>
      <c r="C76" s="79" t="s">
        <v>753</v>
      </c>
      <c r="D76" s="40" t="s">
        <v>827</v>
      </c>
      <c r="E76" s="42">
        <v>629120</v>
      </c>
      <c r="F76" s="32" t="str">
        <f>VLOOKUP(E76,'[1]Main Accounts'!A:B,2,FALSE)</f>
        <v>M &amp; A - Radio &amp; Television</v>
      </c>
    </row>
    <row r="77" spans="1:6" ht="15" customHeight="1">
      <c r="A77" s="42">
        <v>629122</v>
      </c>
      <c r="B77" s="39" t="s">
        <v>916</v>
      </c>
      <c r="C77" s="79" t="s">
        <v>753</v>
      </c>
      <c r="D77" s="40" t="s">
        <v>820</v>
      </c>
      <c r="E77" s="42">
        <v>629122</v>
      </c>
      <c r="F77" s="32" t="str">
        <f>VLOOKUP(E77,'[1]Main Accounts'!A:B,2,FALSE)</f>
        <v>M &amp; A - Directory</v>
      </c>
    </row>
    <row r="78" spans="1:6" ht="15" customHeight="1">
      <c r="A78" s="42">
        <v>629124</v>
      </c>
      <c r="B78" s="39" t="s">
        <v>916</v>
      </c>
      <c r="C78" s="79" t="s">
        <v>753</v>
      </c>
      <c r="D78" s="40" t="s">
        <v>824</v>
      </c>
      <c r="E78" s="42">
        <v>629124</v>
      </c>
      <c r="F78" s="32" t="str">
        <f>VLOOKUP(E78,'[1]Main Accounts'!A:B,2,FALSE)</f>
        <v>M &amp; A - Merchandising &amp; Signage</v>
      </c>
    </row>
    <row r="79" spans="1:6" ht="15" customHeight="1">
      <c r="A79" s="42">
        <v>629126</v>
      </c>
      <c r="B79" s="39" t="s">
        <v>916</v>
      </c>
      <c r="C79" s="79" t="s">
        <v>753</v>
      </c>
      <c r="D79" s="40" t="s">
        <v>814</v>
      </c>
      <c r="E79" s="42">
        <v>629126</v>
      </c>
      <c r="F79" s="32" t="str">
        <f>VLOOKUP(E79,'[1]Main Accounts'!A:B,2,FALSE)</f>
        <v>M &amp; A - Audio-Visual</v>
      </c>
    </row>
    <row r="80" spans="1:6" ht="15" customHeight="1">
      <c r="A80" s="42">
        <v>629128</v>
      </c>
      <c r="B80" s="39" t="s">
        <v>916</v>
      </c>
      <c r="C80" s="79" t="s">
        <v>753</v>
      </c>
      <c r="D80" s="40" t="s">
        <v>821</v>
      </c>
      <c r="E80" s="42">
        <v>629128</v>
      </c>
      <c r="F80" s="32" t="str">
        <f>VLOOKUP(E80,'[1]Main Accounts'!A:B,2,FALSE)</f>
        <v>M &amp; A - Events</v>
      </c>
    </row>
    <row r="81" spans="1:6" ht="15" customHeight="1">
      <c r="A81" s="42">
        <v>629129</v>
      </c>
      <c r="B81" s="39" t="s">
        <v>916</v>
      </c>
      <c r="C81" s="79" t="s">
        <v>753</v>
      </c>
      <c r="D81" s="40" t="s">
        <v>818</v>
      </c>
      <c r="E81" s="42">
        <v>629129</v>
      </c>
      <c r="F81" s="32" t="str">
        <f>VLOOKUP(E81,'[1]Main Accounts'!A:B,2,FALSE)</f>
        <v>M &amp; A - Demonstrations</v>
      </c>
    </row>
    <row r="82" spans="1:6" ht="15" customHeight="1">
      <c r="A82" s="42">
        <v>629130</v>
      </c>
      <c r="B82" s="39" t="s">
        <v>916</v>
      </c>
      <c r="C82" s="79" t="s">
        <v>753</v>
      </c>
      <c r="D82" s="40" t="s">
        <v>823</v>
      </c>
      <c r="E82" s="42">
        <v>629130</v>
      </c>
      <c r="F82" s="32" t="str">
        <f>VLOOKUP(E82,'[1]Main Accounts'!A:B,2,FALSE)</f>
        <v>M &amp; A - Loyalty</v>
      </c>
    </row>
    <row r="83" spans="1:6" ht="15" customHeight="1">
      <c r="A83" s="42">
        <v>629132</v>
      </c>
      <c r="B83" s="39" t="s">
        <v>916</v>
      </c>
      <c r="C83" s="79" t="s">
        <v>753</v>
      </c>
      <c r="D83" s="40" t="s">
        <v>822</v>
      </c>
      <c r="E83" s="42">
        <v>629132</v>
      </c>
      <c r="F83" s="32" t="str">
        <f>VLOOKUP(E83,'[1]Main Accounts'!A:B,2,FALSE)</f>
        <v>Incentives &amp; Gifts to Customers</v>
      </c>
    </row>
    <row r="84" spans="1:6" ht="15" customHeight="1">
      <c r="A84" s="42">
        <v>629134</v>
      </c>
      <c r="B84" s="39" t="s">
        <v>916</v>
      </c>
      <c r="C84" s="79" t="s">
        <v>753</v>
      </c>
      <c r="D84" s="40" t="s">
        <v>829</v>
      </c>
      <c r="E84" s="42">
        <v>629134</v>
      </c>
      <c r="F84" s="32" t="str">
        <f>VLOOKUP(E84,'[1]Main Accounts'!A:B,2,FALSE)</f>
        <v>M &amp; A - Sponsorship</v>
      </c>
    </row>
    <row r="85" spans="1:6" ht="15" customHeight="1">
      <c r="A85" s="42">
        <v>629136</v>
      </c>
      <c r="B85" s="39" t="s">
        <v>916</v>
      </c>
      <c r="C85" s="79" t="s">
        <v>753</v>
      </c>
      <c r="D85" s="40" t="s">
        <v>816</v>
      </c>
      <c r="E85" s="42">
        <v>629136</v>
      </c>
      <c r="F85" s="32" t="str">
        <f>VLOOKUP(E85,'[1]Main Accounts'!A:B,2,FALSE)</f>
        <v>M &amp; A - Cooperative &amp; Buying Group</v>
      </c>
    </row>
    <row r="86" spans="1:6" ht="15" customHeight="1">
      <c r="A86" s="42">
        <v>629138</v>
      </c>
      <c r="B86" s="39" t="s">
        <v>916</v>
      </c>
      <c r="C86" s="79" t="s">
        <v>753</v>
      </c>
      <c r="D86" s="40" t="s">
        <v>828</v>
      </c>
      <c r="E86" s="42">
        <v>629138</v>
      </c>
      <c r="F86" s="32" t="str">
        <f>VLOOKUP(E86,'[1]Main Accounts'!A:B,2,FALSE)</f>
        <v>M &amp; A - Research</v>
      </c>
    </row>
    <row r="87" spans="1:6" ht="15" customHeight="1">
      <c r="A87" s="42">
        <v>629140</v>
      </c>
      <c r="B87" s="39" t="s">
        <v>916</v>
      </c>
      <c r="C87" s="79" t="s">
        <v>753</v>
      </c>
      <c r="D87" s="40" t="s">
        <v>817</v>
      </c>
      <c r="E87" s="42">
        <v>629140</v>
      </c>
      <c r="F87" s="32" t="str">
        <f>VLOOKUP(E87,'[1]Main Accounts'!A:B,2,FALSE)</f>
        <v>M &amp; A - Corporate</v>
      </c>
    </row>
    <row r="88" spans="1:6" ht="15" customHeight="1">
      <c r="A88" s="42">
        <v>629142</v>
      </c>
      <c r="B88" s="39" t="s">
        <v>916</v>
      </c>
      <c r="C88" s="79" t="s">
        <v>753</v>
      </c>
      <c r="D88" s="40" t="s">
        <v>825</v>
      </c>
      <c r="E88" s="42">
        <v>629142</v>
      </c>
      <c r="F88" s="32" t="str">
        <f>VLOOKUP(E88,'[1]Main Accounts'!A:B,2,FALSE)</f>
        <v>M &amp; A - Gough Times Publication</v>
      </c>
    </row>
    <row r="89" spans="1:6" ht="15" customHeight="1">
      <c r="A89" s="42">
        <v>632110</v>
      </c>
      <c r="B89" s="39" t="s">
        <v>916</v>
      </c>
      <c r="C89" s="79" t="s">
        <v>753</v>
      </c>
      <c r="D89" s="40" t="s">
        <v>869</v>
      </c>
      <c r="E89" s="42">
        <v>632110</v>
      </c>
      <c r="F89" s="32" t="str">
        <f>VLOOKUP(E89,'[1]Main Accounts'!A:B,2,FALSE)</f>
        <v>R &amp; M - Small Tools - Cost</v>
      </c>
    </row>
    <row r="90" spans="1:6" ht="15" customHeight="1">
      <c r="A90" s="42">
        <v>632120</v>
      </c>
      <c r="B90" s="39" t="s">
        <v>916</v>
      </c>
      <c r="C90" s="79" t="s">
        <v>753</v>
      </c>
      <c r="D90" s="40" t="s">
        <v>873</v>
      </c>
      <c r="E90" s="42">
        <v>632120</v>
      </c>
      <c r="F90" s="32" t="str">
        <f>VLOOKUP(E90,'[1]Main Accounts'!A:B,2,FALSE)</f>
        <v>R &amp; M - Welders - Cost</v>
      </c>
    </row>
    <row r="91" spans="1:6" ht="15" customHeight="1">
      <c r="A91" s="42">
        <v>632130</v>
      </c>
      <c r="B91" s="39" t="s">
        <v>916</v>
      </c>
      <c r="C91" s="79" t="s">
        <v>753</v>
      </c>
      <c r="D91" s="40" t="s">
        <v>872</v>
      </c>
      <c r="E91" s="42">
        <v>632130</v>
      </c>
      <c r="F91" s="32" t="str">
        <f>VLOOKUP(E91,'[1]Main Accounts'!A:B,2,FALSE)</f>
        <v>R &amp; M - Track Press - Cost</v>
      </c>
    </row>
    <row r="92" spans="1:6" ht="15" customHeight="1">
      <c r="A92" s="42">
        <v>632140</v>
      </c>
      <c r="B92" s="39" t="s">
        <v>916</v>
      </c>
      <c r="C92" s="79" t="s">
        <v>753</v>
      </c>
      <c r="D92" s="40" t="s">
        <v>868</v>
      </c>
      <c r="E92" s="42">
        <v>632140</v>
      </c>
      <c r="F92" s="32" t="str">
        <f>VLOOKUP(E92,'[1]Main Accounts'!A:B,2,FALSE)</f>
        <v>R &amp; M - Profile Machine - Cost</v>
      </c>
    </row>
    <row r="93" spans="1:6" ht="15" customHeight="1">
      <c r="A93" s="42">
        <v>632170</v>
      </c>
      <c r="B93" s="39" t="s">
        <v>916</v>
      </c>
      <c r="C93" s="79" t="s">
        <v>753</v>
      </c>
      <c r="D93" s="40" t="s">
        <v>858</v>
      </c>
      <c r="E93" s="42">
        <v>632170</v>
      </c>
      <c r="F93" s="32" t="str">
        <f>VLOOKUP(E93,'[1]Main Accounts'!A:B,2,FALSE)</f>
        <v>R &amp; M - Brake Press - Cost</v>
      </c>
    </row>
    <row r="94" spans="1:6" ht="15" customHeight="1">
      <c r="A94" s="42">
        <v>632180</v>
      </c>
      <c r="B94" s="39" t="s">
        <v>916</v>
      </c>
      <c r="C94" s="79" t="s">
        <v>753</v>
      </c>
      <c r="D94" s="40" t="s">
        <v>864</v>
      </c>
      <c r="E94" s="42">
        <v>632180</v>
      </c>
      <c r="F94" s="32" t="str">
        <f>VLOOKUP(E94,'[1]Main Accounts'!A:B,2,FALSE)</f>
        <v>R &amp; M - Load Bank - Cost</v>
      </c>
    </row>
    <row r="95" spans="1:6" ht="15" customHeight="1">
      <c r="A95" s="42">
        <v>632190</v>
      </c>
      <c r="B95" s="39" t="s">
        <v>916</v>
      </c>
      <c r="C95" s="79" t="s">
        <v>753</v>
      </c>
      <c r="D95" s="40" t="s">
        <v>349</v>
      </c>
      <c r="E95" s="42">
        <v>632190</v>
      </c>
      <c r="F95" s="32" t="str">
        <f>VLOOKUP(E95,'[1]Main Accounts'!A:B,2,FALSE)</f>
        <v>R &amp; M - Sea Trial Test Equip  - Cost</v>
      </c>
    </row>
    <row r="96" spans="1:6" ht="15" customHeight="1">
      <c r="A96" s="42">
        <v>632210</v>
      </c>
      <c r="B96" s="39" t="s">
        <v>916</v>
      </c>
      <c r="C96" s="79" t="s">
        <v>753</v>
      </c>
      <c r="D96" s="40" t="s">
        <v>860</v>
      </c>
      <c r="E96" s="42">
        <v>632210</v>
      </c>
      <c r="F96" s="32" t="str">
        <f>VLOOKUP(E96,'[1]Main Accounts'!A:B,2,FALSE)</f>
        <v>R &amp; M - Dynamometer - Cost</v>
      </c>
    </row>
    <row r="97" spans="1:6" ht="15" customHeight="1">
      <c r="A97" s="42">
        <v>632220</v>
      </c>
      <c r="B97" s="39" t="s">
        <v>916</v>
      </c>
      <c r="C97" s="79" t="s">
        <v>753</v>
      </c>
      <c r="D97" s="40" t="s">
        <v>862</v>
      </c>
      <c r="E97" s="42">
        <v>632220</v>
      </c>
      <c r="F97" s="32" t="str">
        <f>VLOOKUP(E97,'[1]Main Accounts'!A:B,2,FALSE)</f>
        <v>R &amp; M - Fuel Injection - Cost</v>
      </c>
    </row>
    <row r="98" spans="1:6" ht="15" customHeight="1">
      <c r="A98" s="42">
        <v>632230</v>
      </c>
      <c r="B98" s="39" t="s">
        <v>916</v>
      </c>
      <c r="C98" s="79" t="s">
        <v>753</v>
      </c>
      <c r="D98" s="40" t="s">
        <v>870</v>
      </c>
      <c r="E98" s="42">
        <v>632230</v>
      </c>
      <c r="F98" s="32" t="str">
        <f>VLOOKUP(E98,'[1]Main Accounts'!A:B,2,FALSE)</f>
        <v>R &amp; M - Steam Cleaner - Cost</v>
      </c>
    </row>
    <row r="99" spans="1:6" ht="15" customHeight="1">
      <c r="A99" s="42">
        <v>632240</v>
      </c>
      <c r="B99" s="39" t="s">
        <v>916</v>
      </c>
      <c r="C99" s="79" t="s">
        <v>753</v>
      </c>
      <c r="D99" s="40" t="s">
        <v>863</v>
      </c>
      <c r="E99" s="42">
        <v>632240</v>
      </c>
      <c r="F99" s="32" t="str">
        <f>VLOOKUP(E99,'[1]Main Accounts'!A:B,2,FALSE)</f>
        <v>R &amp; M - Hydraulic Benches - Cost</v>
      </c>
    </row>
    <row r="100" spans="1:6" ht="15" customHeight="1">
      <c r="A100" s="42">
        <v>632250</v>
      </c>
      <c r="B100" s="39" t="s">
        <v>916</v>
      </c>
      <c r="C100" s="79" t="s">
        <v>753</v>
      </c>
      <c r="D100" s="40" t="s">
        <v>871</v>
      </c>
      <c r="E100" s="42">
        <v>632250</v>
      </c>
      <c r="F100" s="32" t="str">
        <f>VLOOKUP(E100,'[1]Main Accounts'!A:B,2,FALSE)</f>
        <v>R &amp; M - Test Benches - Cost</v>
      </c>
    </row>
    <row r="101" spans="1:6" ht="15" customHeight="1">
      <c r="A101" s="42">
        <v>632350</v>
      </c>
      <c r="B101" s="39" t="s">
        <v>916</v>
      </c>
      <c r="C101" s="79" t="s">
        <v>753</v>
      </c>
      <c r="D101" s="40" t="s">
        <v>866</v>
      </c>
      <c r="E101" s="42">
        <v>632350</v>
      </c>
      <c r="F101" s="32" t="str">
        <f>VLOOKUP(E101,'[1]Main Accounts'!A:B,2,FALSE)</f>
        <v>R &amp; M - Other Workshop Equip - Cost</v>
      </c>
    </row>
    <row r="102" spans="1:6" ht="15" customHeight="1">
      <c r="A102" s="42">
        <v>633110</v>
      </c>
      <c r="B102" s="39" t="s">
        <v>916</v>
      </c>
      <c r="C102" s="79" t="s">
        <v>753</v>
      </c>
      <c r="D102" s="40" t="s">
        <v>859</v>
      </c>
      <c r="E102" s="42">
        <v>633110</v>
      </c>
      <c r="F102" s="32" t="str">
        <f>VLOOKUP(E102,'[1]Main Accounts'!A:B,2,FALSE)</f>
        <v>R &amp; M - Crane - Cost</v>
      </c>
    </row>
    <row r="103" spans="1:6" ht="15" customHeight="1">
      <c r="A103" s="42">
        <v>633120</v>
      </c>
      <c r="B103" s="39" t="s">
        <v>916</v>
      </c>
      <c r="C103" s="79" t="s">
        <v>753</v>
      </c>
      <c r="D103" s="40" t="s">
        <v>861</v>
      </c>
      <c r="E103" s="42">
        <v>633120</v>
      </c>
      <c r="F103" s="32" t="str">
        <f>VLOOKUP(E103,'[1]Main Accounts'!A:B,2,FALSE)</f>
        <v>R &amp; M - Forklift - Cost</v>
      </c>
    </row>
    <row r="104" spans="1:6" ht="15" customHeight="1">
      <c r="A104" s="42">
        <v>633140</v>
      </c>
      <c r="B104" s="39" t="s">
        <v>916</v>
      </c>
      <c r="C104" s="79" t="s">
        <v>753</v>
      </c>
      <c r="D104" s="40" t="s">
        <v>867</v>
      </c>
      <c r="E104" s="42">
        <v>633140</v>
      </c>
      <c r="F104" s="32" t="str">
        <f>VLOOKUP(E104,'[1]Main Accounts'!A:B,2,FALSE)</f>
        <v>R &amp; M - Product Link - Cost</v>
      </c>
    </row>
    <row r="105" spans="1:6" ht="15" customHeight="1">
      <c r="A105" s="42">
        <v>633210</v>
      </c>
      <c r="B105" s="39" t="s">
        <v>916</v>
      </c>
      <c r="C105" s="79" t="s">
        <v>753</v>
      </c>
      <c r="D105" s="40" t="s">
        <v>865</v>
      </c>
      <c r="E105" s="42">
        <v>633210</v>
      </c>
      <c r="F105" s="32" t="str">
        <f>VLOOKUP(E105,'[1]Main Accounts'!A:B,2,FALSE)</f>
        <v>R &amp; M - Office Equip - Cost</v>
      </c>
    </row>
    <row r="106" spans="1:6" ht="15" customHeight="1">
      <c r="A106" s="42">
        <v>636130</v>
      </c>
      <c r="B106" s="39" t="s">
        <v>916</v>
      </c>
      <c r="C106" s="79" t="s">
        <v>753</v>
      </c>
      <c r="D106" s="40" t="s">
        <v>810</v>
      </c>
      <c r="E106" s="42">
        <v>636130</v>
      </c>
      <c r="F106" s="32" t="str">
        <f>VLOOKUP(E106,'[1]Main Accounts'!A:B,2,FALSE)</f>
        <v>Internal Forklift - Operating Costs</v>
      </c>
    </row>
    <row r="107" spans="1:6" ht="15" customHeight="1">
      <c r="A107" s="42">
        <v>636210</v>
      </c>
      <c r="B107" s="39" t="s">
        <v>916</v>
      </c>
      <c r="C107" s="79" t="s">
        <v>753</v>
      </c>
      <c r="D107" s="40" t="s">
        <v>798</v>
      </c>
      <c r="E107" s="42">
        <v>636210</v>
      </c>
      <c r="F107" s="32" t="str">
        <f>VLOOKUP(E107,'[1]Main Accounts'!A:B,2,FALSE)</f>
        <v>External Forklift - Lease Costs</v>
      </c>
    </row>
    <row r="108" spans="1:6" ht="15" customHeight="1">
      <c r="A108" s="42">
        <v>636220</v>
      </c>
      <c r="B108" s="39" t="s">
        <v>916</v>
      </c>
      <c r="C108" s="79" t="s">
        <v>753</v>
      </c>
      <c r="D108" s="40" t="s">
        <v>800</v>
      </c>
      <c r="E108" s="42">
        <v>636220</v>
      </c>
      <c r="F108" s="32" t="str">
        <f>VLOOKUP(E108,'[1]Main Accounts'!A:B,2,FALSE)</f>
        <v>External Forklift - Sundry Rental</v>
      </c>
    </row>
    <row r="109" spans="1:6" ht="15" customHeight="1">
      <c r="A109" s="42">
        <v>636230</v>
      </c>
      <c r="B109" s="39" t="s">
        <v>916</v>
      </c>
      <c r="C109" s="79" t="s">
        <v>753</v>
      </c>
      <c r="D109" s="40" t="s">
        <v>799</v>
      </c>
      <c r="E109" s="42">
        <v>636230</v>
      </c>
      <c r="F109" s="32" t="str">
        <f>VLOOKUP(E109,'[1]Main Accounts'!A:B,2,FALSE)</f>
        <v>External Forklift - Operating Costs</v>
      </c>
    </row>
    <row r="110" spans="1:6" ht="15" customHeight="1">
      <c r="A110" s="42">
        <v>636310</v>
      </c>
      <c r="B110" s="39" t="s">
        <v>916</v>
      </c>
      <c r="C110" s="79" t="s">
        <v>753</v>
      </c>
      <c r="D110" s="40" t="s">
        <v>846</v>
      </c>
      <c r="E110" s="42">
        <v>636310</v>
      </c>
      <c r="F110" s="32" t="str">
        <f>VLOOKUP(E110,'[1]Main Accounts'!A:B,2,FALSE)</f>
        <v>Operating Plant - Lease Costs</v>
      </c>
    </row>
    <row r="111" spans="1:6" ht="15" customHeight="1">
      <c r="A111" s="42">
        <v>636320</v>
      </c>
      <c r="B111" s="39" t="s">
        <v>916</v>
      </c>
      <c r="C111" s="79" t="s">
        <v>753</v>
      </c>
      <c r="D111" s="40" t="s">
        <v>848</v>
      </c>
      <c r="E111" s="42">
        <v>636320</v>
      </c>
      <c r="F111" s="32" t="str">
        <f>VLOOKUP(E111,'[1]Main Accounts'!A:B,2,FALSE)</f>
        <v>Operating Plant - Sundry Rental</v>
      </c>
    </row>
    <row r="112" spans="1:6" ht="15" customHeight="1">
      <c r="A112" s="42">
        <v>636330</v>
      </c>
      <c r="B112" s="39" t="s">
        <v>916</v>
      </c>
      <c r="C112" s="79" t="s">
        <v>753</v>
      </c>
      <c r="D112" s="40" t="s">
        <v>847</v>
      </c>
      <c r="E112" s="42">
        <v>636330</v>
      </c>
      <c r="F112" s="32" t="str">
        <f>VLOOKUP(E112,'[1]Main Accounts'!A:B,2,FALSE)</f>
        <v>Operating Plant - Operating Costs</v>
      </c>
    </row>
    <row r="113" spans="1:6" ht="15" customHeight="1">
      <c r="A113" s="42">
        <v>637114</v>
      </c>
      <c r="B113" s="39" t="s">
        <v>916</v>
      </c>
      <c r="C113" s="79" t="s">
        <v>753</v>
      </c>
      <c r="D113" s="40" t="s">
        <v>410</v>
      </c>
      <c r="E113" s="42">
        <v>637114</v>
      </c>
      <c r="F113" s="32" t="str">
        <f>VLOOKUP(E113,'[1]Main Accounts'!A:B,2,FALSE)</f>
        <v>Office Machinery - Lease Costs</v>
      </c>
    </row>
    <row r="114" spans="1:6" ht="15" customHeight="1">
      <c r="A114" s="42">
        <v>637120</v>
      </c>
      <c r="B114" s="39" t="s">
        <v>916</v>
      </c>
      <c r="C114" s="79" t="s">
        <v>753</v>
      </c>
      <c r="D114" s="40" t="s">
        <v>843</v>
      </c>
      <c r="E114" s="42">
        <v>637120</v>
      </c>
      <c r="F114" s="32" t="str">
        <f>VLOOKUP(E114,'[1]Main Accounts'!A:B,2,FALSE)</f>
        <v>Office Machinery - Sundry Rentals</v>
      </c>
    </row>
    <row r="115" spans="1:6" ht="15" customHeight="1">
      <c r="A115" s="42">
        <v>637130</v>
      </c>
      <c r="B115" s="39" t="s">
        <v>916</v>
      </c>
      <c r="C115" s="79" t="s">
        <v>753</v>
      </c>
      <c r="D115" s="40" t="s">
        <v>842</v>
      </c>
      <c r="E115" s="42">
        <v>637130</v>
      </c>
      <c r="F115" s="32" t="str">
        <f>VLOOKUP(E115,'[1]Main Accounts'!A:B,2,FALSE)</f>
        <v>Office Machinery - Operating Costs</v>
      </c>
    </row>
    <row r="116" spans="1:6" ht="15" customHeight="1">
      <c r="A116" s="42">
        <v>640110</v>
      </c>
      <c r="B116" s="39" t="s">
        <v>916</v>
      </c>
      <c r="C116" s="79" t="s">
        <v>753</v>
      </c>
      <c r="D116" s="40" t="s">
        <v>813</v>
      </c>
      <c r="E116" s="42">
        <v>640110</v>
      </c>
      <c r="F116" s="32" t="str">
        <f>VLOOKUP(E116,'[1]Main Accounts'!A:B,2,FALSE)</f>
        <v>Literature - Cost</v>
      </c>
    </row>
    <row r="117" spans="1:6" ht="15" customHeight="1">
      <c r="A117" s="42">
        <v>640120</v>
      </c>
      <c r="B117" s="39" t="s">
        <v>916</v>
      </c>
      <c r="C117" s="79" t="s">
        <v>753</v>
      </c>
      <c r="D117" s="40" t="s">
        <v>796</v>
      </c>
      <c r="E117" s="42">
        <v>640120</v>
      </c>
      <c r="F117" s="32" t="str">
        <f>VLOOKUP(E117,'[1]Main Accounts'!A:B,2,FALSE)</f>
        <v>Electronic Media Subscriptions - Cost</v>
      </c>
    </row>
    <row r="118" spans="1:6" ht="15" customHeight="1">
      <c r="A118" s="42">
        <v>640130</v>
      </c>
      <c r="B118" s="39" t="s">
        <v>916</v>
      </c>
      <c r="C118" s="79" t="s">
        <v>753</v>
      </c>
      <c r="D118" s="40" t="s">
        <v>851</v>
      </c>
      <c r="E118" s="42">
        <v>640130</v>
      </c>
      <c r="F118" s="32" t="str">
        <f>VLOOKUP(E118,'[1]Main Accounts'!A:B,2,FALSE)</f>
        <v>Product Link Subscriptions - Cost</v>
      </c>
    </row>
    <row r="119" spans="1:6" ht="15" customHeight="1">
      <c r="A119" s="42">
        <v>640140</v>
      </c>
      <c r="B119" s="39" t="s">
        <v>916</v>
      </c>
      <c r="C119" s="79" t="s">
        <v>753</v>
      </c>
      <c r="D119" s="40" t="s">
        <v>789</v>
      </c>
      <c r="E119" s="42">
        <v>640140</v>
      </c>
      <c r="F119" s="32" t="str">
        <f>VLOOKUP(E119,'[1]Main Accounts'!A:B,2,FALSE)</f>
        <v>Welding Consumables - Cost</v>
      </c>
    </row>
    <row r="120" spans="1:6" ht="15" customHeight="1">
      <c r="A120" s="42">
        <v>640150</v>
      </c>
      <c r="B120" s="39" t="s">
        <v>916</v>
      </c>
      <c r="C120" s="79" t="s">
        <v>753</v>
      </c>
      <c r="D120" s="40" t="s">
        <v>790</v>
      </c>
      <c r="E120" s="42">
        <v>640150</v>
      </c>
      <c r="F120" s="32" t="str">
        <f>VLOOKUP(E120,'[1]Main Accounts'!A:B,2,FALSE)</f>
        <v>Workshop Stocks Cost</v>
      </c>
    </row>
    <row r="121" spans="1:6" ht="15" customHeight="1">
      <c r="A121" s="42">
        <v>641110</v>
      </c>
      <c r="B121" s="39" t="s">
        <v>916</v>
      </c>
      <c r="C121" s="79" t="s">
        <v>753</v>
      </c>
      <c r="D121" s="40" t="s">
        <v>877</v>
      </c>
      <c r="E121" s="42">
        <v>641110</v>
      </c>
      <c r="F121" s="32" t="str">
        <f>VLOOKUP(E121,'[1]Main Accounts'!A:B,2,FALSE)</f>
        <v>Rental Machine Identification</v>
      </c>
    </row>
    <row r="122" spans="1:6" ht="15" customHeight="1">
      <c r="A122" s="42">
        <v>641120</v>
      </c>
      <c r="B122" s="39" t="s">
        <v>916</v>
      </c>
      <c r="C122" s="79" t="s">
        <v>753</v>
      </c>
      <c r="D122" s="40" t="s">
        <v>897</v>
      </c>
      <c r="E122" s="42">
        <v>641120</v>
      </c>
      <c r="F122" s="32" t="str">
        <f>VLOOKUP(E122,'[1]Main Accounts'!A:B,2,FALSE)</f>
        <v>Towels and Overalls</v>
      </c>
    </row>
    <row r="123" spans="1:6" ht="15" customHeight="1">
      <c r="A123" s="42">
        <v>641130</v>
      </c>
      <c r="B123" s="39" t="s">
        <v>916</v>
      </c>
      <c r="C123" s="79" t="s">
        <v>753</v>
      </c>
      <c r="D123" s="40" t="s">
        <v>788</v>
      </c>
      <c r="E123" s="42">
        <v>641130</v>
      </c>
      <c r="F123" s="32" t="str">
        <f>VLOOKUP(E123,'[1]Main Accounts'!A:B,2,FALSE)</f>
        <v>SOS - Equipment Consumables</v>
      </c>
    </row>
    <row r="124" spans="1:6" ht="15" customHeight="1">
      <c r="A124" s="42">
        <v>641210</v>
      </c>
      <c r="B124" s="39" t="s">
        <v>916</v>
      </c>
      <c r="C124" s="79" t="s">
        <v>753</v>
      </c>
      <c r="D124" s="40" t="s">
        <v>850</v>
      </c>
      <c r="E124" s="42">
        <v>641210</v>
      </c>
      <c r="F124" s="32" t="str">
        <f>VLOOKUP(E124,'[1]Main Accounts'!A:B,2,FALSE)</f>
        <v>Postage</v>
      </c>
    </row>
    <row r="125" spans="1:6" ht="15" customHeight="1">
      <c r="A125" s="42">
        <v>641220</v>
      </c>
      <c r="B125" s="39" t="s">
        <v>916</v>
      </c>
      <c r="C125" s="79" t="s">
        <v>753</v>
      </c>
      <c r="D125" s="40" t="s">
        <v>794</v>
      </c>
      <c r="E125" s="42">
        <v>641220</v>
      </c>
      <c r="F125" s="32" t="str">
        <f>VLOOKUP(E125,'[1]Main Accounts'!A:B,2,FALSE)</f>
        <v>Courier</v>
      </c>
    </row>
    <row r="126" spans="1:6" ht="15" customHeight="1">
      <c r="A126" s="42">
        <v>641230</v>
      </c>
      <c r="B126" s="39" t="s">
        <v>916</v>
      </c>
      <c r="C126" s="79" t="s">
        <v>753</v>
      </c>
      <c r="D126" s="40" t="s">
        <v>890</v>
      </c>
      <c r="E126" s="42">
        <v>641230</v>
      </c>
      <c r="F126" s="32" t="str">
        <f>VLOOKUP(E126,'[1]Main Accounts'!A:B,2,FALSE)</f>
        <v>Stationery</v>
      </c>
    </row>
    <row r="127" spans="1:6" ht="15" customHeight="1">
      <c r="A127" s="42">
        <v>644110</v>
      </c>
      <c r="B127" s="39" t="s">
        <v>916</v>
      </c>
      <c r="C127" s="79" t="s">
        <v>753</v>
      </c>
      <c r="D127" s="40" t="s">
        <v>845</v>
      </c>
      <c r="E127" s="42">
        <v>644110</v>
      </c>
      <c r="F127" s="32" t="str">
        <f>VLOOKUP(E127,'[1]Main Accounts'!A:B,2,FALSE)</f>
        <v>Phone &amp; Data - Network Costs</v>
      </c>
    </row>
    <row r="128" spans="1:6" ht="15" customHeight="1">
      <c r="A128" s="42">
        <v>644130</v>
      </c>
      <c r="B128" s="39" t="s">
        <v>916</v>
      </c>
      <c r="C128" s="79" t="s">
        <v>753</v>
      </c>
      <c r="D128" s="40" t="s">
        <v>844</v>
      </c>
      <c r="E128" s="42">
        <v>644130</v>
      </c>
      <c r="F128" s="32" t="str">
        <f>VLOOKUP(E128,'[1]Main Accounts'!A:B,2,FALSE)</f>
        <v>Mobile Phone Costs</v>
      </c>
    </row>
    <row r="129" spans="1:6" ht="15" customHeight="1">
      <c r="A129" s="42">
        <v>647110</v>
      </c>
      <c r="B129" s="39" t="s">
        <v>916</v>
      </c>
      <c r="C129" s="79" t="s">
        <v>753</v>
      </c>
      <c r="D129" s="40" t="s">
        <v>807</v>
      </c>
      <c r="E129" s="42">
        <v>647110</v>
      </c>
      <c r="F129" s="32" t="str">
        <f>VLOOKUP(E129,'[1]Main Accounts'!A:B,2,FALSE)</f>
        <v>Hardware Maintenance</v>
      </c>
    </row>
    <row r="130" spans="1:6" ht="15" customHeight="1">
      <c r="A130" s="42">
        <v>647120</v>
      </c>
      <c r="B130" s="39" t="s">
        <v>916</v>
      </c>
      <c r="C130" s="79" t="s">
        <v>753</v>
      </c>
      <c r="D130" s="40" t="s">
        <v>832</v>
      </c>
      <c r="E130" s="42">
        <v>647120</v>
      </c>
      <c r="F130" s="32" t="str">
        <f>VLOOKUP(E130,'[1]Main Accounts'!A:B,2,FALSE)</f>
        <v>Microsoft Assurance Charges</v>
      </c>
    </row>
    <row r="131" spans="1:6" ht="15" customHeight="1">
      <c r="A131" s="42">
        <v>647130</v>
      </c>
      <c r="B131" s="39" t="s">
        <v>916</v>
      </c>
      <c r="C131" s="79" t="s">
        <v>753</v>
      </c>
      <c r="D131" s="40" t="s">
        <v>884</v>
      </c>
      <c r="E131" s="42">
        <v>647130</v>
      </c>
      <c r="F131" s="32" t="str">
        <f>VLOOKUP(E131,'[1]Main Accounts'!A:B,2,FALSE)</f>
        <v>Software Maintenance</v>
      </c>
    </row>
    <row r="132" spans="1:6" ht="15" customHeight="1">
      <c r="A132" s="42">
        <v>647140</v>
      </c>
      <c r="B132" s="39" t="s">
        <v>916</v>
      </c>
      <c r="C132" s="79" t="s">
        <v>753</v>
      </c>
      <c r="D132" s="40" t="s">
        <v>774</v>
      </c>
      <c r="E132" s="42">
        <v>647140</v>
      </c>
      <c r="F132" s="32" t="str">
        <f>VLOOKUP(E132,'[1]Main Accounts'!A:B,2,FALSE)</f>
        <v>Third Party Application Support</v>
      </c>
    </row>
    <row r="133" spans="1:6" ht="15" customHeight="1">
      <c r="A133" s="42">
        <v>647150</v>
      </c>
      <c r="B133" s="39" t="s">
        <v>916</v>
      </c>
      <c r="C133" s="79" t="s">
        <v>753</v>
      </c>
      <c r="D133" s="40" t="s">
        <v>883</v>
      </c>
      <c r="E133" s="42">
        <v>647150</v>
      </c>
      <c r="F133" s="32" t="str">
        <f>VLOOKUP(E133,'[1]Main Accounts'!A:B,2,FALSE)</f>
        <v>Small Software Costs (&lt;$500)</v>
      </c>
    </row>
    <row r="134" spans="1:6" ht="15" customHeight="1">
      <c r="A134" s="42">
        <v>647170</v>
      </c>
      <c r="B134" s="39" t="s">
        <v>916</v>
      </c>
      <c r="C134" s="79" t="s">
        <v>753</v>
      </c>
      <c r="D134" s="40" t="s">
        <v>785</v>
      </c>
      <c r="E134" s="42">
        <v>647170</v>
      </c>
      <c r="F134" s="32" t="str">
        <f>VLOOKUP(E134,'[1]Main Accounts'!A:B,2,FALSE)</f>
        <v>Computer Consumables</v>
      </c>
    </row>
    <row r="135" spans="1:6" ht="15" customHeight="1">
      <c r="A135" s="42">
        <v>650120</v>
      </c>
      <c r="B135" s="39" t="s">
        <v>916</v>
      </c>
      <c r="C135" s="79" t="s">
        <v>753</v>
      </c>
      <c r="D135" s="40" t="s">
        <v>855</v>
      </c>
      <c r="E135" s="42">
        <v>650120</v>
      </c>
      <c r="F135" s="32" t="str">
        <f>VLOOKUP(E135,'[1]Main Accounts'!A:B,2,FALSE)</f>
        <v>Property Sundry Rentals</v>
      </c>
    </row>
    <row r="136" spans="1:6" ht="15" customHeight="1">
      <c r="A136" s="42">
        <v>650220</v>
      </c>
      <c r="B136" s="39" t="s">
        <v>916</v>
      </c>
      <c r="C136" s="79" t="s">
        <v>753</v>
      </c>
      <c r="D136" s="40" t="s">
        <v>854</v>
      </c>
      <c r="E136" s="42">
        <v>650220</v>
      </c>
      <c r="F136" s="32" t="str">
        <f>VLOOKUP(E136,'[1]Main Accounts'!A:B,2,FALSE)</f>
        <v>Heat, Light and Power</v>
      </c>
    </row>
    <row r="137" spans="1:6" ht="15" customHeight="1">
      <c r="A137" s="42">
        <v>650230</v>
      </c>
      <c r="B137" s="39" t="s">
        <v>916</v>
      </c>
      <c r="C137" s="79" t="s">
        <v>753</v>
      </c>
      <c r="D137" s="57" t="s">
        <v>852</v>
      </c>
      <c r="E137" s="42">
        <v>650230</v>
      </c>
      <c r="F137" s="32" t="str">
        <f>VLOOKUP(E137,'[1]Main Accounts'!A:B,2,FALSE)</f>
        <v>Cleaning and Rubbish Removal</v>
      </c>
    </row>
    <row r="138" spans="1:6" ht="15" customHeight="1">
      <c r="A138" s="42">
        <v>650250</v>
      </c>
      <c r="B138" s="39" t="s">
        <v>916</v>
      </c>
      <c r="C138" s="79" t="s">
        <v>753</v>
      </c>
      <c r="D138" s="40" t="s">
        <v>856</v>
      </c>
      <c r="E138" s="42">
        <v>650250</v>
      </c>
      <c r="F138" s="32" t="str">
        <f>VLOOKUP(E138,'[1]Main Accounts'!A:B,2,FALSE)</f>
        <v>R&amp;M - Building &amp; Grounds</v>
      </c>
    </row>
    <row r="139" spans="1:6" ht="15" customHeight="1">
      <c r="A139" s="42">
        <v>650260</v>
      </c>
      <c r="B139" s="39" t="s">
        <v>916</v>
      </c>
      <c r="C139" s="79" t="s">
        <v>753</v>
      </c>
      <c r="D139" s="57" t="s">
        <v>857</v>
      </c>
      <c r="E139" s="42">
        <v>650260</v>
      </c>
      <c r="F139" s="32" t="str">
        <f>VLOOKUP(E139,'[1]Main Accounts'!A:B,2,FALSE)</f>
        <v>Security - Monitoring</v>
      </c>
    </row>
    <row r="140" spans="1:6" ht="15" customHeight="1">
      <c r="A140" s="42">
        <v>650510</v>
      </c>
      <c r="B140" s="39" t="s">
        <v>916</v>
      </c>
      <c r="C140" s="79" t="s">
        <v>753</v>
      </c>
      <c r="D140" s="40" t="s">
        <v>853</v>
      </c>
      <c r="E140" s="42">
        <v>650510</v>
      </c>
      <c r="F140" s="32" t="str">
        <f>VLOOKUP(E140,'[1]Main Accounts'!A:B,2,FALSE)</f>
        <v>Contamination Control</v>
      </c>
    </row>
    <row r="141" spans="1:6" ht="15" customHeight="1">
      <c r="A141" s="42">
        <v>653110</v>
      </c>
      <c r="B141" s="39" t="s">
        <v>916</v>
      </c>
      <c r="C141" s="79" t="s">
        <v>753</v>
      </c>
      <c r="D141" s="40" t="s">
        <v>775</v>
      </c>
      <c r="E141" s="42">
        <v>653110</v>
      </c>
      <c r="F141" s="32" t="str">
        <f>VLOOKUP(E141,'[1]Main Accounts'!A:B,2,FALSE)</f>
        <v>Annual Financial Audit Fees</v>
      </c>
    </row>
    <row r="142" spans="1:6" ht="15" customHeight="1">
      <c r="A142" s="42">
        <v>653130</v>
      </c>
      <c r="B142" s="39" t="s">
        <v>916</v>
      </c>
      <c r="C142" s="79" t="s">
        <v>753</v>
      </c>
      <c r="D142" s="40" t="s">
        <v>776</v>
      </c>
      <c r="E142" s="42">
        <v>653130</v>
      </c>
      <c r="F142" s="32" t="str">
        <f>VLOOKUP(E142,'[1]Main Accounts'!A:B,2,FALSE)</f>
        <v>Audit Firm - Other Services</v>
      </c>
    </row>
    <row r="143" spans="1:6" ht="15" customHeight="1">
      <c r="A143" s="42">
        <v>653210</v>
      </c>
      <c r="B143" s="39" t="s">
        <v>916</v>
      </c>
      <c r="C143" s="79" t="s">
        <v>753</v>
      </c>
      <c r="D143" s="40" t="s">
        <v>811</v>
      </c>
      <c r="E143" s="42">
        <v>653210</v>
      </c>
      <c r="F143" s="32" t="str">
        <f>VLOOKUP(E143,'[1]Main Accounts'!A:B,2,FALSE)</f>
        <v>Legal Fees - Customer Related</v>
      </c>
    </row>
    <row r="144" spans="1:6" ht="15" customHeight="1">
      <c r="A144" s="42">
        <v>653230</v>
      </c>
      <c r="B144" s="39" t="s">
        <v>916</v>
      </c>
      <c r="C144" s="79" t="s">
        <v>753</v>
      </c>
      <c r="D144" s="40" t="s">
        <v>812</v>
      </c>
      <c r="E144" s="42">
        <v>653230</v>
      </c>
      <c r="F144" s="32" t="str">
        <f>VLOOKUP(E144,'[1]Main Accounts'!A:B,2,FALSE)</f>
        <v>Legal Fees - Other</v>
      </c>
    </row>
    <row r="145" spans="1:6" ht="15" customHeight="1">
      <c r="A145" s="42">
        <v>653310</v>
      </c>
      <c r="B145" s="39" t="s">
        <v>916</v>
      </c>
      <c r="C145" s="79" t="s">
        <v>753</v>
      </c>
      <c r="D145" s="40" t="s">
        <v>787</v>
      </c>
      <c r="E145" s="42">
        <v>653310</v>
      </c>
      <c r="F145" s="32" t="str">
        <f>VLOOKUP(E145,'[1]Main Accounts'!A:B,2,FALSE)</f>
        <v>Consulting Fees</v>
      </c>
    </row>
    <row r="146" spans="1:6" ht="15" customHeight="1">
      <c r="A146" s="42">
        <v>656120</v>
      </c>
      <c r="B146" s="39" t="s">
        <v>916</v>
      </c>
      <c r="C146" s="79" t="s">
        <v>753</v>
      </c>
      <c r="D146" s="40" t="s">
        <v>809</v>
      </c>
      <c r="E146" s="42">
        <v>656120</v>
      </c>
      <c r="F146" s="32" t="str">
        <f>VLOOKUP(E146,'[1]Main Accounts'!A:B,2,FALSE)</f>
        <v>Insurance Excess Charges</v>
      </c>
    </row>
    <row r="147" spans="1:6" ht="15" customHeight="1">
      <c r="A147" s="42">
        <v>662320</v>
      </c>
      <c r="B147" s="39" t="s">
        <v>916</v>
      </c>
      <c r="C147" s="79" t="s">
        <v>753</v>
      </c>
      <c r="D147" s="40" t="s">
        <v>784</v>
      </c>
      <c r="E147" s="42">
        <v>662320</v>
      </c>
      <c r="F147" s="32" t="str">
        <f>VLOOKUP(E147,'[1]Main Accounts'!A:B,2,FALSE)</f>
        <v>Catering Costs</v>
      </c>
    </row>
    <row r="148" spans="1:6" ht="15" customHeight="1">
      <c r="A148" s="42">
        <v>662330</v>
      </c>
      <c r="B148" s="39" t="s">
        <v>916</v>
      </c>
      <c r="C148" s="79" t="s">
        <v>753</v>
      </c>
      <c r="D148" s="40" t="s">
        <v>795</v>
      </c>
      <c r="E148" s="42">
        <v>662330</v>
      </c>
      <c r="F148" s="32" t="str">
        <f>VLOOKUP(E148,'[1]Main Accounts'!A:B,2,FALSE)</f>
        <v>Company Memberships Fees &amp; Subs</v>
      </c>
    </row>
    <row r="149" spans="1:6" ht="15" customHeight="1">
      <c r="A149" s="42">
        <v>662360</v>
      </c>
      <c r="B149" s="39" t="s">
        <v>916</v>
      </c>
      <c r="C149" s="79" t="s">
        <v>753</v>
      </c>
      <c r="D149" s="40" t="s">
        <v>891</v>
      </c>
      <c r="E149" s="42">
        <v>662360</v>
      </c>
      <c r="F149" s="32" t="str">
        <f>VLOOKUP(E149,'[1]Main Accounts'!A:B,2,FALSE)</f>
        <v>Sundry Expenses</v>
      </c>
    </row>
  </sheetData>
  <sortState ref="A1:F149">
    <sortCondition ref="A1:A149"/>
  </sortState>
  <conditionalFormatting sqref="D2:D136 D144:D149">
    <cfRule type="cellIs" dxfId="2" priority="8" operator="equal">
      <formula>#REF!</formula>
    </cfRule>
  </conditionalFormatting>
  <conditionalFormatting sqref="D1">
    <cfRule type="cellIs" dxfId="1" priority="7" operator="equal">
      <formula>#REF!</formula>
    </cfRule>
  </conditionalFormatting>
  <conditionalFormatting sqref="D138 D140:D143">
    <cfRule type="cellIs" dxfId="0" priority="5" operator="equal">
      <formula>#REF!</formula>
    </cfRule>
  </conditionalFormatting>
  <pageMargins left="0.70866141732283472" right="0.70866141732283472" top="0.74803149606299213" bottom="0.74803149606299213" header="0.31496062992125984" footer="0.31496062992125984"/>
  <pageSetup paperSize="9" scale="67" fitToHeight="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pageSetUpPr fitToPage="1"/>
  </sheetPr>
  <dimension ref="B1:N65"/>
  <sheetViews>
    <sheetView topLeftCell="A7" workbookViewId="0" xr3:uid="{F9CF3CF3-643B-5BE6-8B46-32C596A47465}">
      <selection activeCell="C17" sqref="C17"/>
    </sheetView>
  </sheetViews>
  <sheetFormatPr defaultRowHeight="15"/>
  <cols>
    <col min="1" max="1" width="2.5703125" style="1" customWidth="1"/>
    <col min="2" max="2" width="5.5703125" style="1" customWidth="1"/>
    <col min="3" max="3" width="35.28515625" style="1" bestFit="1" customWidth="1"/>
    <col min="4" max="4" width="8" style="1" customWidth="1"/>
    <col min="5" max="5" width="37.5703125" style="1" bestFit="1" customWidth="1"/>
    <col min="6" max="6" width="2.7109375" style="1" customWidth="1"/>
    <col min="7" max="7" width="9.140625" style="1"/>
    <col min="8" max="8" width="42.5703125" style="1" customWidth="1"/>
    <col min="9" max="9" width="2.7109375" style="1" customWidth="1"/>
    <col min="10" max="10" width="11.42578125" style="1" customWidth="1"/>
    <col min="11" max="11" width="21.7109375" style="10" customWidth="1"/>
    <col min="12" max="12" width="2.7109375" style="1" customWidth="1"/>
    <col min="13" max="13" width="13" style="1" customWidth="1"/>
    <col min="14" max="14" width="43" style="10" customWidth="1"/>
    <col min="15" max="16384" width="9.140625" style="1"/>
  </cols>
  <sheetData>
    <row r="1" spans="2:14" ht="15.75">
      <c r="B1" s="70" t="s">
        <v>943</v>
      </c>
      <c r="C1" s="79"/>
      <c r="D1" s="79"/>
      <c r="E1" s="79"/>
      <c r="F1" s="79"/>
      <c r="G1" s="79"/>
      <c r="H1" s="79"/>
      <c r="I1" s="79"/>
      <c r="J1" s="79"/>
      <c r="K1" s="82"/>
      <c r="L1" s="79"/>
      <c r="M1" s="79"/>
      <c r="N1" s="82"/>
    </row>
    <row r="3" spans="2:14">
      <c r="B3" s="3" t="s">
        <v>944</v>
      </c>
      <c r="C3" s="79"/>
      <c r="D3" s="79"/>
      <c r="E3" s="79"/>
      <c r="F3" s="79"/>
      <c r="G3" s="3" t="s">
        <v>945</v>
      </c>
      <c r="H3" s="79"/>
      <c r="I3" s="79"/>
      <c r="J3" s="3" t="s">
        <v>946</v>
      </c>
      <c r="K3" s="82"/>
      <c r="L3" s="79"/>
      <c r="M3" s="3" t="s">
        <v>947</v>
      </c>
      <c r="N3" s="82"/>
    </row>
    <row r="4" spans="2:14">
      <c r="B4" s="71" t="s">
        <v>948</v>
      </c>
      <c r="C4" s="79"/>
      <c r="D4" s="79"/>
      <c r="E4" s="79"/>
      <c r="F4" s="79"/>
      <c r="G4" s="79"/>
      <c r="H4" s="79"/>
      <c r="I4" s="79"/>
      <c r="J4" s="79"/>
      <c r="K4" s="82"/>
      <c r="L4" s="79"/>
      <c r="M4" s="79"/>
      <c r="N4" s="82"/>
    </row>
    <row r="5" spans="2:14" s="72" customFormat="1" ht="15.75">
      <c r="B5" s="70" t="s">
        <v>949</v>
      </c>
      <c r="C5" s="80"/>
      <c r="D5" s="70" t="s">
        <v>950</v>
      </c>
      <c r="E5" s="80"/>
      <c r="F5" s="80"/>
      <c r="G5" s="70" t="s">
        <v>951</v>
      </c>
      <c r="H5" s="80"/>
      <c r="I5" s="80"/>
      <c r="J5" s="70" t="s">
        <v>952</v>
      </c>
      <c r="K5" s="84"/>
      <c r="L5" s="80"/>
      <c r="M5" s="80"/>
      <c r="N5" s="84"/>
    </row>
    <row r="6" spans="2:14">
      <c r="B6" s="245" t="s">
        <v>953</v>
      </c>
      <c r="C6" s="245"/>
      <c r="D6" s="245" t="s">
        <v>954</v>
      </c>
      <c r="E6" s="245"/>
      <c r="F6" s="79"/>
      <c r="G6" s="236" t="s">
        <v>955</v>
      </c>
      <c r="H6" s="236" t="s">
        <v>956</v>
      </c>
      <c r="I6" s="79"/>
      <c r="J6" s="236" t="s">
        <v>955</v>
      </c>
      <c r="K6" s="140" t="s">
        <v>956</v>
      </c>
      <c r="L6" s="79"/>
      <c r="M6" s="236" t="s">
        <v>955</v>
      </c>
      <c r="N6" s="73" t="s">
        <v>956</v>
      </c>
    </row>
    <row r="7" spans="2:14">
      <c r="B7" s="236" t="s">
        <v>955</v>
      </c>
      <c r="C7" s="236" t="s">
        <v>956</v>
      </c>
      <c r="D7" s="236" t="s">
        <v>955</v>
      </c>
      <c r="E7" s="236" t="s">
        <v>956</v>
      </c>
      <c r="F7" s="79"/>
      <c r="G7" s="74"/>
      <c r="H7" s="83"/>
      <c r="I7" s="79"/>
      <c r="J7" s="139" t="s">
        <v>957</v>
      </c>
      <c r="K7" s="135"/>
      <c r="L7" s="79"/>
      <c r="M7" s="75" t="s">
        <v>958</v>
      </c>
      <c r="N7" s="135"/>
    </row>
    <row r="8" spans="2:14">
      <c r="B8" s="83" t="s">
        <v>959</v>
      </c>
      <c r="C8" s="83" t="s">
        <v>960</v>
      </c>
      <c r="D8" s="83">
        <v>9401</v>
      </c>
      <c r="E8" s="83" t="s">
        <v>960</v>
      </c>
      <c r="F8" s="79"/>
      <c r="G8" s="74" t="s">
        <v>961</v>
      </c>
      <c r="H8" s="83" t="s">
        <v>962</v>
      </c>
      <c r="I8" s="79"/>
      <c r="J8" s="135" t="s">
        <v>963</v>
      </c>
      <c r="K8" s="135" t="s">
        <v>964</v>
      </c>
      <c r="L8" s="79"/>
      <c r="M8" s="137" t="s">
        <v>965</v>
      </c>
      <c r="N8" s="138" t="s">
        <v>966</v>
      </c>
    </row>
    <row r="9" spans="2:14">
      <c r="B9" s="83" t="s">
        <v>967</v>
      </c>
      <c r="C9" s="83" t="s">
        <v>968</v>
      </c>
      <c r="D9" s="83">
        <v>9402</v>
      </c>
      <c r="E9" s="83" t="s">
        <v>969</v>
      </c>
      <c r="F9" s="79"/>
      <c r="G9" s="74">
        <v>10</v>
      </c>
      <c r="H9" s="83" t="s">
        <v>970</v>
      </c>
      <c r="I9" s="79"/>
      <c r="J9" s="139" t="s">
        <v>971</v>
      </c>
      <c r="K9" s="135"/>
      <c r="L9" s="79"/>
      <c r="M9" s="137" t="s">
        <v>972</v>
      </c>
      <c r="N9" s="138" t="s">
        <v>973</v>
      </c>
    </row>
    <row r="10" spans="2:14">
      <c r="B10" s="83" t="s">
        <v>967</v>
      </c>
      <c r="C10" s="83" t="s">
        <v>968</v>
      </c>
      <c r="D10" s="83">
        <v>9403</v>
      </c>
      <c r="E10" s="83" t="s">
        <v>974</v>
      </c>
      <c r="F10" s="79"/>
      <c r="G10" s="74">
        <v>11</v>
      </c>
      <c r="H10" s="83" t="s">
        <v>975</v>
      </c>
      <c r="I10" s="79"/>
      <c r="J10" s="141" t="s">
        <v>976</v>
      </c>
      <c r="K10" s="142" t="s">
        <v>977</v>
      </c>
      <c r="L10" s="79"/>
      <c r="M10" s="137" t="s">
        <v>978</v>
      </c>
      <c r="N10" s="138" t="s">
        <v>979</v>
      </c>
    </row>
    <row r="11" spans="2:14">
      <c r="B11" s="83" t="s">
        <v>967</v>
      </c>
      <c r="C11" s="83" t="s">
        <v>968</v>
      </c>
      <c r="D11" s="83">
        <v>9404</v>
      </c>
      <c r="E11" s="83" t="s">
        <v>980</v>
      </c>
      <c r="F11" s="79"/>
      <c r="G11" s="74">
        <v>12</v>
      </c>
      <c r="H11" s="83" t="s">
        <v>981</v>
      </c>
      <c r="I11" s="79"/>
      <c r="J11" s="136" t="s">
        <v>982</v>
      </c>
      <c r="K11" s="135" t="s">
        <v>983</v>
      </c>
      <c r="L11" s="79"/>
      <c r="M11" s="137" t="s">
        <v>984</v>
      </c>
      <c r="N11" s="138" t="s">
        <v>985</v>
      </c>
    </row>
    <row r="12" spans="2:14">
      <c r="B12" s="83" t="s">
        <v>986</v>
      </c>
      <c r="C12" s="83" t="s">
        <v>987</v>
      </c>
      <c r="D12" s="83">
        <v>9405</v>
      </c>
      <c r="E12" s="83" t="s">
        <v>988</v>
      </c>
      <c r="F12" s="79"/>
      <c r="G12" s="74">
        <v>13</v>
      </c>
      <c r="H12" s="83" t="s">
        <v>989</v>
      </c>
      <c r="I12" s="79"/>
      <c r="J12" s="136" t="s">
        <v>990</v>
      </c>
      <c r="K12" s="135" t="s">
        <v>991</v>
      </c>
      <c r="L12" s="79"/>
      <c r="M12" s="137" t="s">
        <v>992</v>
      </c>
      <c r="N12" s="138" t="s">
        <v>993</v>
      </c>
    </row>
    <row r="13" spans="2:14">
      <c r="B13" s="83" t="s">
        <v>994</v>
      </c>
      <c r="C13" s="83" t="s">
        <v>995</v>
      </c>
      <c r="D13" s="83">
        <v>9406</v>
      </c>
      <c r="E13" s="83" t="s">
        <v>996</v>
      </c>
      <c r="F13" s="79"/>
      <c r="G13" s="74">
        <v>14</v>
      </c>
      <c r="H13" s="83" t="s">
        <v>997</v>
      </c>
      <c r="I13" s="79"/>
      <c r="J13" s="136" t="s">
        <v>998</v>
      </c>
      <c r="K13" s="135" t="s">
        <v>999</v>
      </c>
      <c r="L13" s="79"/>
      <c r="M13" s="137" t="s">
        <v>1000</v>
      </c>
      <c r="N13" s="138" t="s">
        <v>1001</v>
      </c>
    </row>
    <row r="14" spans="2:14">
      <c r="B14" s="83" t="s">
        <v>994</v>
      </c>
      <c r="C14" s="83" t="s">
        <v>995</v>
      </c>
      <c r="D14" s="83">
        <v>9407</v>
      </c>
      <c r="E14" s="83" t="s">
        <v>1002</v>
      </c>
      <c r="F14" s="79"/>
      <c r="G14" s="74">
        <v>15</v>
      </c>
      <c r="H14" s="83" t="s">
        <v>1003</v>
      </c>
      <c r="I14" s="79"/>
      <c r="J14" s="136" t="s">
        <v>1004</v>
      </c>
      <c r="K14" s="135" t="s">
        <v>1005</v>
      </c>
      <c r="L14" s="79"/>
      <c r="M14" s="139" t="s">
        <v>1006</v>
      </c>
      <c r="N14" s="135"/>
    </row>
    <row r="15" spans="2:14">
      <c r="B15" s="83" t="s">
        <v>994</v>
      </c>
      <c r="C15" s="83" t="s">
        <v>995</v>
      </c>
      <c r="D15" s="83">
        <v>9408</v>
      </c>
      <c r="E15" s="83" t="s">
        <v>1007</v>
      </c>
      <c r="F15" s="79"/>
      <c r="G15" s="74">
        <v>16</v>
      </c>
      <c r="H15" s="83" t="s">
        <v>1008</v>
      </c>
      <c r="I15" s="79"/>
      <c r="J15" s="135"/>
      <c r="K15" s="135" t="s">
        <v>1009</v>
      </c>
      <c r="L15" s="79"/>
      <c r="M15" s="137" t="s">
        <v>1010</v>
      </c>
      <c r="N15" s="138" t="s">
        <v>1011</v>
      </c>
    </row>
    <row r="16" spans="2:14">
      <c r="B16" s="83" t="s">
        <v>994</v>
      </c>
      <c r="C16" s="83" t="s">
        <v>995</v>
      </c>
      <c r="D16" s="83">
        <v>9409</v>
      </c>
      <c r="E16" s="83" t="s">
        <v>1012</v>
      </c>
      <c r="F16" s="79"/>
      <c r="G16" s="74">
        <v>17</v>
      </c>
      <c r="H16" s="83" t="s">
        <v>1013</v>
      </c>
      <c r="I16" s="79"/>
      <c r="J16" s="79"/>
      <c r="K16" s="82"/>
      <c r="L16" s="79"/>
      <c r="M16" s="137" t="s">
        <v>1014</v>
      </c>
      <c r="N16" s="138" t="s">
        <v>1011</v>
      </c>
    </row>
    <row r="17" spans="2:14" s="79" customFormat="1">
      <c r="B17" s="83" t="s">
        <v>1015</v>
      </c>
      <c r="C17" s="83" t="s">
        <v>1016</v>
      </c>
      <c r="D17" s="83">
        <v>9410</v>
      </c>
      <c r="E17" s="83" t="s">
        <v>1017</v>
      </c>
      <c r="G17" s="74"/>
      <c r="H17" s="83"/>
      <c r="K17" s="82"/>
      <c r="M17" s="137" t="s">
        <v>1018</v>
      </c>
      <c r="N17" s="138" t="s">
        <v>1019</v>
      </c>
    </row>
    <row r="18" spans="2:14">
      <c r="B18" s="83" t="s">
        <v>1020</v>
      </c>
      <c r="C18" s="83" t="s">
        <v>1021</v>
      </c>
      <c r="D18" s="83">
        <v>9501</v>
      </c>
      <c r="E18" s="83" t="s">
        <v>1022</v>
      </c>
      <c r="F18" s="79"/>
      <c r="G18" s="74">
        <v>18</v>
      </c>
      <c r="H18" s="83" t="s">
        <v>1023</v>
      </c>
      <c r="I18" s="79"/>
      <c r="J18" s="79"/>
      <c r="K18" s="82"/>
      <c r="L18" s="79"/>
      <c r="M18" s="137" t="s">
        <v>1024</v>
      </c>
      <c r="N18" s="138" t="s">
        <v>1019</v>
      </c>
    </row>
    <row r="19" spans="2:14">
      <c r="B19" s="83" t="s">
        <v>1025</v>
      </c>
      <c r="C19" s="83" t="s">
        <v>1026</v>
      </c>
      <c r="D19" s="83">
        <v>9502</v>
      </c>
      <c r="E19" s="83" t="s">
        <v>1027</v>
      </c>
      <c r="F19" s="79"/>
      <c r="G19" s="74">
        <v>19</v>
      </c>
      <c r="H19" s="83" t="s">
        <v>1028</v>
      </c>
      <c r="I19" s="79"/>
      <c r="J19" s="79"/>
      <c r="K19" s="82"/>
      <c r="L19" s="79"/>
      <c r="M19" s="79"/>
      <c r="N19" s="79"/>
    </row>
    <row r="20" spans="2:14" s="79" customFormat="1">
      <c r="B20" s="83" t="s">
        <v>1029</v>
      </c>
      <c r="C20" s="83" t="s">
        <v>1030</v>
      </c>
      <c r="D20" s="83">
        <v>9503</v>
      </c>
      <c r="E20" s="83" t="s">
        <v>1031</v>
      </c>
      <c r="G20" s="74"/>
      <c r="H20" s="83"/>
      <c r="K20" s="82"/>
      <c r="M20" s="137"/>
      <c r="N20" s="138"/>
    </row>
    <row r="21" spans="2:14">
      <c r="B21" s="83" t="s">
        <v>1032</v>
      </c>
      <c r="C21" s="83" t="s">
        <v>1033</v>
      </c>
      <c r="D21" s="234">
        <v>9505</v>
      </c>
      <c r="E21" s="234" t="s">
        <v>1034</v>
      </c>
      <c r="F21" s="79"/>
      <c r="G21" s="74">
        <v>20</v>
      </c>
      <c r="H21" s="83" t="s">
        <v>1035</v>
      </c>
      <c r="I21" s="79"/>
      <c r="J21" s="79"/>
      <c r="K21" s="82"/>
      <c r="L21" s="79"/>
      <c r="M21" s="83"/>
      <c r="N21" s="135"/>
    </row>
    <row r="22" spans="2:14">
      <c r="B22" s="83" t="s">
        <v>1036</v>
      </c>
      <c r="C22" s="83" t="s">
        <v>1037</v>
      </c>
      <c r="D22" s="83">
        <v>9504</v>
      </c>
      <c r="E22" s="83" t="s">
        <v>1038</v>
      </c>
      <c r="F22" s="79"/>
      <c r="G22" s="74">
        <v>21</v>
      </c>
      <c r="H22" s="83" t="s">
        <v>1039</v>
      </c>
      <c r="I22" s="79"/>
      <c r="J22" s="79"/>
      <c r="K22" s="82"/>
      <c r="L22" s="79"/>
      <c r="M22" s="79"/>
      <c r="N22" s="82"/>
    </row>
    <row r="23" spans="2:14">
      <c r="B23" s="83" t="s">
        <v>1036</v>
      </c>
      <c r="C23" s="83" t="s">
        <v>1037</v>
      </c>
      <c r="D23" s="83">
        <v>9508</v>
      </c>
      <c r="E23" s="83" t="s">
        <v>1040</v>
      </c>
      <c r="F23" s="79"/>
      <c r="G23" s="74">
        <v>22</v>
      </c>
      <c r="H23" s="83" t="s">
        <v>1041</v>
      </c>
      <c r="I23" s="79"/>
      <c r="J23" s="79"/>
      <c r="K23" s="82"/>
      <c r="L23" s="79"/>
      <c r="M23" s="79"/>
      <c r="N23" s="82"/>
    </row>
    <row r="24" spans="2:14">
      <c r="B24" s="83" t="s">
        <v>1042</v>
      </c>
      <c r="C24" s="83" t="s">
        <v>1043</v>
      </c>
      <c r="D24" s="83">
        <v>1021</v>
      </c>
      <c r="E24" s="83" t="s">
        <v>1044</v>
      </c>
      <c r="F24" s="79"/>
      <c r="G24" s="74">
        <v>23</v>
      </c>
      <c r="H24" s="83" t="s">
        <v>1045</v>
      </c>
      <c r="I24" s="79"/>
      <c r="J24" s="79"/>
      <c r="K24" s="82"/>
      <c r="L24" s="79"/>
      <c r="M24" s="79"/>
      <c r="N24" s="82"/>
    </row>
    <row r="25" spans="2:14">
      <c r="B25" s="83" t="s">
        <v>1046</v>
      </c>
      <c r="C25" s="83" t="s">
        <v>1047</v>
      </c>
      <c r="D25" s="83">
        <v>1031</v>
      </c>
      <c r="E25" s="83" t="s">
        <v>1048</v>
      </c>
      <c r="F25" s="79"/>
      <c r="G25" s="74">
        <v>24</v>
      </c>
      <c r="H25" s="83" t="s">
        <v>1049</v>
      </c>
      <c r="I25" s="79"/>
      <c r="J25" s="79"/>
      <c r="K25" s="82"/>
      <c r="L25" s="79"/>
      <c r="M25" s="79"/>
      <c r="N25" s="82"/>
    </row>
    <row r="26" spans="2:14">
      <c r="B26" s="83" t="s">
        <v>1050</v>
      </c>
      <c r="C26" s="83" t="s">
        <v>1051</v>
      </c>
      <c r="D26" s="83">
        <v>1041</v>
      </c>
      <c r="E26" s="83" t="s">
        <v>1052</v>
      </c>
      <c r="F26" s="79"/>
      <c r="G26" s="74">
        <v>25</v>
      </c>
      <c r="H26" s="83" t="s">
        <v>1053</v>
      </c>
      <c r="I26" s="79"/>
      <c r="J26" s="79"/>
      <c r="K26" s="82"/>
      <c r="L26" s="79"/>
      <c r="M26" s="79"/>
      <c r="N26" s="82"/>
    </row>
    <row r="27" spans="2:14">
      <c r="B27" s="83" t="s">
        <v>1054</v>
      </c>
      <c r="C27" s="83" t="s">
        <v>1055</v>
      </c>
      <c r="D27" s="83">
        <v>1051</v>
      </c>
      <c r="E27" s="83" t="s">
        <v>1056</v>
      </c>
      <c r="F27" s="79"/>
      <c r="G27" s="74">
        <v>26</v>
      </c>
      <c r="H27" s="83" t="s">
        <v>1057</v>
      </c>
      <c r="I27" s="79"/>
      <c r="J27" s="79"/>
      <c r="K27" s="82"/>
      <c r="L27" s="79"/>
      <c r="M27" s="79"/>
      <c r="N27" s="82"/>
    </row>
    <row r="28" spans="2:14">
      <c r="B28" s="83" t="s">
        <v>1054</v>
      </c>
      <c r="C28" s="83" t="s">
        <v>1055</v>
      </c>
      <c r="D28" s="83">
        <v>1052</v>
      </c>
      <c r="E28" s="83" t="s">
        <v>1058</v>
      </c>
      <c r="F28" s="79"/>
      <c r="G28" s="74">
        <v>27</v>
      </c>
      <c r="H28" s="83" t="s">
        <v>1059</v>
      </c>
      <c r="I28" s="79"/>
      <c r="J28" s="79"/>
      <c r="K28" s="82"/>
      <c r="L28" s="79"/>
      <c r="M28" s="79"/>
      <c r="N28" s="82"/>
    </row>
    <row r="29" spans="2:14">
      <c r="B29" s="83" t="s">
        <v>1054</v>
      </c>
      <c r="C29" s="83" t="s">
        <v>1055</v>
      </c>
      <c r="D29" s="83">
        <v>1053</v>
      </c>
      <c r="E29" s="83" t="s">
        <v>1060</v>
      </c>
      <c r="F29" s="79"/>
      <c r="G29" s="74">
        <v>28</v>
      </c>
      <c r="H29" s="83" t="s">
        <v>1061</v>
      </c>
      <c r="I29" s="79"/>
      <c r="J29" s="79"/>
      <c r="K29" s="82"/>
      <c r="L29" s="79"/>
      <c r="M29" s="79"/>
      <c r="N29" s="82"/>
    </row>
    <row r="30" spans="2:14">
      <c r="B30" s="83" t="s">
        <v>1062</v>
      </c>
      <c r="C30" s="83" t="s">
        <v>1063</v>
      </c>
      <c r="D30" s="83">
        <v>1001</v>
      </c>
      <c r="E30" s="83" t="s">
        <v>1064</v>
      </c>
      <c r="F30" s="79"/>
      <c r="G30" s="74">
        <v>29</v>
      </c>
      <c r="H30" s="83" t="s">
        <v>1065</v>
      </c>
      <c r="I30" s="79"/>
      <c r="J30" s="79"/>
      <c r="K30" s="82"/>
      <c r="L30" s="79"/>
      <c r="M30" s="79"/>
      <c r="N30" s="82"/>
    </row>
    <row r="31" spans="2:14">
      <c r="B31" s="83" t="s">
        <v>1062</v>
      </c>
      <c r="C31" s="83" t="s">
        <v>1063</v>
      </c>
      <c r="D31" s="83">
        <v>1002</v>
      </c>
      <c r="E31" s="83" t="s">
        <v>1066</v>
      </c>
      <c r="F31" s="79"/>
      <c r="G31" s="74"/>
      <c r="H31" s="83"/>
      <c r="I31" s="79"/>
      <c r="J31" s="79"/>
      <c r="K31" s="82"/>
      <c r="L31" s="79"/>
      <c r="M31" s="79"/>
      <c r="N31" s="82"/>
    </row>
    <row r="32" spans="2:14">
      <c r="B32" s="83" t="s">
        <v>1062</v>
      </c>
      <c r="C32" s="83" t="s">
        <v>1063</v>
      </c>
      <c r="D32" s="83">
        <v>1003</v>
      </c>
      <c r="E32" s="83" t="s">
        <v>1067</v>
      </c>
      <c r="F32" s="79"/>
      <c r="G32" s="74">
        <v>60</v>
      </c>
      <c r="H32" s="83" t="s">
        <v>1068</v>
      </c>
      <c r="I32" s="79"/>
      <c r="J32" s="79"/>
      <c r="K32" s="82"/>
      <c r="L32" s="79"/>
      <c r="M32" s="79"/>
      <c r="N32" s="82"/>
    </row>
    <row r="33" spans="2:8">
      <c r="B33" s="83" t="s">
        <v>1062</v>
      </c>
      <c r="C33" s="83" t="s">
        <v>1063</v>
      </c>
      <c r="D33" s="83">
        <v>1004</v>
      </c>
      <c r="E33" s="83" t="s">
        <v>1069</v>
      </c>
      <c r="F33" s="79"/>
      <c r="G33" s="74">
        <v>61</v>
      </c>
      <c r="H33" s="83" t="s">
        <v>1070</v>
      </c>
    </row>
    <row r="34" spans="2:8">
      <c r="B34" s="83" t="s">
        <v>1062</v>
      </c>
      <c r="C34" s="83" t="s">
        <v>1063</v>
      </c>
      <c r="D34" s="83">
        <v>1005</v>
      </c>
      <c r="E34" s="83" t="s">
        <v>1071</v>
      </c>
      <c r="F34" s="79"/>
      <c r="G34" s="74">
        <v>62</v>
      </c>
      <c r="H34" s="83" t="s">
        <v>1072</v>
      </c>
    </row>
    <row r="35" spans="2:8">
      <c r="B35" s="83" t="s">
        <v>1062</v>
      </c>
      <c r="C35" s="83" t="s">
        <v>1063</v>
      </c>
      <c r="D35" s="83">
        <v>1006</v>
      </c>
      <c r="E35" s="83" t="s">
        <v>1073</v>
      </c>
      <c r="F35" s="79"/>
      <c r="G35" s="74">
        <v>63</v>
      </c>
      <c r="H35" s="83" t="s">
        <v>1074</v>
      </c>
    </row>
    <row r="36" spans="2:8">
      <c r="B36" s="83" t="s">
        <v>1062</v>
      </c>
      <c r="C36" s="83" t="s">
        <v>1063</v>
      </c>
      <c r="D36" s="83">
        <v>1007</v>
      </c>
      <c r="E36" s="83" t="s">
        <v>1075</v>
      </c>
      <c r="F36" s="79"/>
      <c r="G36" s="74">
        <v>64</v>
      </c>
      <c r="H36" s="83" t="s">
        <v>1076</v>
      </c>
    </row>
    <row r="37" spans="2:8">
      <c r="B37" s="83" t="s">
        <v>1062</v>
      </c>
      <c r="C37" s="83" t="s">
        <v>1063</v>
      </c>
      <c r="D37" s="83">
        <v>1008</v>
      </c>
      <c r="E37" s="83" t="s">
        <v>1077</v>
      </c>
      <c r="F37" s="79"/>
      <c r="G37" s="74">
        <v>66</v>
      </c>
      <c r="H37" s="83" t="s">
        <v>1078</v>
      </c>
    </row>
    <row r="38" spans="2:8">
      <c r="B38" s="83" t="s">
        <v>1062</v>
      </c>
      <c r="C38" s="83" t="s">
        <v>1063</v>
      </c>
      <c r="D38" s="83">
        <v>1009</v>
      </c>
      <c r="E38" s="83" t="s">
        <v>1079</v>
      </c>
      <c r="F38" s="79"/>
      <c r="G38" s="74">
        <v>67</v>
      </c>
      <c r="H38" s="83" t="s">
        <v>1080</v>
      </c>
    </row>
    <row r="39" spans="2:8">
      <c r="B39" s="83" t="s">
        <v>1062</v>
      </c>
      <c r="C39" s="83" t="s">
        <v>1063</v>
      </c>
      <c r="D39" s="83">
        <v>1020</v>
      </c>
      <c r="E39" s="83" t="s">
        <v>1081</v>
      </c>
      <c r="F39" s="79"/>
      <c r="G39" s="74">
        <v>68</v>
      </c>
      <c r="H39" s="83" t="s">
        <v>1082</v>
      </c>
    </row>
    <row r="40" spans="2:8">
      <c r="B40" s="83" t="s">
        <v>1083</v>
      </c>
      <c r="C40" s="83" t="s">
        <v>1084</v>
      </c>
      <c r="D40" s="83">
        <v>1061</v>
      </c>
      <c r="E40" s="83" t="s">
        <v>1085</v>
      </c>
      <c r="F40" s="79"/>
      <c r="G40" s="74">
        <v>70</v>
      </c>
      <c r="H40" s="83" t="s">
        <v>1086</v>
      </c>
    </row>
    <row r="41" spans="2:8">
      <c r="B41" s="83" t="s">
        <v>1083</v>
      </c>
      <c r="C41" s="83" t="s">
        <v>1084</v>
      </c>
      <c r="D41" s="83">
        <v>1062</v>
      </c>
      <c r="E41" s="83" t="s">
        <v>1087</v>
      </c>
      <c r="F41" s="79"/>
      <c r="G41" s="74">
        <v>71</v>
      </c>
      <c r="H41" s="83" t="s">
        <v>1088</v>
      </c>
    </row>
    <row r="42" spans="2:8">
      <c r="B42" s="83" t="s">
        <v>1089</v>
      </c>
      <c r="C42" s="83" t="s">
        <v>1090</v>
      </c>
      <c r="D42" s="83">
        <v>1071</v>
      </c>
      <c r="E42" s="83" t="s">
        <v>1091</v>
      </c>
      <c r="F42" s="79"/>
      <c r="G42" s="74">
        <v>72</v>
      </c>
      <c r="H42" s="83" t="s">
        <v>1092</v>
      </c>
    </row>
    <row r="43" spans="2:8">
      <c r="B43" s="83" t="s">
        <v>1089</v>
      </c>
      <c r="C43" s="83" t="s">
        <v>1090</v>
      </c>
      <c r="D43" s="83">
        <v>1072</v>
      </c>
      <c r="E43" s="83" t="s">
        <v>1093</v>
      </c>
      <c r="F43" s="79"/>
      <c r="G43" s="74"/>
      <c r="H43" s="83"/>
    </row>
    <row r="44" spans="2:8">
      <c r="B44" s="83" t="s">
        <v>1089</v>
      </c>
      <c r="C44" s="83" t="s">
        <v>1090</v>
      </c>
      <c r="D44" s="83">
        <v>1073</v>
      </c>
      <c r="E44" s="83" t="s">
        <v>1094</v>
      </c>
      <c r="F44" s="79"/>
      <c r="G44" s="74"/>
      <c r="H44" s="83"/>
    </row>
    <row r="45" spans="2:8">
      <c r="B45" s="83" t="s">
        <v>1089</v>
      </c>
      <c r="C45" s="83" t="s">
        <v>1090</v>
      </c>
      <c r="D45" s="83">
        <v>1074</v>
      </c>
      <c r="E45" s="83" t="s">
        <v>1095</v>
      </c>
      <c r="F45" s="79"/>
      <c r="G45" s="74"/>
      <c r="H45" s="83"/>
    </row>
    <row r="46" spans="2:8">
      <c r="B46" s="83" t="s">
        <v>1089</v>
      </c>
      <c r="C46" s="83" t="s">
        <v>1090</v>
      </c>
      <c r="D46" s="83">
        <v>1075</v>
      </c>
      <c r="E46" s="83" t="s">
        <v>1096</v>
      </c>
      <c r="F46" s="79"/>
      <c r="G46" s="74"/>
      <c r="H46" s="83"/>
    </row>
    <row r="47" spans="2:8">
      <c r="B47" s="83" t="s">
        <v>1097</v>
      </c>
      <c r="C47" s="83" t="s">
        <v>1098</v>
      </c>
      <c r="D47" s="83">
        <v>1081</v>
      </c>
      <c r="E47" s="83" t="s">
        <v>1099</v>
      </c>
      <c r="F47" s="79"/>
      <c r="G47" s="79"/>
      <c r="H47" s="79"/>
    </row>
    <row r="48" spans="2:8">
      <c r="B48" s="83" t="s">
        <v>1100</v>
      </c>
      <c r="C48" s="83" t="s">
        <v>1101</v>
      </c>
      <c r="D48" s="83">
        <v>1091</v>
      </c>
      <c r="E48" s="83" t="s">
        <v>1102</v>
      </c>
      <c r="F48" s="79"/>
      <c r="G48" s="79"/>
      <c r="H48" s="79"/>
    </row>
    <row r="49" spans="2:5">
      <c r="B49" s="83" t="s">
        <v>1100</v>
      </c>
      <c r="C49" s="83" t="s">
        <v>1101</v>
      </c>
      <c r="D49" s="83">
        <v>1092</v>
      </c>
      <c r="E49" s="83" t="s">
        <v>1103</v>
      </c>
    </row>
    <row r="50" spans="2:5">
      <c r="B50" s="83" t="s">
        <v>1100</v>
      </c>
      <c r="C50" s="83" t="s">
        <v>1101</v>
      </c>
      <c r="D50" s="83">
        <v>1099</v>
      </c>
      <c r="E50" s="83" t="s">
        <v>1104</v>
      </c>
    </row>
    <row r="51" spans="2:5">
      <c r="B51" s="76" t="s">
        <v>1105</v>
      </c>
      <c r="C51" s="83" t="s">
        <v>1106</v>
      </c>
      <c r="D51" s="83">
        <v>1101</v>
      </c>
      <c r="E51" s="83" t="s">
        <v>1107</v>
      </c>
    </row>
    <row r="52" spans="2:5">
      <c r="B52" s="77" t="s">
        <v>1108</v>
      </c>
      <c r="C52" s="83" t="s">
        <v>1109</v>
      </c>
      <c r="D52" s="83">
        <v>1401</v>
      </c>
      <c r="E52" s="83" t="s">
        <v>1110</v>
      </c>
    </row>
    <row r="53" spans="2:5">
      <c r="B53" s="77" t="s">
        <v>1108</v>
      </c>
      <c r="C53" s="83" t="s">
        <v>1109</v>
      </c>
      <c r="D53" s="83">
        <v>1402</v>
      </c>
      <c r="E53" s="83" t="s">
        <v>1111</v>
      </c>
    </row>
    <row r="54" spans="2:5">
      <c r="B54" s="77" t="s">
        <v>1108</v>
      </c>
      <c r="C54" s="83" t="s">
        <v>1109</v>
      </c>
      <c r="D54" s="83">
        <v>1403</v>
      </c>
      <c r="E54" s="83" t="s">
        <v>1112</v>
      </c>
    </row>
    <row r="55" spans="2:5">
      <c r="B55" s="77" t="s">
        <v>1108</v>
      </c>
      <c r="C55" s="83" t="s">
        <v>1109</v>
      </c>
      <c r="D55" s="83">
        <v>1404</v>
      </c>
      <c r="E55" s="83" t="s">
        <v>1113</v>
      </c>
    </row>
    <row r="56" spans="2:5">
      <c r="B56" s="77" t="s">
        <v>1114</v>
      </c>
      <c r="C56" s="83" t="s">
        <v>1115</v>
      </c>
      <c r="D56" s="83">
        <v>2061</v>
      </c>
      <c r="E56" s="83" t="s">
        <v>1114</v>
      </c>
    </row>
    <row r="57" spans="2:5">
      <c r="B57" s="77" t="s">
        <v>1116</v>
      </c>
      <c r="C57" s="83" t="s">
        <v>1117</v>
      </c>
      <c r="D57" s="83">
        <v>2062</v>
      </c>
      <c r="E57" s="83" t="s">
        <v>1116</v>
      </c>
    </row>
    <row r="58" spans="2:5">
      <c r="B58" s="77" t="s">
        <v>1114</v>
      </c>
      <c r="C58" s="83" t="s">
        <v>1117</v>
      </c>
      <c r="D58" s="83">
        <v>2069</v>
      </c>
      <c r="E58" s="83" t="s">
        <v>1118</v>
      </c>
    </row>
    <row r="59" spans="2:5">
      <c r="B59" s="77" t="s">
        <v>1119</v>
      </c>
      <c r="C59" s="83" t="s">
        <v>1120</v>
      </c>
      <c r="D59" s="83">
        <v>2401</v>
      </c>
      <c r="E59" s="83" t="s">
        <v>1121</v>
      </c>
    </row>
    <row r="60" spans="2:5">
      <c r="B60" s="77" t="s">
        <v>1119</v>
      </c>
      <c r="C60" s="83" t="s">
        <v>1120</v>
      </c>
      <c r="D60" s="83">
        <v>2402</v>
      </c>
      <c r="E60" s="83" t="s">
        <v>1122</v>
      </c>
    </row>
    <row r="61" spans="2:5">
      <c r="B61" s="77" t="s">
        <v>1119</v>
      </c>
      <c r="C61" s="83" t="s">
        <v>1120</v>
      </c>
      <c r="D61" s="83">
        <v>2403</v>
      </c>
      <c r="E61" s="83" t="s">
        <v>1123</v>
      </c>
    </row>
    <row r="62" spans="2:5">
      <c r="B62" s="77" t="s">
        <v>1119</v>
      </c>
      <c r="C62" s="83" t="s">
        <v>1120</v>
      </c>
      <c r="D62" s="83">
        <v>2404</v>
      </c>
      <c r="E62" s="83" t="s">
        <v>1124</v>
      </c>
    </row>
    <row r="63" spans="2:5">
      <c r="B63" s="77" t="s">
        <v>1125</v>
      </c>
      <c r="C63" s="83" t="s">
        <v>1126</v>
      </c>
      <c r="D63" s="83">
        <v>3001</v>
      </c>
      <c r="E63" s="83" t="s">
        <v>1126</v>
      </c>
    </row>
    <row r="64" spans="2:5">
      <c r="B64" s="77" t="s">
        <v>1127</v>
      </c>
      <c r="C64" s="83" t="s">
        <v>1128</v>
      </c>
      <c r="D64" s="83">
        <v>3021</v>
      </c>
      <c r="E64" s="83" t="s">
        <v>1128</v>
      </c>
    </row>
    <row r="65" spans="2:5">
      <c r="B65" s="77" t="s">
        <v>1129</v>
      </c>
      <c r="C65" s="83" t="s">
        <v>1130</v>
      </c>
      <c r="D65" s="83">
        <v>3401</v>
      </c>
      <c r="E65" s="83" t="s">
        <v>1130</v>
      </c>
    </row>
  </sheetData>
  <mergeCells count="2">
    <mergeCell ref="B6:C6"/>
    <mergeCell ref="D6:E6"/>
  </mergeCells>
  <pageMargins left="0.19685039370078741" right="0.19685039370078741" top="0.39370078740157483" bottom="0.31496062992125984" header="0.31496062992125984" footer="7.874015748031496E-2"/>
  <pageSetup paperSize="9" scale="54"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53"/>
  <sheetViews>
    <sheetView topLeftCell="A16" workbookViewId="0" xr3:uid="{78B4E459-6924-5F8B-B7BA-2DD04133E49E}">
      <selection activeCell="B2" sqref="B2:C53"/>
    </sheetView>
  </sheetViews>
  <sheetFormatPr defaultRowHeight="15"/>
  <cols>
    <col min="2" max="2" width="12.28515625" bestFit="1" customWidth="1"/>
    <col min="3" max="3" width="47" bestFit="1" customWidth="1"/>
  </cols>
  <sheetData>
    <row r="2" spans="2:3">
      <c r="B2" s="79" t="s">
        <v>1131</v>
      </c>
      <c r="C2" s="79" t="s">
        <v>1132</v>
      </c>
    </row>
    <row r="3" spans="2:3">
      <c r="B3" s="2" t="s">
        <v>701</v>
      </c>
      <c r="C3" s="2" t="s">
        <v>1133</v>
      </c>
    </row>
    <row r="4" spans="2:3">
      <c r="B4" s="2" t="s">
        <v>704</v>
      </c>
      <c r="C4" s="2" t="s">
        <v>1134</v>
      </c>
    </row>
    <row r="5" spans="2:3">
      <c r="B5" s="2" t="s">
        <v>85</v>
      </c>
      <c r="C5" s="2" t="s">
        <v>83</v>
      </c>
    </row>
    <row r="6" spans="2:3">
      <c r="B6" s="2" t="s">
        <v>88</v>
      </c>
      <c r="C6" s="2" t="s">
        <v>87</v>
      </c>
    </row>
    <row r="7" spans="2:3">
      <c r="B7" s="2" t="s">
        <v>92</v>
      </c>
      <c r="C7" s="2" t="s">
        <v>91</v>
      </c>
    </row>
    <row r="8" spans="2:3">
      <c r="B8" s="2" t="s">
        <v>95</v>
      </c>
      <c r="C8" s="2" t="s">
        <v>94</v>
      </c>
    </row>
    <row r="9" spans="2:3">
      <c r="B9" s="2" t="s">
        <v>135</v>
      </c>
      <c r="C9" s="2" t="s">
        <v>133</v>
      </c>
    </row>
    <row r="10" spans="2:3">
      <c r="B10" s="2" t="s">
        <v>138</v>
      </c>
      <c r="C10" s="2" t="s">
        <v>137</v>
      </c>
    </row>
    <row r="11" spans="2:3">
      <c r="B11" s="2" t="s">
        <v>142</v>
      </c>
      <c r="C11" s="2" t="s">
        <v>140</v>
      </c>
    </row>
    <row r="12" spans="2:3">
      <c r="B12" s="2" t="s">
        <v>146</v>
      </c>
      <c r="C12" s="2" t="s">
        <v>145</v>
      </c>
    </row>
    <row r="13" spans="2:3">
      <c r="B13" s="2" t="s">
        <v>153</v>
      </c>
      <c r="C13" s="2" t="s">
        <v>152</v>
      </c>
    </row>
    <row r="14" spans="2:3">
      <c r="B14" s="2" t="s">
        <v>163</v>
      </c>
      <c r="C14" s="2" t="s">
        <v>162</v>
      </c>
    </row>
    <row r="15" spans="2:3">
      <c r="B15" s="2" t="s">
        <v>167</v>
      </c>
      <c r="C15" s="2" t="s">
        <v>166</v>
      </c>
    </row>
    <row r="16" spans="2:3">
      <c r="B16" s="2" t="s">
        <v>179</v>
      </c>
      <c r="C16" s="2" t="s">
        <v>178</v>
      </c>
    </row>
    <row r="17" spans="2:3">
      <c r="B17" s="2" t="s">
        <v>187</v>
      </c>
      <c r="C17" s="2" t="s">
        <v>186</v>
      </c>
    </row>
    <row r="18" spans="2:3">
      <c r="B18" s="2" t="s">
        <v>195</v>
      </c>
      <c r="C18" s="2" t="s">
        <v>194</v>
      </c>
    </row>
    <row r="19" spans="2:3">
      <c r="B19" s="2" t="s">
        <v>198</v>
      </c>
      <c r="C19" s="2" t="s">
        <v>197</v>
      </c>
    </row>
    <row r="20" spans="2:3">
      <c r="B20" s="2" t="s">
        <v>200</v>
      </c>
      <c r="C20" s="2" t="s">
        <v>199</v>
      </c>
    </row>
    <row r="21" spans="2:3">
      <c r="B21" s="2" t="s">
        <v>203</v>
      </c>
      <c r="C21" s="2" t="s">
        <v>202</v>
      </c>
    </row>
    <row r="22" spans="2:3">
      <c r="B22" s="2" t="s">
        <v>206</v>
      </c>
      <c r="C22" s="2" t="s">
        <v>205</v>
      </c>
    </row>
    <row r="23" spans="2:3">
      <c r="B23" s="2" t="s">
        <v>210</v>
      </c>
      <c r="C23" s="2" t="s">
        <v>209</v>
      </c>
    </row>
    <row r="24" spans="2:3">
      <c r="B24" s="2" t="s">
        <v>217</v>
      </c>
      <c r="C24" s="2" t="s">
        <v>1135</v>
      </c>
    </row>
    <row r="25" spans="2:3">
      <c r="B25" s="2" t="s">
        <v>221</v>
      </c>
      <c r="C25" s="2" t="s">
        <v>220</v>
      </c>
    </row>
    <row r="26" spans="2:3">
      <c r="B26" s="2" t="s">
        <v>232</v>
      </c>
      <c r="C26" s="2" t="s">
        <v>231</v>
      </c>
    </row>
    <row r="27" spans="2:3">
      <c r="B27" s="2" t="s">
        <v>238</v>
      </c>
      <c r="C27" s="2" t="s">
        <v>237</v>
      </c>
    </row>
    <row r="28" spans="2:3">
      <c r="B28" s="2" t="s">
        <v>249</v>
      </c>
      <c r="C28" s="2" t="s">
        <v>248</v>
      </c>
    </row>
    <row r="29" spans="2:3">
      <c r="B29" s="2" t="s">
        <v>255</v>
      </c>
      <c r="C29" s="2" t="s">
        <v>254</v>
      </c>
    </row>
    <row r="30" spans="2:3">
      <c r="B30" s="2" t="s">
        <v>303</v>
      </c>
      <c r="C30" s="2" t="s">
        <v>302</v>
      </c>
    </row>
    <row r="31" spans="2:3">
      <c r="B31" s="2" t="s">
        <v>306</v>
      </c>
      <c r="C31" s="2" t="s">
        <v>305</v>
      </c>
    </row>
    <row r="32" spans="2:3">
      <c r="B32" s="2" t="s">
        <v>1136</v>
      </c>
      <c r="C32" s="2" t="s">
        <v>314</v>
      </c>
    </row>
    <row r="33" spans="2:3">
      <c r="B33" s="2" t="s">
        <v>320</v>
      </c>
      <c r="C33" s="2" t="s">
        <v>319</v>
      </c>
    </row>
    <row r="34" spans="2:3">
      <c r="B34" s="2" t="s">
        <v>324</v>
      </c>
      <c r="C34" s="2" t="s">
        <v>323</v>
      </c>
    </row>
    <row r="35" spans="2:3">
      <c r="B35" s="2" t="s">
        <v>359</v>
      </c>
      <c r="C35" s="2" t="s">
        <v>358</v>
      </c>
    </row>
    <row r="36" spans="2:3">
      <c r="B36" s="2" t="s">
        <v>335</v>
      </c>
      <c r="C36" s="2" t="s">
        <v>368</v>
      </c>
    </row>
    <row r="37" spans="2:3">
      <c r="B37" s="2" t="s">
        <v>372</v>
      </c>
      <c r="C37" s="2" t="s">
        <v>371</v>
      </c>
    </row>
    <row r="38" spans="2:3">
      <c r="B38" s="2" t="s">
        <v>374</v>
      </c>
      <c r="C38" s="2" t="s">
        <v>373</v>
      </c>
    </row>
    <row r="39" spans="2:3">
      <c r="B39" s="2" t="s">
        <v>379</v>
      </c>
      <c r="C39" s="2" t="s">
        <v>378</v>
      </c>
    </row>
    <row r="40" spans="2:3">
      <c r="B40" s="2" t="s">
        <v>413</v>
      </c>
      <c r="C40" s="2" t="s">
        <v>412</v>
      </c>
    </row>
    <row r="41" spans="2:3">
      <c r="B41" s="2" t="s">
        <v>416</v>
      </c>
      <c r="C41" s="2" t="s">
        <v>415</v>
      </c>
    </row>
    <row r="42" spans="2:3">
      <c r="B42" s="2" t="s">
        <v>425</v>
      </c>
      <c r="C42" s="2" t="s">
        <v>424</v>
      </c>
    </row>
    <row r="43" spans="2:3">
      <c r="B43" s="2" t="s">
        <v>435</v>
      </c>
      <c r="C43" s="2" t="s">
        <v>1137</v>
      </c>
    </row>
    <row r="44" spans="2:3">
      <c r="B44" s="2" t="s">
        <v>451</v>
      </c>
      <c r="C44" s="2" t="s">
        <v>450</v>
      </c>
    </row>
    <row r="45" spans="2:3">
      <c r="B45" s="2" t="s">
        <v>453</v>
      </c>
      <c r="C45" s="2" t="s">
        <v>452</v>
      </c>
    </row>
    <row r="46" spans="2:3">
      <c r="B46" s="2" t="s">
        <v>458</v>
      </c>
      <c r="C46" s="2" t="s">
        <v>457</v>
      </c>
    </row>
    <row r="47" spans="2:3">
      <c r="B47" s="2" t="s">
        <v>475</v>
      </c>
      <c r="C47" s="2" t="s">
        <v>474</v>
      </c>
    </row>
    <row r="48" spans="2:3">
      <c r="B48" s="2" t="s">
        <v>484</v>
      </c>
      <c r="C48" s="2" t="s">
        <v>483</v>
      </c>
    </row>
    <row r="49" spans="2:3">
      <c r="B49" s="2" t="s">
        <v>491</v>
      </c>
      <c r="C49" s="2" t="s">
        <v>490</v>
      </c>
    </row>
    <row r="50" spans="2:3">
      <c r="B50" s="2" t="s">
        <v>518</v>
      </c>
      <c r="C50" s="2" t="s">
        <v>517</v>
      </c>
    </row>
    <row r="51" spans="2:3">
      <c r="B51" s="2" t="s">
        <v>523</v>
      </c>
      <c r="C51" s="2" t="s">
        <v>522</v>
      </c>
    </row>
    <row r="52" spans="2:3">
      <c r="B52" s="2" t="s">
        <v>590</v>
      </c>
      <c r="C52" s="2" t="s">
        <v>589</v>
      </c>
    </row>
    <row r="53" spans="2:3">
      <c r="B53" s="2" t="s">
        <v>598</v>
      </c>
      <c r="C53" s="2" t="s">
        <v>597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037E4FC9E568549B008472E73ED3A73" ma:contentTypeVersion="25" ma:contentTypeDescription="Create a new document." ma:contentTypeScope="" ma:versionID="6edd61f8e15ccd2848e73df0091e31a2">
  <xsd:schema xmlns:xsd="http://www.w3.org/2001/XMLSchema" xmlns:xs="http://www.w3.org/2001/XMLSchema" xmlns:p="http://schemas.microsoft.com/office/2006/metadata/properties" xmlns:ns1="http://schemas.microsoft.com/sharepoint/v3" xmlns:ns2="ef771d1d-d70d-4d80-8b8d-420e2422cbf9" xmlns:ns3="http://schemas.microsoft.com/sharepoint/v3/fields" xmlns:ns4="13bfd587-5662-4c43-913e-045f37872afe" targetNamespace="http://schemas.microsoft.com/office/2006/metadata/properties" ma:root="true" ma:fieldsID="2b76cf83ffa2d046f0cc640d4a694125" ns1:_="" ns2:_="" ns3:_="" ns4:_="">
    <xsd:import namespace="http://schemas.microsoft.com/sharepoint/v3"/>
    <xsd:import namespace="ef771d1d-d70d-4d80-8b8d-420e2422cbf9"/>
    <xsd:import namespace="http://schemas.microsoft.com/sharepoint/v3/fields"/>
    <xsd:import namespace="13bfd587-5662-4c43-913e-045f37872afe"/>
    <xsd:element name="properties">
      <xsd:complexType>
        <xsd:sequence>
          <xsd:element name="documentManagement">
            <xsd:complexType>
              <xsd:all>
                <xsd:element ref="ns2:Document_x0020_Type"/>
                <xsd:element ref="ns1:ReportOwner" minOccurs="0"/>
                <xsd:element ref="ns3:_Status" minOccurs="0"/>
                <xsd:element ref="ns2:MediaServiceMetadata" minOccurs="0"/>
                <xsd:element ref="ns2:MediaServiceFastMetadata" minOccurs="0"/>
                <xsd:element ref="ns2:MediaServiceDateTaken" minOccurs="0"/>
                <xsd:element ref="ns2:MediaServiceAutoTags" minOccurs="0"/>
                <xsd:element ref="ns4:SharedWithUsers" minOccurs="0"/>
                <xsd:element ref="ns4:SharedWithDetails" minOccurs="0"/>
                <xsd:element ref="ns2:MediaServiceOCR" minOccurs="0"/>
                <xsd:element ref="ns2:p049fdb7771b491490bdd74e00a7dc96" minOccurs="0"/>
                <xsd:element ref="ns4:TaxCatchAll" minOccurs="0"/>
                <xsd:element ref="ns4:_dlc_DocId" minOccurs="0"/>
                <xsd:element ref="ns4:_dlc_DocIdUrl" minOccurs="0"/>
                <xsd:element ref="ns4:_dlc_DocIdPersistId" minOccurs="0"/>
                <xsd:element ref="ns2:Function" minOccurs="0"/>
                <xsd:element ref="ns2:Activity" minOccurs="0"/>
                <xsd:element ref="ns2:Sub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3" nillable="true" ma:displayName="Owner" ma:description="For use on NAXT SOPs only. See the relevant promapp processes for process and document owners." ma:list="UserInfo" ma:SearchPeopleOnly="false" ma:SharePointGroup="0" ma:internalName="Repor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f771d1d-d70d-4d80-8b8d-420e2422cbf9" elementFormDefault="qualified">
    <xsd:import namespace="http://schemas.microsoft.com/office/2006/documentManagement/types"/>
    <xsd:import namespace="http://schemas.microsoft.com/office/infopath/2007/PartnerControls"/>
    <xsd:element name="Document_x0020_Type" ma:index="1" ma:displayName="Document Type" ma:format="Dropdown" ma:internalName="Document_x0020_Type">
      <xsd:simpleType>
        <xsd:restriction base="dms:Choice">
          <xsd:enumeration value="Intranet - Regularly Updated Operational File"/>
          <xsd:enumeration value="Guide/Instruction"/>
          <xsd:enumeration value="NAXT Guide ( SOP )"/>
          <xsd:enumeration value="Form"/>
          <xsd:enumeration value="Template"/>
          <xsd:enumeration value="Information"/>
          <xsd:enumeration value="Policy"/>
          <xsd:enumeration value="Standard"/>
          <xsd:enumeration value="Media"/>
        </xsd:restriction>
      </xsd:simpleType>
    </xsd:element>
    <xsd:element name="MediaServiceMetadata" ma:index="7" nillable="true" ma:displayName="MediaServiceMetadata" ma:description="" ma:hidden="true" ma:internalName="MediaServiceMetadata" ma:readOnly="true">
      <xsd:simpleType>
        <xsd:restriction base="dms:Note"/>
      </xsd:simpleType>
    </xsd:element>
    <xsd:element name="MediaServiceFastMetadata" ma:index="8" nillable="true" ma:displayName="MediaServiceFastMetadata" ma:description="" ma:hidden="true" ma:internalName="MediaServiceFastMetadata" ma:readOnly="true">
      <xsd:simpleType>
        <xsd:restriction base="dms:Note"/>
      </xsd:simpleType>
    </xsd:element>
    <xsd:element name="MediaServiceDateTaken" ma:index="9" nillable="true" ma:displayName="MediaServiceDateTaken" ma:description="" ma:hidden="true" ma:internalName="MediaServiceDateTaken" ma:readOnly="true">
      <xsd:simpleType>
        <xsd:restriction base="dms:Text"/>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p049fdb7771b491490bdd74e00a7dc96" ma:index="19" nillable="true" ma:taxonomy="true" ma:internalName="p049fdb7771b491490bdd74e00a7dc96" ma:taxonomyFieldName="Topic" ma:displayName="Topic" ma:default="" ma:fieldId="{9049fdb7-771b-4914-90bd-d74e00a7dc96}" ma:taxonomyMulti="true" ma:sspId="8d13bacf-4540-44e4-9c50-aeb92aa9b1ed" ma:termSetId="841d5dd1-0006-43b8-8b6b-184d4b874bb0" ma:anchorId="00000000-0000-0000-0000-000000000000" ma:open="true" ma:isKeyword="false">
      <xsd:complexType>
        <xsd:sequence>
          <xsd:element ref="pc:Terms" minOccurs="0" maxOccurs="1"/>
        </xsd:sequence>
      </xsd:complexType>
    </xsd:element>
    <xsd:element name="Function" ma:index="24" nillable="true" ma:displayName="Function" ma:default="No Function" ma:hidden="true" ma:internalName="Function" ma:readOnly="false">
      <xsd:simpleType>
        <xsd:restriction base="dms:Text">
          <xsd:maxLength value="255"/>
        </xsd:restriction>
      </xsd:simpleType>
    </xsd:element>
    <xsd:element name="Activity" ma:index="25" nillable="true" ma:displayName="Activity" ma:default="No Activity" ma:hidden="true" ma:internalName="Activity" ma:readOnly="false">
      <xsd:simpleType>
        <xsd:restriction base="dms:Text">
          <xsd:maxLength value="255"/>
        </xsd:restriction>
      </xsd:simpleType>
    </xsd:element>
    <xsd:element name="Subactivity" ma:index="26" nillable="true" ma:displayName="Subactivity" ma:default="No Subactivity" ma:hidden="true" ma:internalName="Subactivity"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NAXT Guide Status" ma:description="For use on NAXT SOPs only" ma:format="Dropdown" ma:internalName="_Status">
      <xsd:simpleType>
        <xsd:restriction base="dms:Choice">
          <xsd:enumeration value="To be Reviewed"/>
          <xsd:enumeration value="To be Updated"/>
          <xsd:enumeration value="Validated for Use in Q1, 2018"/>
          <xsd:enumeration value="Validated for Use in Q2, 2018"/>
        </xsd:restriction>
      </xsd:simpleType>
    </xsd:element>
  </xsd:schema>
  <xsd:schema xmlns:xsd="http://www.w3.org/2001/XMLSchema" xmlns:xs="http://www.w3.org/2001/XMLSchema" xmlns:dms="http://schemas.microsoft.com/office/2006/documentManagement/types" xmlns:pc="http://schemas.microsoft.com/office/infopath/2007/PartnerControls" targetNamespace="13bfd587-5662-4c43-913e-045f37872af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a7aaa771-f355-4f64-bf5d-08e9bdb52844}" ma:internalName="TaxCatchAll" ma:showField="CatchAllData" ma:web="13bfd587-5662-4c43-913e-045f37872afe">
      <xsd:complexType>
        <xsd:complexContent>
          <xsd:extension base="dms:MultiChoiceLookup">
            <xsd:sequence>
              <xsd:element name="Value" type="dms:Lookup" maxOccurs="unbounded" minOccurs="0" nillable="true"/>
            </xsd:sequence>
          </xsd:extension>
        </xsd:complexContent>
      </xsd:complexType>
    </xsd:element>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NAXT Guide 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_x0020_Type xmlns="ef771d1d-d70d-4d80-8b8d-420e2422cbf9">NAXT Guide ( SOP )</Document_x0020_Type>
    <_Status xmlns="http://schemas.microsoft.com/sharepoint/v3/fields">To be Reviewed</_Status>
    <ReportOwner xmlns="http://schemas.microsoft.com/sharepoint/v3">
      <UserInfo>
        <DisplayName/>
        <AccountId xsi:nil="true"/>
        <AccountType/>
      </UserInfo>
    </ReportOwner>
    <p049fdb7771b491490bdd74e00a7dc96 xmlns="ef771d1d-d70d-4d80-8b8d-420e2422cbf9">
      <Terms xmlns="http://schemas.microsoft.com/office/infopath/2007/PartnerControls"/>
    </p049fdb7771b491490bdd74e00a7dc96>
    <TaxCatchAll xmlns="13bfd587-5662-4c43-913e-045f37872afe"/>
    <_dlc_DocId xmlns="13bfd587-5662-4c43-913e-045f37872afe">GGKL-1341018776-596</_dlc_DocId>
    <_dlc_DocIdUrl xmlns="13bfd587-5662-4c43-913e-045f37872afe">
      <Url>https://goughgroupltd.sharepoint.com/sites/GoughGroupKnowledge/_layouts/15/DocIdRedir.aspx?ID=GGKL-1341018776-596</Url>
      <Description>GGKL-1341018776-596</Description>
    </_dlc_DocIdUrl>
    <Activity xmlns="ef771d1d-d70d-4d80-8b8d-420e2422cbf9">Quick Reference Guides and Quick Tips</Activity>
    <Subactivity xmlns="ef771d1d-d70d-4d80-8b8d-420e2422cbf9">No Subactivity</Subactivity>
    <Function xmlns="ef771d1d-d70d-4d80-8b8d-420e2422cbf9">NAXT Guides</Function>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A6A414B-F34A-4A36-BA59-5F4DE8595256}"/>
</file>

<file path=customXml/itemProps2.xml><?xml version="1.0" encoding="utf-8"?>
<ds:datastoreItem xmlns:ds="http://schemas.openxmlformats.org/officeDocument/2006/customXml" ds:itemID="{0780E182-74DA-404C-85DA-D3EB17D74BFE}"/>
</file>

<file path=customXml/itemProps3.xml><?xml version="1.0" encoding="utf-8"?>
<ds:datastoreItem xmlns:ds="http://schemas.openxmlformats.org/officeDocument/2006/customXml" ds:itemID="{7BBECCC3-F0AD-4AF4-A1B6-346DE4DD5C6B}"/>
</file>

<file path=customXml/itemProps4.xml><?xml version="1.0" encoding="utf-8"?>
<ds:datastoreItem xmlns:ds="http://schemas.openxmlformats.org/officeDocument/2006/customXml" ds:itemID="{D0154EA0-EB91-4F25-946E-9B0237C9924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O'Connell</dc:creator>
  <cp:keywords/>
  <dc:description/>
  <cp:lastModifiedBy>Tim Rutledge</cp:lastModifiedBy>
  <cp:revision/>
  <dcterms:created xsi:type="dcterms:W3CDTF">2015-01-28T22:42:37Z</dcterms:created>
  <dcterms:modified xsi:type="dcterms:W3CDTF">2019-05-21T02:58:55Z</dcterms:modified>
  <cp:category/>
  <cp:contentStatus>To be Reviewed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0x0101004037E4FC9E568549B008472E73ED3A73</vt:lpwstr>
  </property>
  <property fmtid="{D5CDD505-2E9C-101B-9397-08002B2CF9AE}" pid="3" name="_dlc_DocIdItemGuid">
    <vt:lpwstr>30fd0699-325d-474e-9d31-aedc26ce874f</vt:lpwstr>
  </property>
  <property fmtid="{D5CDD505-2E9C-101B-9397-08002B2CF9AE}" pid="4" name="Topic">
    <vt:lpwstr/>
  </property>
</Properties>
</file>