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ugennem/GIT/PSSdb/ancillary/"/>
    </mc:Choice>
  </mc:AlternateContent>
  <xr:revisionPtr revIDLastSave="0" documentId="13_ncr:1_{D9CEFBC7-52D8-2F4A-83BA-37BDF4492F43}" xr6:coauthVersionLast="47" xr6:coauthVersionMax="47" xr10:uidLastSave="{00000000-0000-0000-0000-000000000000}"/>
  <bookViews>
    <workbookView xWindow="0" yWindow="760" windowWidth="30240" windowHeight="17920" xr2:uid="{00000000-000D-0000-FFFF-FFFF00000000}"/>
  </bookViews>
  <sheets>
    <sheet name="Data" sheetId="1" r:id="rId1"/>
    <sheet name="Elemental quota" sheetId="2" r:id="rId2"/>
    <sheet name="Menden-Deuer and Lessard" sheetId="3" r:id="rId3"/>
    <sheet name="Verity" sheetId="4" r:id="rId4"/>
    <sheet name="Gorsky" sheetId="5" r:id="rId5"/>
    <sheet name="Readme" sheetId="6" r:id="rId6"/>
  </sheets>
  <definedNames>
    <definedName name="_xlnm._FilterDatabase" localSheetId="0" hidden="1">Data!$P$1:$P$60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7" i="1" l="1"/>
  <c r="G16" i="1"/>
  <c r="G44" i="1"/>
  <c r="L23" i="2" l="1"/>
  <c r="K23" i="2"/>
  <c r="L3" i="2"/>
  <c r="K3" i="2"/>
  <c r="L2" i="2"/>
  <c r="K2" i="2"/>
</calcChain>
</file>

<file path=xl/sharedStrings.xml><?xml version="1.0" encoding="utf-8"?>
<sst xmlns="http://schemas.openxmlformats.org/spreadsheetml/2006/main" count="2584" uniqueCount="1179">
  <si>
    <t>Taxon</t>
  </si>
  <si>
    <t>Size_proxy</t>
  </si>
  <si>
    <t>Size_unit</t>
  </si>
  <si>
    <t>Min_Size_Threshold</t>
  </si>
  <si>
    <t>Max_Size_Threshold</t>
  </si>
  <si>
    <t>Elemental_mass_unit</t>
  </si>
  <si>
    <t>C_Intercept</t>
  </si>
  <si>
    <t>C_Slope</t>
  </si>
  <si>
    <t>C_Intercept_lower</t>
  </si>
  <si>
    <t>C_Intercept_upper</t>
  </si>
  <si>
    <t>C_Slope_lower</t>
  </si>
  <si>
    <t>C_Slope_upper</t>
  </si>
  <si>
    <t>N_Intercept</t>
  </si>
  <si>
    <t>N_Slope</t>
  </si>
  <si>
    <t>References</t>
  </si>
  <si>
    <t>Functional_group_allometry</t>
  </si>
  <si>
    <t>EcoTaxa_hierarchy</t>
  </si>
  <si>
    <t>Full_hierarchy</t>
  </si>
  <si>
    <t>Rank</t>
  </si>
  <si>
    <t>Type</t>
  </si>
  <si>
    <t>Domain</t>
  </si>
  <si>
    <t>Phylum</t>
  </si>
  <si>
    <t>Class</t>
  </si>
  <si>
    <t>Order</t>
  </si>
  <si>
    <t>Family</t>
  </si>
  <si>
    <t>Genus</t>
  </si>
  <si>
    <t>Functional_group</t>
  </si>
  <si>
    <t>WORMS_ID</t>
  </si>
  <si>
    <t>Reference</t>
  </si>
  <si>
    <t>Citation</t>
  </si>
  <si>
    <t>Category</t>
  </si>
  <si>
    <t>URL</t>
  </si>
  <si>
    <t>Acantharia</t>
  </si>
  <si>
    <t>Biovolume</t>
  </si>
  <si>
    <t>cubic_micrometers</t>
  </si>
  <si>
    <t>inf</t>
  </si>
  <si>
    <t>picogram</t>
  </si>
  <si>
    <t>Micheals et al., 1995</t>
  </si>
  <si>
    <t>Rhizaria</t>
  </si>
  <si>
    <t>Chromista(Kingdom)&gt;Harosa(Subkingdom)&gt;Rhizaria(Infrakingdom)&gt;Radiozoa(Phylum)&gt;Acantharia(Class)</t>
  </si>
  <si>
    <t>Living</t>
  </si>
  <si>
    <t>Chromista</t>
  </si>
  <si>
    <t>Radiozoa</t>
  </si>
  <si>
    <t>urn:lsid:marinespecies.org:taxname:586732</t>
  </si>
  <si>
    <t>MEDIN. (2011). UK checklist of marine species derived from the applications Marine Recorder and UNICORN. version 1.0.</t>
  </si>
  <si>
    <t>WoRMS(2023).Acantharia.Accessedat:https://www.marinespecies.org/aphia.php?p=taxdetails&amp;id=586732on2023-11-29</t>
  </si>
  <si>
    <t>https://www.marinespecies.org/aphia.php?p=taxdetails&amp;id=586732</t>
  </si>
  <si>
    <t>Actinopterygii</t>
  </si>
  <si>
    <t>milligram</t>
  </si>
  <si>
    <t>Drago2022</t>
  </si>
  <si>
    <t>Animalia(Kingdom)&gt;Chordata(Phylum)&gt;Vertebrata(Subphylum)&gt;Gnathostomata(Infraphylum)&gt;Osteichthyes(Parvphylum)&gt;Actinopterygii(Gigaclass)</t>
  </si>
  <si>
    <t>Gigaclass</t>
  </si>
  <si>
    <t>Animalia</t>
  </si>
  <si>
    <t>Chordata</t>
  </si>
  <si>
    <t>urn:lsid:marinespecies.org:taxname:10194</t>
  </si>
  <si>
    <t>Chirichigno, N.; Cornejo, M. (2001). Catálogo comentado de los peces marinos del Perú. &lt;em&gt;2ª ed. Instituto del Mar de Perú. Publicación Especial. Callao.&lt;/em&gt; 314 p.</t>
  </si>
  <si>
    <t>WoRMS(2023).Actinopterygii.Accessedat:https://www.marinespecies.org/aphia.php?p=taxdetails&amp;id=10194on2023-11-29</t>
  </si>
  <si>
    <t>https://www.marinespecies.org/aphia.php?p=taxdetails&amp;id=10194</t>
  </si>
  <si>
    <t>Annelida</t>
  </si>
  <si>
    <t>McConville2016</t>
  </si>
  <si>
    <t>Other_zooplankton</t>
  </si>
  <si>
    <t>Animalia(Kingdom)&gt;Annelida(Phylum)</t>
  </si>
  <si>
    <t>urn:lsid:marinespecies.org:taxname:882</t>
  </si>
  <si>
    <t>Lamarck, J.-B. de. (1802 [privately published, reprinted 1906]). Discours d'Ouverture, Prononcé le 27 floréal An 10, au Muséum dHistoire naturelle. Recherches sur l'organisation des corps vivans. &lt;em&gt;Bulletin Scientifique de la France et de la Belgique.&lt;/em&gt; (5th series) 40: 483-517   [Les Annelides p. 494].</t>
  </si>
  <si>
    <t>WoRMS(2023).Annelida.Accessedat:https://www.marinespecies.org/aphia.php?p=taxdetails&amp;id=882on2023-11-29</t>
  </si>
  <si>
    <t>https://www.marinespecies.org/aphia.php?p=taxdetails&amp;id=882</t>
  </si>
  <si>
    <t>Appendicularia</t>
  </si>
  <si>
    <t>Lombard2009</t>
  </si>
  <si>
    <t>Filter_feeder_gelatinous</t>
  </si>
  <si>
    <t>Animalia(Kingdom)&gt;Chordata(Phylum)&gt;Tunicata(Subphylum)&gt;Appendicularia(Class)</t>
  </si>
  <si>
    <t>urn:lsid:marinespecies.org:taxname:146421</t>
  </si>
  <si>
    <t>Margulis, L.; Schwartz, K.V. (1998). Five Kingdoms: an illustrated guide to the Phyla of life on earth. 3rd edition. Freeman: New York, NY (USA). ISBN 0-7167-3027-8. xx, 520 pp.</t>
  </si>
  <si>
    <t>Garic,R.(2023).WorldListofAppendicularia.Appendicularia.Accessedthrough:WorldRegisterofMarineSpeciesat:https://www.marinespecies.org/aphia.php?p=taxdetails&amp;id=146421on2023-11-29</t>
  </si>
  <si>
    <t>https://www.marinespecies.org/aphia.php?p=taxdetails&amp;id=146421</t>
  </si>
  <si>
    <t>Appendicularia_body</t>
  </si>
  <si>
    <t>Appendicularia&gt;body</t>
  </si>
  <si>
    <t>Appendicularia_house</t>
  </si>
  <si>
    <t>Appendicularia&gt;house</t>
  </si>
  <si>
    <t>Bacillariophyceae</t>
  </si>
  <si>
    <t>Menden-Deuer and Lessard, 2000</t>
  </si>
  <si>
    <t>Chromista(Kingdom)&gt;Bacillariophyta(Phylum)&gt;Bacillariophytina(Subphylum)&gt;Bacillariophyceae(Class)</t>
  </si>
  <si>
    <t>Bacillariophyta</t>
  </si>
  <si>
    <t>urn:lsid:marinespecies.org:taxname:148899</t>
  </si>
  <si>
    <t xml:space="preserve">Fautin, Daphne G. (2013). Hexacorallians of the World. </t>
  </si>
  <si>
    <t>WoRMS(2023).Bacillariophyceae.Accessedat:https://www.marinespecies.org/aphia.php?p=taxdetails&amp;id=148899on2023-11-29</t>
  </si>
  <si>
    <t>https://www.marinespecies.org/aphia.php?p=taxdetails&amp;id=148899</t>
  </si>
  <si>
    <t>Cephalopoda</t>
  </si>
  <si>
    <t>Mollusca</t>
  </si>
  <si>
    <t>Animalia(Kingdom)&gt;Mollusca(Phylum)&gt;Cephalopoda(Class)</t>
  </si>
  <si>
    <t>urn:lsid:marinespecies.org:taxname:11707</t>
  </si>
  <si>
    <t>Cuvier, G. 1795. Second Mémoire sur l'organisation et les rapports des animaux à sang blanc, dans lequel on traite de la structure des Mollusques et de leur division en ordre, lu à la société d'Histoire Naturelle de Paris, le 11 prairial an troisième [30 May 1795]. Magazin Encyclopédique, ou Journal des Sciences, des Lettres et des Arts, 1795 [1. année] 2: 433-449.</t>
  </si>
  <si>
    <t>WoRMS(2023).Cephalopoda.Accessedat:https://www.marinespecies.org/aphia.php?p=taxdetails&amp;id=11707on2023-11-29</t>
  </si>
  <si>
    <t>https://www.marinespecies.org/aphia.php?p=taxdetails&amp;id=11707</t>
  </si>
  <si>
    <t>Chaetognatha</t>
  </si>
  <si>
    <t>Feret diameter</t>
  </si>
  <si>
    <t>millimeters</t>
  </si>
  <si>
    <t>microgram</t>
  </si>
  <si>
    <t>Gorsky et al., 2010</t>
  </si>
  <si>
    <t>Carnivorous_gelatinous</t>
  </si>
  <si>
    <t>Animalia(Kingdom)&gt;Chaetognatha(Phylum)</t>
  </si>
  <si>
    <t>urn:lsid:marinespecies.org:taxname:2081</t>
  </si>
  <si>
    <t>WoRMS(2023).Chaetognatha.Accessedat:https://www.marinespecies.org/aphia.php?p=taxdetails&amp;id=2081on2023-11-29</t>
  </si>
  <si>
    <t>https://www.marinespecies.org/aphia.php?p=taxdetails&amp;id=2081</t>
  </si>
  <si>
    <t xml:space="preserve">Surface area (excluding holes) </t>
  </si>
  <si>
    <t>square_millimeters</t>
  </si>
  <si>
    <t>Chlorophyceae</t>
  </si>
  <si>
    <t>Plantae(Kingdom)&gt;Viridiplantae(Subkingdom)&gt;Chlorophyta(Phylum (Division))&gt;Chlorophytina(Subphylum (Subdivision))&gt;Chlorophyceae(Class)</t>
  </si>
  <si>
    <t>Plantae</t>
  </si>
  <si>
    <t>urn:lsid:marinespecies.org:taxname:802</t>
  </si>
  <si>
    <t>WoRMS(2023).Chlorophyceae.Accessedat:https://www.marinespecies.org/aphia.php?p=taxdetails&amp;id=802on2023-11-29</t>
  </si>
  <si>
    <t>https://www.marinespecies.org/aphia.php?p=taxdetails&amp;id=802</t>
  </si>
  <si>
    <t>Chrysophyceae</t>
  </si>
  <si>
    <t>Chromista(Kingdom)&gt;Harosa(Subkingdom)&gt;Heterokonta(Infrakingdom)&gt;Ochrophyta(Phylum)&gt;Chrysophyceae(Class)</t>
  </si>
  <si>
    <t>Ochrophyta</t>
  </si>
  <si>
    <t>urn:lsid:marinespecies.org:taxname:146230</t>
  </si>
  <si>
    <t>WoRMS(2023).Chrysophyceae.Accessedat:https://www.marinespecies.org/aphia.php?p=taxdetails&amp;id=146230on2023-11-29</t>
  </si>
  <si>
    <t>https://www.marinespecies.org/aphia.php?p=taxdetails&amp;id=146230</t>
  </si>
  <si>
    <t>Cnidaria_others</t>
  </si>
  <si>
    <t>Cnidaria&gt;others</t>
  </si>
  <si>
    <t>Animalia(Kingdom)&gt;Cnidaria(Phylum)</t>
  </si>
  <si>
    <t>Cnidaria</t>
  </si>
  <si>
    <t>urn:lsid:marinespecies.org:taxname:1267</t>
  </si>
  <si>
    <t>Hatschek, B. (1888-1891). Lehrbuch der Zoologie, eine morphologische Übersicht des Thierreiches zur Einführung in das Studium dieser Wissenschaft: Jena, Gustav Fischer. vol. 1 [1888], pp. i-iv, 1-144, vol. 2 [1889], pp. 145-304; vol. 3 [1891], pp. 305-432.</t>
  </si>
  <si>
    <t>WoRMS(2023).Cnidaria.Accessedat:https://www.marinespecies.org/aphia.php?p=taxdetails&amp;id=1267on2023-11-29</t>
  </si>
  <si>
    <t>https://www.marinespecies.org/aphia.php?p=taxdetails&amp;id=1267</t>
  </si>
  <si>
    <t>Collodaria_colonial</t>
  </si>
  <si>
    <t>Biard2016</t>
  </si>
  <si>
    <t>Collodaria&gt;colonial</t>
  </si>
  <si>
    <t>Chromista(Kingdom)&gt;Harosa(Subkingdom)&gt;Rhizaria(Infrakingdom)&gt;Radiozoa(Phylum)&gt;Polycystina(Class)&gt;Nassellaria(Order)&gt;Collodaria(Suborder)</t>
  </si>
  <si>
    <t>Suborder</t>
  </si>
  <si>
    <t>Polycystina</t>
  </si>
  <si>
    <t>Nassellaria</t>
  </si>
  <si>
    <t>urn:lsid:marinespecies.org:taxname:863399</t>
  </si>
  <si>
    <t>Ishitani, Y.; Ujiié, Y.; De Vargas, C.; Not, F.; Takahashi, K. (2012). Phylogenetic Relationships and Evolutionary Patterns of the Order Collodaria (Radiolaria). &lt;em&gt;PLoS ONE.&lt;/em&gt; 7(5): e35775.</t>
  </si>
  <si>
    <t>WoRMS(2023).Collodaria.Accessedat:https://www.marinespecies.org/aphia.php?p=taxdetails&amp;id=863399on2023-11-29</t>
  </si>
  <si>
    <t>https://www.marinespecies.org/aphia.php?p=taxdetails&amp;id=863399</t>
  </si>
  <si>
    <t>Collodaria_others</t>
  </si>
  <si>
    <t>Collodaria&gt;others</t>
  </si>
  <si>
    <t>Copepoda</t>
  </si>
  <si>
    <t>Crustaceans</t>
  </si>
  <si>
    <t>Animalia(Kingdom)&gt;Arthropoda(Phylum)&gt;Crustacea(Subphylum)&gt;Multicrustacea(Superclass)&gt;Copepoda(Class)</t>
  </si>
  <si>
    <t>Arthropoda</t>
  </si>
  <si>
    <t>urn:lsid:marinespecies.org:taxname:1080</t>
  </si>
  <si>
    <t>Milne Edwards, H. (1840). Ordre des Copepodes. In: Histoire naturelle des Crustaces, comprenant l'anatomie, la physiologie et la classification de ces animaux. 3: 411-529.</t>
  </si>
  <si>
    <t>WoRMS(2023).Copepoda.Accessedat:https://www.marinespecies.org/aphia.php?p=taxdetails&amp;id=1080on2023-11-29</t>
  </si>
  <si>
    <t>https://www.marinespecies.org/aphia.php?p=taxdetails&amp;id=1080</t>
  </si>
  <si>
    <t>Crustacea_others</t>
  </si>
  <si>
    <t>Crustacea&gt;others</t>
  </si>
  <si>
    <t>Animalia(Kingdom)&gt;Arthropoda(Phylum)&gt;Crustacea(Subphylum)</t>
  </si>
  <si>
    <t>Subphylum</t>
  </si>
  <si>
    <t>urn:lsid:marinespecies.org:taxname:1066</t>
  </si>
  <si>
    <t xml:space="preserve">Brünnich, M.T. (1771–1772). &lt;i&gt;Zoologiae fundamenta praelectionibus Academicis accomodata&lt;/i&gt;. Hafniae et Lipsiae. 253 [+ 1] pp. </t>
  </si>
  <si>
    <t>WoRMS(2023).Crustacea.Accessedat:https://www.marinespecies.org/aphia.php?p=taxdetails&amp;id=1066on2023-11-29</t>
  </si>
  <si>
    <t>https://www.marinespecies.org/aphia.php?p=taxdetails&amp;id=1066</t>
  </si>
  <si>
    <t>Cyanophyceae</t>
  </si>
  <si>
    <t>Casey et al., submitted</t>
  </si>
  <si>
    <t>Bacteria(Kingdom)&gt;Gracilicutes(Subkingdom)&gt;Cyanobacteria(Phylum)&gt;Cyanophyceae(Class)</t>
  </si>
  <si>
    <t>Bacteria</t>
  </si>
  <si>
    <t>Cyanobacteria</t>
  </si>
  <si>
    <t>urn:lsid:marinespecies.org:taxname:146542</t>
  </si>
  <si>
    <t>Guiry, M.D. &amp; Guiry, G.M. (2023). AlgaeBase. &lt;em&gt;World-wide electronic publication, National University of Ireland, Galway.&lt;/em&gt; searched on YYYY-MM-DD.</t>
  </si>
  <si>
    <t>WoRMS(2023).Cyanophyceae.Accessedat:https://www.marinespecies.org/aphia.php?p=taxdetails&amp;id=146542on2023-11-29</t>
  </si>
  <si>
    <t>https://www.marinespecies.org/aphia.php?p=taxdetails&amp;id=146542</t>
  </si>
  <si>
    <t>Shalapyonok et al., 2001</t>
  </si>
  <si>
    <t>Dinophyceae</t>
  </si>
  <si>
    <t>Chromista(Kingdom)&gt;Harosa(Subkingdom)&gt;Alveolata(Infrakingdom)&gt;Myzozoa(Phylum)&gt;Dinozoa(Subphylum)&gt;Dinoflagellata(Infraphylum)&gt;Dinophyceae(Class)</t>
  </si>
  <si>
    <t>Myzozoa</t>
  </si>
  <si>
    <t>urn:lsid:marinespecies.org:taxname:19542</t>
  </si>
  <si>
    <t>Parker, S.P. (Ed.) (1982). Synopsis and classification of living organisms. McGraw Hill Book Company: New York, NY (USA). ISBN 0-07-079031-0. 1166, 1232 pp.</t>
  </si>
  <si>
    <t>Guiry,M.D.&amp;Guiry,G.M.(2023).AlgaeBase.World-wideelectronicpublication,NationalUniversityofIreland,Galway(taxonomicinformationrepublishedfromAlgaeBasewithpermissionofM.D.Guiry).Dinophyceae.Accessedthrough:WorldRegisterofMarineSpeciesat:https://www.marinespecies.org/aphia.php?p=taxdetails&amp;id=19542on2023-11-29</t>
  </si>
  <si>
    <t>https://www.marinespecies.org/aphia.php?p=taxdetails&amp;id=19542</t>
  </si>
  <si>
    <t>Doliolida</t>
  </si>
  <si>
    <t>Animalia(Kingdom)&gt;Chordata(Phylum)&gt;Tunicata(Subphylum)&gt;Thaliacea(Class)&gt;Doliolida(Order)</t>
  </si>
  <si>
    <t>Thaliacea</t>
  </si>
  <si>
    <t>urn:lsid:marinespecies.org:taxname:137212</t>
  </si>
  <si>
    <t>Delage, Y.; Hérouard, E. 1898. Traité de Zoologie concrète. Les Prochordés, 8: 132-372.</t>
  </si>
  <si>
    <t>Garic,R.;Madin,L.;vanSoest,R.W.M.(2023).WorldListofThaliacea.Doliolida.Accessedthrough:WorldRegisterofMarineSpeciesat:https://www.marinespecies.org/aphia.php?p=taxdetails&amp;id=137212on2023-11-29</t>
  </si>
  <si>
    <t>https://www.marinespecies.org/aphia.php?p=taxdetails&amp;id=137212</t>
  </si>
  <si>
    <t>Echinodermata</t>
  </si>
  <si>
    <t>Animalia(Kingdom)&gt;Echinodermata(Phylum)</t>
  </si>
  <si>
    <t>urn:lsid:marinespecies.org:taxname:1806</t>
  </si>
  <si>
    <t>Klein, J.T. (1778). Naturalis Dispositio Echinodermatum. Accessit Lucubratiuncula de Aculeis Echinorum Marinorum et Spe?cilegium de Belemnitis. Edita et Descriptionibus Novisque Inventis et Synonymis Auctorum Auca a Nathanaele Godofredo Leske. Officina Gleditdchiana, Lipsiae (Leipzig), xx + 278 pp., 54 pl.</t>
  </si>
  <si>
    <t>WoRMS(2023).Echinodermata.Accessedat:https://www.marinespecies.org/aphia.php?p=taxdetails&amp;id=1806on2023-11-29</t>
  </si>
  <si>
    <t>https://www.marinespecies.org/aphia.php?p=taxdetails&amp;id=1806</t>
  </si>
  <si>
    <t>Eumalacostraca</t>
  </si>
  <si>
    <t>Animalia(Kingdom)&gt;Arthropoda(Phylum)&gt;Crustacea(Subphylum)&gt;Multicrustacea(Superclass)&gt;Malacostraca(Class)&gt;Eumalacostraca(Subclass)</t>
  </si>
  <si>
    <t>Subclass</t>
  </si>
  <si>
    <t>Malacostraca</t>
  </si>
  <si>
    <t>urn:lsid:marinespecies.org:taxname:1086</t>
  </si>
  <si>
    <t>WoRMS(2023).Eumalacostraca.Accessedat:https://www.marinespecies.org/aphia.php?p=taxdetails&amp;id=1086on2023-11-29</t>
  </si>
  <si>
    <t>https://www.marinespecies.org/aphia.php?p=taxdetails&amp;id=1086</t>
  </si>
  <si>
    <t>Euphausiacea</t>
  </si>
  <si>
    <t>Animalia(Kingdom)&gt;Arthropoda(Phylum)&gt;Crustacea(Subphylum)&gt;Multicrustacea(Superclass)&gt;Malacostraca(Class)&gt;Eumalacostraca(Subclass)&gt;Eucarida(Superorder)&gt;Euphausiacea(Order)</t>
  </si>
  <si>
    <t>urn:lsid:marinespecies.org:taxname:1128</t>
  </si>
  <si>
    <t>Brusca, R.C.; Brusca, G.J. (1990). Invertebrates. Sinauer Associates: Sunderland, MA (USA). ISBN 0-87893-098-1. 922 pp.</t>
  </si>
  <si>
    <t>Siegel,V.;DeGrave,S.(Ed)(2023).WorldEuphausiaceaDatabase.Euphausiacea.Accessedthrough:WorldRegisterofMarineSpeciesat:https://www.marinespecies.org/aphia.php?p=taxdetails&amp;id=1128on2023-11-29</t>
  </si>
  <si>
    <t>https://www.marinespecies.org/aphia.php?p=taxdetails&amp;id=1128</t>
  </si>
  <si>
    <t>Foraminifera</t>
  </si>
  <si>
    <t>Marcolin2015</t>
  </si>
  <si>
    <t>Chromista(Kingdom)&gt;Harosa(Subkingdom)&gt;Rhizaria(Infrakingdom)&gt;Foraminifera(Phylum)</t>
  </si>
  <si>
    <t>urn:lsid:marinespecies.org:taxname:1410</t>
  </si>
  <si>
    <t>Orbigny, A. D. d'. (1826). Tableau méthodique de la classe des Céphalopodes. &lt;em&gt;Annales des Sciences Naturelles.&lt;/em&gt; vol. 7: 96-169, 245-314.</t>
  </si>
  <si>
    <t>WoRMS(2023).Foraminifera.Accessedat:https://www.marinespecies.org/aphia.php?p=taxdetails&amp;id=1410on2023-11-29</t>
  </si>
  <si>
    <t>https://www.marinespecies.org/aphia.php?p=taxdetails&amp;id=1410</t>
  </si>
  <si>
    <t>Gastropoda</t>
  </si>
  <si>
    <t>Animalia(Kingdom)&gt;Mollusca(Phylum)&gt;Gastropoda(Class)</t>
  </si>
  <si>
    <t>urn:lsid:marinespecies.org:taxname:101</t>
  </si>
  <si>
    <t>WoRMS(2023).Gastropoda.Accessedat:https://www.marinespecies.org/aphia.php?p=taxdetails&amp;id=101on2023-11-29</t>
  </si>
  <si>
    <t>https://www.marinespecies.org/aphia.php?p=taxdetails&amp;id=101</t>
  </si>
  <si>
    <t>Globothalamea</t>
  </si>
  <si>
    <t>Chromista(Kingdom)&gt;Harosa(Subkingdom)&gt;Rhizaria(Infrakingdom)&gt;Foraminifera(Phylum)&gt;Globothalamea(Class)</t>
  </si>
  <si>
    <t>urn:lsid:marinespecies.org:taxname:744104</t>
  </si>
  <si>
    <t>Pawlowski, J.; Holzmann, M.; Tyszka, J. (2013). New supraordinal classification of Foraminifera: Molecules meet morphology. &lt;em&gt;Marine Micropaleontology.&lt;/em&gt; 100: 1-10.</t>
  </si>
  <si>
    <t>WoRMS(2023).Globothalamea.Accessedat:https://www.marinespecies.org/aphia.php?p=taxdetails&amp;id=744104on2023-11-29</t>
  </si>
  <si>
    <t>https://www.marinespecies.org/aphia.php?p=taxdetails&amp;id=744104</t>
  </si>
  <si>
    <t>Gymnosomata</t>
  </si>
  <si>
    <t>Animalia(Kingdom)&gt;Mollusca(Phylum)&gt;Gastropoda(Class)&gt;Heterobranchia(Subclass)&gt;Euthyneura(Infraclass)&gt;Tectipleura(Subterclass)&gt;Pteropoda(Order)&gt;Gymnosomata(Suborder)</t>
  </si>
  <si>
    <t>Pteropoda</t>
  </si>
  <si>
    <t>urn:lsid:marinespecies.org:taxname:164</t>
  </si>
  <si>
    <t xml:space="preserve">Blainville, H. M. D. de. (1824). Mollusques, Mollusca (Malacoz.), pp. 1-392. In: Dictionnaire des Sciences Naturelles (F. Cuvier, ed.), vol. 32. Levrault, Strasbourg et Paris, &amp; Le Normant, Paris. </t>
  </si>
  <si>
    <t>MolluscaBaseeds.(2023).MolluscaBase.Gymnosomata.Accessedthrough:WorldRegisterofMarineSpeciesat:https://www.marinespecies.org/aphia.php?p=taxdetails&amp;id=164on2023-11-29</t>
  </si>
  <si>
    <t>https://www.marinespecies.org/aphia.php?p=taxdetails&amp;id=164</t>
  </si>
  <si>
    <t>Hydrozoa_others</t>
  </si>
  <si>
    <t>Hydrozoa&gt;others</t>
  </si>
  <si>
    <t>Animalia(Kingdom)&gt;Cnidaria(Phylum)&gt;Hydrozoa(Class)</t>
  </si>
  <si>
    <t>Hydrozoa</t>
  </si>
  <si>
    <t>urn:lsid:marinespecies.org:taxname:1337</t>
  </si>
  <si>
    <t>Owen, R., 1843. Lectures on the comparative anatomy and physiology of the invertebrate animals.</t>
  </si>
  <si>
    <t>WoRMS(2023).Hydrozoa.Accessedat:https://www.marinespecies.org/aphia.php?p=taxdetails&amp;id=1337on2023-11-29</t>
  </si>
  <si>
    <t>https://www.marinespecies.org/aphia.php?p=taxdetails&amp;id=1337</t>
  </si>
  <si>
    <t>Limacinidae</t>
  </si>
  <si>
    <t>Animalia(Kingdom)&gt;Mollusca(Phylum)&gt;Gastropoda(Class)&gt;Heterobranchia(Subclass)&gt;Euthyneura(Infraclass)&gt;Tectipleura(Subterclass)&gt;Pteropoda(Order)&gt;Euthecosomata(Suborder)&gt;Limacinoidea(Superfamily)&gt;Limacinidae(Family)</t>
  </si>
  <si>
    <t>urn:lsid:marinespecies.org:taxname:13704</t>
  </si>
  <si>
    <t>Gray, J. E. (1840). Shells of molluscous animals, pp. 105-152. &lt;em&gt;in: Synopsis of the contents of the British Museum.&lt;/em&gt; ed. 42. G. Woodfall. London. 370 pp.</t>
  </si>
  <si>
    <t>MolluscaBaseeds.(2023).MolluscaBase.LimacinidaeGray,1840.Accessedthrough:WorldRegisterofMarineSpeciesat:https://www.marinespecies.org/aphia.php?p=taxdetails&amp;id=13704on2023-11-29</t>
  </si>
  <si>
    <t>https://www.marinespecies.org/aphia.php?p=taxdetails&amp;id=13704</t>
  </si>
  <si>
    <t>Litostomatea</t>
  </si>
  <si>
    <t>Ciliophora</t>
  </si>
  <si>
    <t>Chromista(Kingdom)&gt;Harosa(Subkingdom)&gt;Alveolata(Infrakingdom)&gt;Ciliophora(Phylum)&gt;Intramacronucleata(Subphylum)&gt;Rhabdophora(Infraphylum)&gt;Litostomatea(Class)</t>
  </si>
  <si>
    <t>urn:lsid:marinespecies.org:taxname:292892</t>
  </si>
  <si>
    <t>WoRMS(2023).Litostomatea.Accessedat:https://www.marinespecies.org/aphia.php?p=taxdetails&amp;id=292892on2023-11-29</t>
  </si>
  <si>
    <t>https://www.marinespecies.org/aphia.php?p=taxdetails&amp;id=292892</t>
  </si>
  <si>
    <t>Mollusca_others</t>
  </si>
  <si>
    <t>Mollusca&gt;others</t>
  </si>
  <si>
    <t>Animalia(Kingdom)&gt;Mollusca(Phylum)</t>
  </si>
  <si>
    <t>urn:lsid:marinespecies.org:taxname:51</t>
  </si>
  <si>
    <t>Ramírez, R.; Paredes, C.; Arenas, J. (2003). Moluscos del Perú. &lt;em&gt;Revista de Biologia Tropical.&lt;/em&gt; 51(supplement 3): 225-284.</t>
  </si>
  <si>
    <t>WoRMS(2023).Mollusca.Accessedat:https://www.marinespecies.org/aphia.php?p=taxdetails&amp;id=51on2023-11-29</t>
  </si>
  <si>
    <t>https://www.marinespecies.org/aphia.php?p=taxdetails&amp;id=51</t>
  </si>
  <si>
    <t>Narcomedusae</t>
  </si>
  <si>
    <t>Animalia(Kingdom)&gt;Cnidaria(Phylum)&gt;Hydrozoa(Class)&gt;Trachylinae(Subclass)&gt;Narcomedusae(Order)</t>
  </si>
  <si>
    <t>urn:lsid:marinespecies.org:taxname:16349</t>
  </si>
  <si>
    <t>Haeckel, E. (1879). Das System der Medusen. Erster Teil einer Monographie der Medusen. &lt;em&gt;Denkschriften der Medicinisch-Naturwissenschaftlichen Gesellschaft zu Jena.&lt;/em&gt; 1: XX+1-360, 320 plates.</t>
  </si>
  <si>
    <t>Schuchert,P.(2023).WorldHydrozoaDatabase.Narcomedusae.Accessedthrough:WorldRegisterofMarineSpeciesat:https://www.marinespecies.org/aphia.php?p=taxdetails&amp;id=16349on2023-11-29</t>
  </si>
  <si>
    <t>https://www.marinespecies.org/aphia.php?p=taxdetails&amp;id=16349</t>
  </si>
  <si>
    <t>Noctilucaceae</t>
  </si>
  <si>
    <t>Tada2000</t>
  </si>
  <si>
    <t>Chromista(Kingdom)&gt;Harosa(Subkingdom)&gt;Alveolata(Infrakingdom)&gt;Myzozoa(Phylum)&gt;Dinozoa(Subphylum)&gt;Dinoflagellata(Infraphylum)&gt;Dinophyceae(Class)&gt;Noctilucales(Order)&gt;Noctilucaceae(Family)</t>
  </si>
  <si>
    <t>Noctilucales</t>
  </si>
  <si>
    <t>urn:lsid:marinespecies.org:taxname:109418</t>
  </si>
  <si>
    <t>Gómez, F. (2005). A list of free-living dinoflagellate species in the world's oceans. &lt;em&gt;Acta Bot. Croat.&lt;/em&gt; 64(1): 129-212.</t>
  </si>
  <si>
    <t>Guiry,M.D.&amp;Guiry,G.M.(2023).AlgaeBase.World-wideelectronicpublication,NationalUniversityofIreland,Galway(taxonomicinformationrepublishedfromAlgaeBasewithpermissionofM.D.Guiry).NoctilucaceaeKent,1881.Accessedthrough:WorldRegisterofMarineSpeciesat:https://www.marinespecies.org/aphia.php?p=taxdetails&amp;id=109418on2023-11-29</t>
  </si>
  <si>
    <t>https://www.marinespecies.org/aphia.php?p=taxdetails&amp;id=109418</t>
  </si>
  <si>
    <t>Nostocales</t>
  </si>
  <si>
    <t>Bacteria(Kingdom)&gt;Gracilicutes(Subkingdom)&gt;Cyanobacteria(Phylum)&gt;Cyanophyceae(Class)&gt;Nostocophycidae(Subclass)&gt;Nostocales(Order)</t>
  </si>
  <si>
    <t>urn:lsid:marinespecies.org:taxname:146547</t>
  </si>
  <si>
    <t xml:space="preserve">Integrated Taxonomic Information System (ITIS). </t>
  </si>
  <si>
    <t>WoRMS(2023).Nostocales.Accessedat:https://www.marinespecies.org/aphia.php?p=taxdetails&amp;id=146547on2023-11-29</t>
  </si>
  <si>
    <t>https://www.marinespecies.org/aphia.php?p=taxdetails&amp;id=146547</t>
  </si>
  <si>
    <t>Oligohymenophorea</t>
  </si>
  <si>
    <t>Chromista(Kingdom)&gt;Harosa(Subkingdom)&gt;Alveolata(Infrakingdom)&gt;Ciliophora(Phylum)&gt;Intramacronucleata(Subphylum)&gt;Ventrata(Infraphylum)&gt;Oligohymenophorea(Class)</t>
  </si>
  <si>
    <t>urn:lsid:marinespecies.org:taxname:162991</t>
  </si>
  <si>
    <t>WoRMS(2023).Oligohymenophorea.Accessedat:https://www.marinespecies.org/aphia.php?p=taxdetails&amp;id=162991on2023-11-29</t>
  </si>
  <si>
    <t>https://www.marinespecies.org/aphia.php?p=taxdetails&amp;id=162991</t>
  </si>
  <si>
    <t>Oligotrichea</t>
  </si>
  <si>
    <t>Chromista(Kingdom)&gt;Harosa(Subkingdom)&gt;Alveolata(Infrakingdom)&gt;Ciliophora(Phylum)&gt;Intramacronucleata(Subphylum)&gt;Oligotrichea(Class)</t>
  </si>
  <si>
    <t>urn:lsid:marinespecies.org:taxname:732974</t>
  </si>
  <si>
    <t>Xu,K.;Agatha,S.&amp;Dolan,J.(2023).WorldCiliophoraDatabase.Oligotrichea.Accessedthrough:WorldRegisterofMarineSpeciesat:https://www.marinespecies.org/aphia.php?p=taxdetails&amp;id=732974on2023-11-29</t>
  </si>
  <si>
    <t>https://www.marinespecies.org/aphia.php?p=taxdetails&amp;id=732974</t>
  </si>
  <si>
    <t>Ostracoda</t>
  </si>
  <si>
    <t>Animalia(Kingdom)&gt;Arthropoda(Phylum)&gt;Crustacea(Subphylum)&gt;Oligostraca(Superclass)&gt;Ostracoda(Class)</t>
  </si>
  <si>
    <t>urn:lsid:marinespecies.org:taxname:1078</t>
  </si>
  <si>
    <t>Latreille, P. A. (1802). Histoire Naturelle, Générale et Particulière des Crustacés et des Insectes. Tome Second. &lt;em&gt;Paris, F. Dufart.&lt;/em&gt; 382 p.</t>
  </si>
  <si>
    <t>WoRMS(2023).Ostracoda.Accessedat:https://www.marinespecies.org/aphia.php?p=taxdetails&amp;id=1078on2023-11-29</t>
  </si>
  <si>
    <t>https://www.marinespecies.org/aphia.php?p=taxdetails&amp;id=1078</t>
  </si>
  <si>
    <t>Phaeodaria</t>
  </si>
  <si>
    <t>Chromista(Kingdom)&gt;Harosa(Subkingdom)&gt;Rhizaria(Infrakingdom)&gt;Cercozoa(Phylum)&gt;Filosa(Subphylum)&gt;Ventrifilosa(Superclass)&gt;Thecofilosea(Class)&gt;Phaeodaria(Subclass)</t>
  </si>
  <si>
    <t>Cercozoa</t>
  </si>
  <si>
    <t>Thecofilosea</t>
  </si>
  <si>
    <t>urn:lsid:marinespecies.org:taxname:345868</t>
  </si>
  <si>
    <t>The Taxonomicon</t>
  </si>
  <si>
    <t>WoRMS(2023).Phaeodaria.Accessedat:https://www.marinespecies.org/aphia.php?p=taxdetails&amp;id=345868on2023-11-29</t>
  </si>
  <si>
    <t>https://www.marinespecies.org/aphia.php?p=taxdetails&amp;id=345868</t>
  </si>
  <si>
    <t>Phyllopharyngea</t>
  </si>
  <si>
    <t>Chromista(Kingdom)&gt;Harosa(Subkingdom)&gt;Alveolata(Infrakingdom)&gt;Ciliophora(Phylum)&gt;Intramacronucleata(Subphylum)&gt;Ventrata(Infraphylum)&gt;Phyllopharyngea(Class)</t>
  </si>
  <si>
    <t>urn:lsid:marinespecies.org:taxname:341306</t>
  </si>
  <si>
    <t>Xu,K.;Agatha,S.&amp;Dolan,J.(2023).WorldCiliophoraDatabase.Phyllopharyngea.Accessedthrough:WorldRegisterofMarineSpeciesat:https://www.marinespecies.org/aphia.php?p=taxdetails&amp;id=341306on2023-11-29</t>
  </si>
  <si>
    <t>https://www.marinespecies.org/aphia.php?p=taxdetails&amp;id=341306</t>
  </si>
  <si>
    <t>Chromista(Kingdom)&gt;Harosa(Subkingdom)&gt;Rhizaria(Infrakingdom)&gt;Radiozoa(Phylum)&gt;Polycystina(Class)</t>
  </si>
  <si>
    <t>urn:lsid:marinespecies.org:taxname:235740</t>
  </si>
  <si>
    <t>Zavodnik, D; Kovacic, M. (2000). Index of marine Fauna in Rijeka Bay (Adriatic Sea, Croatia). &lt;em&gt;Nat. Croat.&lt;/em&gt; 9(4): 297-379.</t>
  </si>
  <si>
    <t>WoRMS(2023).Polycystina.Accessedat:https://www.marinespecies.org/aphia.php?p=taxdetails&amp;id=235740on2023-11-29</t>
  </si>
  <si>
    <t>https://www.marinespecies.org/aphia.php?p=taxdetails&amp;id=235740</t>
  </si>
  <si>
    <t>Prasinophyceae</t>
  </si>
  <si>
    <t>Plantae(Kingdom)&gt;Viridiplantae(Subkingdom)&gt;Chlorophyta(Phylum (Division))&gt;Prasinophyceae(Class)</t>
  </si>
  <si>
    <t>urn:lsid:marinespecies.org:taxname:17329</t>
  </si>
  <si>
    <t>Guiry,M.D.&amp;Guiry,G.M.(2023).AlgaeBase.World-wideelectronicpublication,NationalUniversityofIreland,Galway(taxonomicinformationrepublishedfromAlgaeBasewithpermissionofM.D.Guiry).Prasinophyceae.Accessedthrough:WorldRegisterofMarineSpeciesat:https://www.marinespecies.org/aphia.php?p=taxdetails&amp;id=17329on2023-11-29</t>
  </si>
  <si>
    <t>https://www.marinespecies.org/aphia.php?p=taxdetails&amp;id=17329</t>
  </si>
  <si>
    <t>Prostomatea</t>
  </si>
  <si>
    <t>Chromista(Kingdom)&gt;Harosa(Subkingdom)&gt;Alveolata(Infrakingdom)&gt;Ciliophora(Phylum)&gt;Intramacronucleata(Subphylum)&gt;Ventrata(Infraphylum)&gt;Prostomatea(Class)</t>
  </si>
  <si>
    <t>urn:lsid:marinespecies.org:taxname:425487</t>
  </si>
  <si>
    <t>WoRMS(2023).Prostomatea.Accessedat:https://www.marinespecies.org/aphia.php?p=taxdetails&amp;id=425487on2023-11-29</t>
  </si>
  <si>
    <t>https://www.marinespecies.org/aphia.php?p=taxdetails&amp;id=425487</t>
  </si>
  <si>
    <t>Protozoa</t>
  </si>
  <si>
    <t>Kingdom</t>
  </si>
  <si>
    <t>urn:lsid:marinespecies.org:taxname:5</t>
  </si>
  <si>
    <t>WoRMS(2023).Protozoa.Accessedat:https://www.marinespecies.org/aphia.php?p=taxdetails&amp;id=5on2023-11-29</t>
  </si>
  <si>
    <t>https://www.marinespecies.org/aphia.php?p=taxdetails&amp;id=5</t>
  </si>
  <si>
    <t>Prymnesiophyceae</t>
  </si>
  <si>
    <t>Chromista(Kingdom)&gt;Hacrobia(Subkingdom)&gt;Haptophyta(Phylum)&gt;Coccolithophyceae(Class)</t>
  </si>
  <si>
    <t>Haptophyta</t>
  </si>
  <si>
    <t>Coccolithophyceae</t>
  </si>
  <si>
    <t>urn:lsid:marinespecies.org:taxname:592906</t>
  </si>
  <si>
    <t>Rothmaler, W. (1951). Die Abteilungen und Klassen der Pflanzen. &lt;em&gt;Feddes Repertorium Specierum Novarum Regni Vegetabilis.&lt;/em&gt; 54: 256-266.</t>
  </si>
  <si>
    <t>WoRMS(2023).Coccolithophyceae.Accessedat:https://www.marinespecies.org/aphia.php?p=taxdetails&amp;id=592906on2023-11-29</t>
  </si>
  <si>
    <t>https://www.marinespecies.org/aphia.php?p=taxdetails&amp;id=592906</t>
  </si>
  <si>
    <t>Pyrosoma</t>
  </si>
  <si>
    <t>Animalia(Kingdom)&gt;Chordata(Phylum)&gt;Tunicata(Subphylum)&gt;Thaliacea(Class)&gt;Pyrosomatida(Order)&gt;Pyrosomatidae(Family)&gt;Pyrosomatinae(Subfamily)&gt;Pyrosoma(Genus)</t>
  </si>
  <si>
    <t>Pyrosomatida</t>
  </si>
  <si>
    <t>Pyrosomatidae</t>
  </si>
  <si>
    <t>urn:lsid:marinespecies.org:taxname:137224</t>
  </si>
  <si>
    <t>Péron, F. 1804. Mémoire sur le nouveau genre Pyrosoma. Annales du Muséum d'Histoire Naturelle 4 (12): 437-446.</t>
  </si>
  <si>
    <t>Garic,R.;Madin,L.;vanSoest,R.W.M.(2023).WorldListofThaliacea.PyrosomaPéron,1804.Accessedthrough:WorldRegisterofMarineSpeciesat:https://www.marinespecies.org/aphia.php?p=taxdetails&amp;id=137224on2023-11-29</t>
  </si>
  <si>
    <t>https://www.marinespecies.org/aphia.php?p=taxdetails&amp;id=137224</t>
  </si>
  <si>
    <t>Rhizaria_others</t>
  </si>
  <si>
    <t>Rhizaria&gt;others</t>
  </si>
  <si>
    <t>Chromista(Kingdom)&gt;Harosa(Subkingdom)&gt;Rhizaria(Infrakingdom)</t>
  </si>
  <si>
    <t>Infrakingdom</t>
  </si>
  <si>
    <t>urn:lsid:marinespecies.org:taxname:582420</t>
  </si>
  <si>
    <t>WoRMS(2023).Rhizaria.Accessedat:https://www.marinespecies.org/aphia.php?p=taxdetails&amp;id=582420on2023-11-29</t>
  </si>
  <si>
    <t>https://www.marinespecies.org/aphia.php?p=taxdetails&amp;id=582420</t>
  </si>
  <si>
    <t>Rotifera</t>
  </si>
  <si>
    <t>Miron2018</t>
  </si>
  <si>
    <t>Animalia(Kingdom)&gt;Rotifera(Phylum)</t>
  </si>
  <si>
    <t>urn:lsid:marinespecies.org:taxname:14260</t>
  </si>
  <si>
    <t>Ehrenberg, C.G. (1832). Über die Entwickelung und Lebensdauer der Infusionsthiere; nebst ferneren Beiträgen zu einer Vergleichung ihrer organischen Systeme. &lt;em&gt;Abhandlungen der Königlichen Akademie Wissenschaften zu Berlin, Physikalische Klasse.&lt;/em&gt; 1831: 1-154.</t>
  </si>
  <si>
    <t>WoRMS(2023).Rotifera.Accessedat:https://www.marinespecies.org/aphia.php?p=taxdetails&amp;id=14260on2023-11-29</t>
  </si>
  <si>
    <t>https://www.marinespecies.org/aphia.php?p=taxdetails&amp;id=14260</t>
  </si>
  <si>
    <t>Salpida</t>
  </si>
  <si>
    <t>Animalia(Kingdom)&gt;Chordata(Phylum)&gt;Tunicata(Subphylum)&gt;Thaliacea(Class)&gt;Salpida(Order)</t>
  </si>
  <si>
    <t>urn:lsid:marinespecies.org:taxname:137214</t>
  </si>
  <si>
    <t>Lahille, M. F. (1888). Étude systématique des tuniciers. &lt;em&gt;Compt. Rendus Assoc. France Adv. Sci.&lt;/em&gt; 16 (2): 667-677.</t>
  </si>
  <si>
    <t>WoRMS(2023).Salpida.Accessedat:https://www.marinespecies.org/aphia.php?p=taxdetails&amp;id=137214on2023-11-29</t>
  </si>
  <si>
    <t>https://www.marinespecies.org/aphia.php?p=taxdetails&amp;id=137214</t>
  </si>
  <si>
    <t>Siphonophorae</t>
  </si>
  <si>
    <t>Animalia(Kingdom)&gt;Cnidaria(Phylum)&gt;Hydrozoa(Class)&gt;Hydroidolina(Subclass)&gt;Siphonophorae(Order)</t>
  </si>
  <si>
    <t>urn:lsid:marinespecies.org:taxname:1371</t>
  </si>
  <si>
    <t>Eschscholtz, F. (1829). System der Acalephen. Eine ausführliche Beschreibung aller medusenartigen Strahltiere. Ferdinand Dümmler, Berlin, pp. 1-190, 116 pls.</t>
  </si>
  <si>
    <t>Schuchert,P.(2023).WorldHydrozoaDatabase.Siphonophorae.Accessedthrough:WorldRegisterofMarineSpeciesat:https://www.marinespecies.org/aphia.php?p=taxdetails&amp;id=1371on2023-11-29</t>
  </si>
  <si>
    <t>https://www.marinespecies.org/aphia.php?p=taxdetails&amp;id=1371</t>
  </si>
  <si>
    <t>Spirotrichea</t>
  </si>
  <si>
    <t>Chromista(Kingdom)&gt;Harosa(Subkingdom)&gt;Alveolata(Infrakingdom)&gt;Ciliophora(Phylum)&gt;Intramacronucleata(Subphylum)&gt;Spirotrichia(Infraphylum)&gt;Spirotrichea(Class)</t>
  </si>
  <si>
    <t>urn:lsid:marinespecies.org:taxname:1348</t>
  </si>
  <si>
    <t>Xu,K.;Agatha,S.&amp;Dolan,J.(2023).WorldCiliophoraDatabase.Spirotrichea.Accessedthrough:WorldRegisterofMarineSpeciesat:https://www.marinespecies.org/aphia.php?p=taxdetails&amp;id=1348on2023-11-29</t>
  </si>
  <si>
    <t>https://www.marinespecies.org/aphia.php?p=taxdetails&amp;id=1348</t>
  </si>
  <si>
    <t>Tunicata</t>
  </si>
  <si>
    <t>Animalia(Kingdom)&gt;Chordata(Phylum)&gt;Tunicata(Subphylum)</t>
  </si>
  <si>
    <t>urn:lsid:marinespecies.org:taxname:146420</t>
  </si>
  <si>
    <t>Balfour, F. M. (1881). A treatise on comparative embryology. &lt;em&gt;London, MacMillan.&lt;/em&gt; Volume 2: i-xi, 1-655, i-xxi.</t>
  </si>
  <si>
    <t>WoRMS(2023).Tunicata.Accessedat:https://www.marinespecies.org/aphia.php?p=taxdetails&amp;id=146420on2023-11-29</t>
  </si>
  <si>
    <t>https://www.marinespecies.org/aphia.php?p=taxdetails&amp;id=146420</t>
  </si>
  <si>
    <t>Acantharea</t>
  </si>
  <si>
    <t>Detritus</t>
  </si>
  <si>
    <t>Alldredge 1998</t>
  </si>
  <si>
    <t>Picoeukaryotes</t>
  </si>
  <si>
    <t>Partensky, 1996</t>
  </si>
  <si>
    <t>Protists</t>
  </si>
  <si>
    <t>Inf</t>
  </si>
  <si>
    <t>Litostomata</t>
  </si>
  <si>
    <t>log10_biovolume</t>
  </si>
  <si>
    <t>log10_C</t>
  </si>
  <si>
    <t>Taxonomic_class</t>
  </si>
  <si>
    <t>1.6744035059243636</t>
  </si>
  <si>
    <t xml:space="preserve"> 0.7503652004544712</t>
  </si>
  <si>
    <t>2.1233565979548787</t>
  </si>
  <si>
    <t xml:space="preserve"> 0.8917383541632846</t>
  </si>
  <si>
    <t>1.9646161337445216</t>
  </si>
  <si>
    <t xml:space="preserve"> 1.0022723583833786</t>
  </si>
  <si>
    <t>2.0370069793864634</t>
  </si>
  <si>
    <t xml:space="preserve"> 1.0561597143320887</t>
  </si>
  <si>
    <t>2.0035708488881685</t>
  </si>
  <si>
    <t xml:space="preserve"> 1.1837364064275278</t>
  </si>
  <si>
    <t>2.198344424606396</t>
  </si>
  <si>
    <t xml:space="preserve"> 1.091056646648271</t>
  </si>
  <si>
    <t>2.2892387599415684</t>
  </si>
  <si>
    <t xml:space="preserve"> 1.1811394254179515</t>
  </si>
  <si>
    <t>2.3265703619542286</t>
  </si>
  <si>
    <t xml:space="preserve"> 1.2717091381269272</t>
  </si>
  <si>
    <t>2.20451225450414</t>
  </si>
  <si>
    <t xml:space="preserve"> 1.436455120921928</t>
  </si>
  <si>
    <t>2.386300925174485</t>
  </si>
  <si>
    <t xml:space="preserve"> 1.6166206784612882</t>
  </si>
  <si>
    <t>2.545041389384841</t>
  </si>
  <si>
    <t xml:space="preserve"> 1.5060866742411942</t>
  </si>
  <si>
    <t>2.679110534004221</t>
  </si>
  <si>
    <t xml:space="preserve"> 1.0139587729264727</t>
  </si>
  <si>
    <t>2.7456581723746147</t>
  </si>
  <si>
    <t xml:space="preserve"> 1.7406265216685606</t>
  </si>
  <si>
    <t>2.8722609965914625</t>
  </si>
  <si>
    <t xml:space="preserve"> 1.8303846778120434</t>
  </si>
  <si>
    <t>2.9625060866742414</t>
  </si>
  <si>
    <t xml:space="preserve"> 1.8841097224476542</t>
  </si>
  <si>
    <t>2.9414056159714344</t>
  </si>
  <si>
    <t xml:space="preserve"> 1.7024833630904075</t>
  </si>
  <si>
    <t>3.2131147540983616</t>
  </si>
  <si>
    <t xml:space="preserve"> 1.9181950981983436</t>
  </si>
  <si>
    <t>3.2179840934913173</t>
  </si>
  <si>
    <t xml:space="preserve"> 2.190878104203862</t>
  </si>
  <si>
    <t>3.078720986852784</t>
  </si>
  <si>
    <t xml:space="preserve"> 2.39214413244603</t>
  </si>
  <si>
    <t>2.98685278363902</t>
  </si>
  <si>
    <t xml:space="preserve"> 2.247524752475247</t>
  </si>
  <si>
    <t>3.428664177893199</t>
  </si>
  <si>
    <t xml:space="preserve"> 1.9889628307093004</t>
  </si>
  <si>
    <t>3.448466158091219</t>
  </si>
  <si>
    <t xml:space="preserve"> 2.0978737217984094</t>
  </si>
  <si>
    <t>3.61207596169453</t>
  </si>
  <si>
    <t xml:space="preserve"> 2.260022723583834</t>
  </si>
  <si>
    <t>3.6146729427041064</t>
  </si>
  <si>
    <t xml:space="preserve"> 2.405453660120111</t>
  </si>
  <si>
    <t>3.7224476546015257</t>
  </si>
  <si>
    <t xml:space="preserve"> 2.4408375263755886</t>
  </si>
  <si>
    <t>3.938321701022561</t>
  </si>
  <si>
    <t xml:space="preserve"> 2.5297841259535794</t>
  </si>
  <si>
    <t>4.240220743385813</t>
  </si>
  <si>
    <t xml:space="preserve"> 2.4361304982957313</t>
  </si>
  <si>
    <t>4.15938970946275</t>
  </si>
  <si>
    <t xml:space="preserve"> 2.9095925986041222</t>
  </si>
  <si>
    <t>4.551209219282584</t>
  </si>
  <si>
    <t xml:space="preserve"> 2.851485148514852</t>
  </si>
  <si>
    <t>4.608018178867067</t>
  </si>
  <si>
    <t xml:space="preserve"> 3.0327868852459017</t>
  </si>
  <si>
    <t>4.615484499269599</t>
  </si>
  <si>
    <t xml:space="preserve"> 3.450900827787697</t>
  </si>
  <si>
    <t>4.805388735594872</t>
  </si>
  <si>
    <t xml:space="preserve"> 3.085538062002922</t>
  </si>
  <si>
    <t>5.000811556565492</t>
  </si>
  <si>
    <t xml:space="preserve"> 3.029216036357734</t>
  </si>
  <si>
    <t>5.144619379970785</t>
  </si>
  <si>
    <t xml:space="preserve"> 3.08245414705405</t>
  </si>
  <si>
    <t>5.344586917708164</t>
  </si>
  <si>
    <t xml:space="preserve"> 3.2806362603473462</t>
  </si>
  <si>
    <t>5.275442298328193</t>
  </si>
  <si>
    <t xml:space="preserve"> 3.408537575068982</t>
  </si>
  <si>
    <t>5.9107287777958115</t>
  </si>
  <si>
    <t xml:space="preserve"> 3.9845804252556403</t>
  </si>
  <si>
    <t>5.912351890926797</t>
  </si>
  <si>
    <t xml:space="preserve"> 4.075474760590813</t>
  </si>
  <si>
    <t>5.986690472325921</t>
  </si>
  <si>
    <t xml:space="preserve"> 4.238435318941731</t>
  </si>
  <si>
    <t>5.844830384677812</t>
  </si>
  <si>
    <t xml:space="preserve"> 4.294270410647622</t>
  </si>
  <si>
    <t>6.6122382730076295</t>
  </si>
  <si>
    <t xml:space="preserve"> 5.269112157117352</t>
  </si>
  <si>
    <t>6.6063950657360815</t>
  </si>
  <si>
    <t xml:space="preserve"> 4.941892549910729</t>
  </si>
  <si>
    <t>6.804090245090083</t>
  </si>
  <si>
    <t xml:space="preserve"> 5.012822593734784</t>
  </si>
  <si>
    <t>6.911215711735109</t>
  </si>
  <si>
    <t xml:space="preserve"> 5.011848725856193</t>
  </si>
  <si>
    <t>2.4197370556727815</t>
  </si>
  <si>
    <t xml:space="preserve"> 1.4890439863658491</t>
  </si>
  <si>
    <t>Cryptophyceae</t>
  </si>
  <si>
    <t>2.669696477844507</t>
  </si>
  <si>
    <t xml:space="preserve"> 1.4867716279824696</t>
  </si>
  <si>
    <t>2.8673916571985067</t>
  </si>
  <si>
    <t xml:space="preserve"> 1.5577016718065249</t>
  </si>
  <si>
    <t>2.6060704431098847</t>
  </si>
  <si>
    <t xml:space="preserve"> 1.9237136828436938</t>
  </si>
  <si>
    <t>2.5937347833143978</t>
  </si>
  <si>
    <t xml:space="preserve"> 2.2329167342963796</t>
  </si>
  <si>
    <t>2.6151598766434025</t>
  </si>
  <si>
    <t xml:space="preserve"> 2.432721960720662</t>
  </si>
  <si>
    <t>2.9138126927446857</t>
  </si>
  <si>
    <t xml:space="preserve"> 2.157279662392469</t>
  </si>
  <si>
    <t>3.0254828761564685</t>
  </si>
  <si>
    <t xml:space="preserve"> 2.410809933452362</t>
  </si>
  <si>
    <t>0.4093491316344755</t>
  </si>
  <si>
    <t xml:space="preserve"> -0.0926797597792568</t>
  </si>
  <si>
    <t>1.2066223015744209</t>
  </si>
  <si>
    <t xml:space="preserve"> 0.5546177568576525</t>
  </si>
  <si>
    <t>1.5633825677649735</t>
  </si>
  <si>
    <t xml:space="preserve"> 0.5331926635286468</t>
  </si>
  <si>
    <t>0.13926310663853236</t>
  </si>
  <si>
    <t xml:space="preserve"> -0.2174971595520203</t>
  </si>
  <si>
    <t>0.1882811231942867</t>
  </si>
  <si>
    <t xml:space="preserve"> -0.472488232429801</t>
  </si>
  <si>
    <t>1.8295731212465505</t>
  </si>
  <si>
    <t xml:space="preserve"> 0.43986365849699727</t>
  </si>
  <si>
    <t>1.8139912351890928</t>
  </si>
  <si>
    <t xml:space="preserve"> 0.5672780392793371</t>
  </si>
  <si>
    <t>2.593734783314397</t>
  </si>
  <si>
    <t xml:space="preserve"> 1.2329167342963805</t>
  </si>
  <si>
    <t>3.3442622950819674</t>
  </si>
  <si>
    <t xml:space="preserve"> 2.262457393280312</t>
  </si>
  <si>
    <t>1.3676351241681548</t>
  </si>
  <si>
    <t xml:space="preserve"> 0.5713358221068008</t>
  </si>
  <si>
    <t>1.535465021912028</t>
  </si>
  <si>
    <t xml:space="preserve"> 0.9698100957636742</t>
  </si>
  <si>
    <t>1.8860574582048377</t>
  </si>
  <si>
    <t xml:space="preserve"> 0.6029865281610132</t>
  </si>
  <si>
    <t>1.9597467943515658</t>
  </si>
  <si>
    <t xml:space="preserve"> 0.72958935237786</t>
  </si>
  <si>
    <t>1.909754909917221</t>
  </si>
  <si>
    <t xml:space="preserve"> 0.9300438240545361</t>
  </si>
  <si>
    <t>1.8964453822431429</t>
  </si>
  <si>
    <t xml:space="preserve"> 1.184710274306119</t>
  </si>
  <si>
    <t>1.9013147216360986</t>
  </si>
  <si>
    <t xml:space="preserve"> 1.4573932803116376</t>
  </si>
  <si>
    <t>1.989287453335498</t>
  </si>
  <si>
    <t xml:space="preserve"> 1.3838662554780061</t>
  </si>
  <si>
    <t>2.427852621327707</t>
  </si>
  <si>
    <t xml:space="preserve"> 0.9435156630417136</t>
  </si>
  <si>
    <t>3.274468430449603</t>
  </si>
  <si>
    <t xml:space="preserve"> 2.354000973867878</t>
  </si>
  <si>
    <t>0.9845804252556398</t>
  </si>
  <si>
    <t xml:space="preserve"> 0.12027268300600458</t>
  </si>
  <si>
    <t>2.5486122382730088</t>
  </si>
  <si>
    <t xml:space="preserve"> 1.706054211978575</t>
  </si>
  <si>
    <t>3.6247362441162156</t>
  </si>
  <si>
    <t xml:space="preserve"> 2.968998539198182</t>
  </si>
  <si>
    <t>2.2980035708488886</t>
  </si>
  <si>
    <t xml:space="preserve"> 1.6719688362278848</t>
  </si>
  <si>
    <t>2.4061029053725047</t>
  </si>
  <si>
    <t xml:space="preserve"> 1.7255315695503972</t>
  </si>
  <si>
    <t>2.6810582697614036</t>
  </si>
  <si>
    <t xml:space="preserve"> 2.12303197532868</t>
  </si>
  <si>
    <t>2.766434020451226</t>
  </si>
  <si>
    <t xml:space="preserve"> 1.9040740139587733</t>
  </si>
  <si>
    <t>2.8316831683168315</t>
  </si>
  <si>
    <t xml:space="preserve"> 1.5580262944327217</t>
  </si>
  <si>
    <t>3.5484499269599103</t>
  </si>
  <si>
    <t xml:space="preserve"> 2.6969647784450577</t>
  </si>
  <si>
    <t>3.7260185034896933</t>
  </si>
  <si>
    <t xml:space="preserve"> 2.6408050641129686</t>
  </si>
  <si>
    <t>4.029540658983932</t>
  </si>
  <si>
    <t xml:space="preserve"> 2.6380457717902934</t>
  </si>
  <si>
    <t>4.285343288427204</t>
  </si>
  <si>
    <t xml:space="preserve"> 2.962993020613537</t>
  </si>
  <si>
    <t>3.9824703781853588</t>
  </si>
  <si>
    <t xml:space="preserve"> 3.0021100470702806</t>
  </si>
  <si>
    <t>3.8234052913488075</t>
  </si>
  <si>
    <t xml:space="preserve"> 3.0944651842233406</t>
  </si>
  <si>
    <t>3.966888492127901</t>
  </si>
  <si>
    <t xml:space="preserve"> 3.1295244278526213</t>
  </si>
  <si>
    <t>3.9688362278850837</t>
  </si>
  <si>
    <t xml:space="preserve"> 3.2385976302548287</t>
  </si>
  <si>
    <t>4.166531407239085</t>
  </si>
  <si>
    <t xml:space="preserve"> 3.309527674078883</t>
  </si>
  <si>
    <t>4.2937834767083265</t>
  </si>
  <si>
    <t xml:space="preserve"> 3.435643564356436</t>
  </si>
  <si>
    <t>4.44181139425418</t>
  </si>
  <si>
    <t xml:space="preserve"> 3.7252069469242004</t>
  </si>
  <si>
    <t>4.527836390196396</t>
  </si>
  <si>
    <t xml:space="preserve"> 3.5426067196883624</t>
  </si>
  <si>
    <t>4.759941567927284</t>
  </si>
  <si>
    <t xml:space="preserve"> 3.5404966726180818</t>
  </si>
  <si>
    <t>4.7745495861061515</t>
  </si>
  <si>
    <t xml:space="preserve"> 3.3585456906346374</t>
  </si>
  <si>
    <t>5.0287291024184375</t>
  </si>
  <si>
    <t xml:space="preserve"> 3.592598604122707</t>
  </si>
  <si>
    <t>5.0871611751339065</t>
  </si>
  <si>
    <t xml:space="preserve"> 3.8647946761889305</t>
  </si>
  <si>
    <t>5.002434669696478</t>
  </si>
  <si>
    <t xml:space="preserve"> 4.120110371692907</t>
  </si>
  <si>
    <t>5.230319753286806</t>
  </si>
  <si>
    <t xml:space="preserve"> 3.8816750527511767</t>
  </si>
  <si>
    <t>5.561110209381593</t>
  </si>
  <si>
    <t xml:space="preserve"> 4.405940594059405</t>
  </si>
  <si>
    <t>5.325434182762538</t>
  </si>
  <si>
    <t xml:space="preserve"> 4.2080831033923065</t>
  </si>
  <si>
    <t>5.1978574906671</t>
  </si>
  <si>
    <t xml:space="preserve"> 4.06378834604772</t>
  </si>
  <si>
    <t>4.999837688686902</t>
  </si>
  <si>
    <t xml:space="preserve"> 3.9746794351566304</t>
  </si>
  <si>
    <t>4.909267975977927</t>
  </si>
  <si>
    <t xml:space="preserve"> 3.902775523453985</t>
  </si>
  <si>
    <t>4.744684304496023</t>
  </si>
  <si>
    <t xml:space="preserve"> 3.686089920467457</t>
  </si>
  <si>
    <t>3.6763512416815454</t>
  </si>
  <si>
    <t xml:space="preserve"> 2.859438402856679</t>
  </si>
  <si>
    <t>biovolume</t>
  </si>
  <si>
    <t>C</t>
  </si>
  <si>
    <t>N</t>
  </si>
  <si>
    <t>3.0589543937709323</t>
  </si>
  <si>
    <t xml:space="preserve"> 2.5862068965517437</t>
  </si>
  <si>
    <t xml:space="preserve"> 0.4212827988338219</t>
  </si>
  <si>
    <t>22.13570634037808</t>
  </si>
  <si>
    <t xml:space="preserve"> 6.896551724137964</t>
  </si>
  <si>
    <t xml:space="preserve"> 0.9416909620991234</t>
  </si>
  <si>
    <t>70.07786429365967</t>
  </si>
  <si>
    <t xml:space="preserve"> 13.793103448275872</t>
  </si>
  <si>
    <t xml:space="preserve"> 2.724489795918366</t>
  </si>
  <si>
    <t>63.01446051167966</t>
  </si>
  <si>
    <t xml:space="preserve"> 23.275862068965523</t>
  </si>
  <si>
    <t xml:space="preserve"> 3.2638483965014586</t>
  </si>
  <si>
    <t>82.31368186874306</t>
  </si>
  <si>
    <t xml:space="preserve"> 24.13793103448279</t>
  </si>
  <si>
    <t xml:space="preserve"> 3.9956268221574334</t>
  </si>
  <si>
    <t>339.7664071190212</t>
  </si>
  <si>
    <t xml:space="preserve"> 83.62068965517241</t>
  </si>
  <si>
    <t xml:space="preserve"> 18.122448979591834</t>
  </si>
  <si>
    <t>406.11790878754164</t>
  </si>
  <si>
    <t xml:space="preserve"> 55.17241379310349</t>
  </si>
  <si>
    <t xml:space="preserve"> 11.061224489795919</t>
  </si>
  <si>
    <t>492.71412680756396</t>
  </si>
  <si>
    <t xml:space="preserve"> 62.93103448275866</t>
  </si>
  <si>
    <t xml:space="preserve"> 9.846938775510196</t>
  </si>
  <si>
    <t>496.5517241379313</t>
  </si>
  <si>
    <t xml:space="preserve"> 103.44827586206901</t>
  </si>
  <si>
    <t xml:space="preserve"> 14.631195335276963</t>
  </si>
  <si>
    <t>649.0545050055617</t>
  </si>
  <si>
    <t xml:space="preserve"> 89.65517241379311</t>
  </si>
  <si>
    <t xml:space="preserve"> 10.405247813411073</t>
  </si>
  <si>
    <t>890.9899888765295</t>
  </si>
  <si>
    <t xml:space="preserve"> 189.65517241379314</t>
  </si>
  <si>
    <t xml:space="preserve"> 29.85422740524781</t>
  </si>
  <si>
    <t>1270.8565072302563</t>
  </si>
  <si>
    <t xml:space="preserve"> 201.7241379310345</t>
  </si>
  <si>
    <t xml:space="preserve"> 41.577259475218646</t>
  </si>
  <si>
    <t>1394.8275862068967</t>
  </si>
  <si>
    <t xml:space="preserve"> 280.1724137931035</t>
  </si>
  <si>
    <t xml:space="preserve"> 30.8673469387755</t>
  </si>
  <si>
    <t>proxy</t>
  </si>
  <si>
    <t>size</t>
  </si>
  <si>
    <t>feret</t>
  </si>
  <si>
    <t>0.7906976744186052</t>
  </si>
  <si>
    <t xml:space="preserve"> 17.321571772253264</t>
  </si>
  <si>
    <t xml:space="preserve"> 3.940731399747733</t>
  </si>
  <si>
    <t>1.395348837209303</t>
  </si>
  <si>
    <t xml:space="preserve"> 12.51002405773852</t>
  </si>
  <si>
    <t xml:space="preserve"> 5.958385876418674</t>
  </si>
  <si>
    <t>1.8604651162790704</t>
  </si>
  <si>
    <t xml:space="preserve"> 27.906976744185613</t>
  </si>
  <si>
    <t xml:space="preserve"> 8.16519546027746</t>
  </si>
  <si>
    <t>2.279069767441861</t>
  </si>
  <si>
    <t xml:space="preserve"> 29.350441058540127</t>
  </si>
  <si>
    <t xml:space="preserve"> 19.89281210592685</t>
  </si>
  <si>
    <t>2.6511627906976747</t>
  </si>
  <si>
    <t xml:space="preserve"> 51.32317562149137</t>
  </si>
  <si>
    <t xml:space="preserve"> 31.49432534678442</t>
  </si>
  <si>
    <t>2.0930232558139545</t>
  </si>
  <si>
    <t xml:space="preserve"> 359.7433841218924</t>
  </si>
  <si>
    <t xml:space="preserve"> 96.62673392181591</t>
  </si>
  <si>
    <t>3.2558139534883725</t>
  </si>
  <si>
    <t xml:space="preserve"> 80.99438652766594</t>
  </si>
  <si>
    <t xml:space="preserve"> 5.611601513240771</t>
  </si>
  <si>
    <t>3.395348837209303</t>
  </si>
  <si>
    <t xml:space="preserve"> 40.09623095429015</t>
  </si>
  <si>
    <t>3.7674418604651168</t>
  </si>
  <si>
    <t xml:space="preserve"> 75.86206896551721</t>
  </si>
  <si>
    <t xml:space="preserve"> 9.363177805800888</t>
  </si>
  <si>
    <t>4.186046511627907</t>
  </si>
  <si>
    <t xml:space="preserve"> 29.029671210906145</t>
  </si>
  <si>
    <t xml:space="preserve"> 16.519546027742706</t>
  </si>
  <si>
    <t>4.744186046511629</t>
  </si>
  <si>
    <t xml:space="preserve"> 30.95429029671186</t>
  </si>
  <si>
    <t xml:space="preserve"> 23.360655737704917</t>
  </si>
  <si>
    <t>5.209302325581396</t>
  </si>
  <si>
    <t xml:space="preserve"> 67.04089815557336</t>
  </si>
  <si>
    <t xml:space="preserve"> 112.23203026481713</t>
  </si>
  <si>
    <t>5.767441860465118</t>
  </si>
  <si>
    <t xml:space="preserve"> 62.068965517241395</t>
  </si>
  <si>
    <t xml:space="preserve"> 22.572509457755416</t>
  </si>
  <si>
    <t>6.32558139534884</t>
  </si>
  <si>
    <t xml:space="preserve"> 70.89013632718525</t>
  </si>
  <si>
    <t>5.8604651162790695</t>
  </si>
  <si>
    <t xml:space="preserve"> 124.45870088211677</t>
  </si>
  <si>
    <t>5.348837209302326</t>
  </si>
  <si>
    <t xml:space="preserve"> 239.93584603047339</t>
  </si>
  <si>
    <t xml:space="preserve"> 27.175283732660773</t>
  </si>
  <si>
    <t>5.302325581395349</t>
  </si>
  <si>
    <t xml:space="preserve"> 398.3961507618285</t>
  </si>
  <si>
    <t>5.674418604651164</t>
  </si>
  <si>
    <t xml:space="preserve"> 420.3688853247795</t>
  </si>
  <si>
    <t>5.627906976744187</t>
  </si>
  <si>
    <t xml:space="preserve"> 475.3809141940658</t>
  </si>
  <si>
    <t>8.6046511627907</t>
  </si>
  <si>
    <t xml:space="preserve"> 230.47313552526066</t>
  </si>
  <si>
    <t xml:space="preserve"> 192.52837326607823</t>
  </si>
  <si>
    <t>9.30232558139535</t>
  </si>
  <si>
    <t xml:space="preserve"> 108.74097834803524</t>
  </si>
  <si>
    <t xml:space="preserve"> 212.2635561160152</t>
  </si>
  <si>
    <t>9.906976744186048</t>
  </si>
  <si>
    <t xml:space="preserve"> 110.82598235765863</t>
  </si>
  <si>
    <t>8.139534883720932</t>
  </si>
  <si>
    <t xml:space="preserve"> 725.4210104250205</t>
  </si>
  <si>
    <t xml:space="preserve"> 50.25220680958387</t>
  </si>
  <si>
    <t>10.604651162790699</t>
  </si>
  <si>
    <t xml:space="preserve"> 809.7834803528469</t>
  </si>
  <si>
    <t>14.930232558139537</t>
  </si>
  <si>
    <t xml:space="preserve"> 1838.4923817161196</t>
  </si>
  <si>
    <t xml:space="preserve"> 410.2774274905423</t>
  </si>
  <si>
    <t>area</t>
  </si>
  <si>
    <t>0.16114081996434848</t>
  </si>
  <si>
    <t xml:space="preserve"> 24.385026737967905</t>
  </si>
  <si>
    <t>0.470588235294116</t>
  </si>
  <si>
    <t xml:space="preserve"> 12.655971479500863</t>
  </si>
  <si>
    <t>1.304347826086957</t>
  </si>
  <si>
    <t xml:space="preserve"> 32.08395802098903</t>
  </si>
  <si>
    <t xml:space="preserve"> 13.654188948306569</t>
  </si>
  <si>
    <t>2.1739130434782608</t>
  </si>
  <si>
    <t xml:space="preserve"> 32.98350824587669</t>
  </si>
  <si>
    <t>3.1304347826086945</t>
  </si>
  <si>
    <t xml:space="preserve"> 19.490254872563128</t>
  </si>
  <si>
    <t xml:space="preserve"> 10.409982174688025</t>
  </si>
  <si>
    <t>3.7391304347826084</t>
  </si>
  <si>
    <t xml:space="preserve"> 15.292353823087979</t>
  </si>
  <si>
    <t xml:space="preserve"> 14.973262032085472</t>
  </si>
  <si>
    <t>4.3478260869565215</t>
  </si>
  <si>
    <t xml:space="preserve"> 45.577211394302594</t>
  </si>
  <si>
    <t>4.304347826086955</t>
  </si>
  <si>
    <t xml:space="preserve"> 183.80809595202345</t>
  </si>
  <si>
    <t xml:space="preserve"> 57.112299465240596</t>
  </si>
  <si>
    <t>4.956521739130434</t>
  </si>
  <si>
    <t xml:space="preserve"> 324.13793103448234</t>
  </si>
  <si>
    <t xml:space="preserve"> 91.05169340463453</t>
  </si>
  <si>
    <t>5.086956521739129</t>
  </si>
  <si>
    <t xml:space="preserve"> 171.51424287856025</t>
  </si>
  <si>
    <t xml:space="preserve"> 40.03565062388583</t>
  </si>
  <si>
    <t>5.913043478260869</t>
  </si>
  <si>
    <t xml:space="preserve"> 400.2998500749618</t>
  </si>
  <si>
    <t xml:space="preserve"> 113.22638146167549</t>
  </si>
  <si>
    <t>6.0434782608695645</t>
  </si>
  <si>
    <t xml:space="preserve"> 40.779610194902034</t>
  </si>
  <si>
    <t xml:space="preserve"> 24.527629233511448</t>
  </si>
  <si>
    <t>6.521739130434781</t>
  </si>
  <si>
    <t xml:space="preserve"> 58.17091454272804</t>
  </si>
  <si>
    <t xml:space="preserve"> 17.504456327985622</t>
  </si>
  <si>
    <t>7.130434782608695</t>
  </si>
  <si>
    <t xml:space="preserve"> 343.6281859070457</t>
  </si>
  <si>
    <t xml:space="preserve"> 104.0285204991086</t>
  </si>
  <si>
    <t>10.043478260869565</t>
  </si>
  <si>
    <t xml:space="preserve"> 709.7451274362809</t>
  </si>
  <si>
    <t xml:space="preserve"> 196.82709447415306</t>
  </si>
  <si>
    <t>7.4347826086956506</t>
  </si>
  <si>
    <t xml:space="preserve"> 410.49475262368765</t>
  </si>
  <si>
    <t xml:space="preserve"> 103.6720142602494</t>
  </si>
  <si>
    <t>10.608695652173912</t>
  </si>
  <si>
    <t xml:space="preserve"> 623.0884557721131</t>
  </si>
  <si>
    <t xml:space="preserve"> 176.54188948306575</t>
  </si>
  <si>
    <t>14.91304347826087</t>
  </si>
  <si>
    <t xml:space="preserve"> 1683.0584707646162</t>
  </si>
  <si>
    <t xml:space="preserve"> 394.3672014260247</t>
  </si>
  <si>
    <t>1.6935483870967722</t>
  </si>
  <si>
    <t xml:space="preserve"> 0.43010752688132925</t>
  </si>
  <si>
    <t xml:space="preserve"> 26.33158289572407</t>
  </si>
  <si>
    <t>2.661290322580644</t>
  </si>
  <si>
    <t xml:space="preserve"> 19.354838709677097</t>
  </si>
  <si>
    <t xml:space="preserve"> 25.131282820705337</t>
  </si>
  <si>
    <t>3.629032258064516</t>
  </si>
  <si>
    <t xml:space="preserve"> 144.94623655913983</t>
  </si>
  <si>
    <t xml:space="preserve"> 61.74043510877732</t>
  </si>
  <si>
    <t>4.435483870967742</t>
  </si>
  <si>
    <t xml:space="preserve"> 71.82795698924656</t>
  </si>
  <si>
    <t xml:space="preserve"> 28.807201800450457</t>
  </si>
  <si>
    <t>5.161290322580646</t>
  </si>
  <si>
    <t xml:space="preserve"> 32.48312078019535</t>
  </si>
  <si>
    <t xml:space="preserve"> 172.68817204301013</t>
  </si>
  <si>
    <t>5.725806451612904</t>
  </si>
  <si>
    <t xml:space="preserve"> 101.50537634408647</t>
  </si>
  <si>
    <t xml:space="preserve"> 44.86121530382616</t>
  </si>
  <si>
    <t>7.016129032258066</t>
  </si>
  <si>
    <t xml:space="preserve"> 117.84946236559063</t>
  </si>
  <si>
    <t>9.03225806451613</t>
  </si>
  <si>
    <t xml:space="preserve"> 8.387096774193196</t>
  </si>
  <si>
    <t xml:space="preserve"> 284.99624906226586</t>
  </si>
  <si>
    <t>7.822580645161292</t>
  </si>
  <si>
    <t xml:space="preserve"> 364.73118279569826</t>
  </si>
  <si>
    <t xml:space="preserve"> 141.56039009752476</t>
  </si>
  <si>
    <t>9.758064516129036</t>
  </si>
  <si>
    <t xml:space="preserve"> 642.5806451612893</t>
  </si>
  <si>
    <t xml:space="preserve"> 284.3210802700678</t>
  </si>
  <si>
    <t>7.74193548387097</t>
  </si>
  <si>
    <t xml:space="preserve"> 1285.3763440860212</t>
  </si>
  <si>
    <t xml:space="preserve"> 378.8447111777948</t>
  </si>
  <si>
    <t>8.790322580645164</t>
  </si>
  <si>
    <t xml:space="preserve"> 943.6559139784945</t>
  </si>
  <si>
    <t xml:space="preserve"> 24.30607651913033</t>
  </si>
  <si>
    <t>9.516129032258068</t>
  </si>
  <si>
    <t xml:space="preserve"> 844.5161290322571</t>
  </si>
  <si>
    <t xml:space="preserve"> 190.92273068267104</t>
  </si>
  <si>
    <t>10.241935483870972</t>
  </si>
  <si>
    <t xml:space="preserve"> 692.0430107526872</t>
  </si>
  <si>
    <t xml:space="preserve"> 218.22955738934775</t>
  </si>
  <si>
    <t>11.129032258064516</t>
  </si>
  <si>
    <t xml:space="preserve"> 444.9462365591389</t>
  </si>
  <si>
    <t xml:space="preserve"> 147.8619654913732</t>
  </si>
  <si>
    <t>12.096774193548391</t>
  </si>
  <si>
    <t xml:space="preserve"> 437.2043010752677</t>
  </si>
  <si>
    <t xml:space="preserve"> 286.0465116279074</t>
  </si>
  <si>
    <t>13.709677419354843</t>
  </si>
  <si>
    <t xml:space="preserve"> 424.301075268816</t>
  </si>
  <si>
    <t xml:space="preserve"> 178.01950487621957</t>
  </si>
  <si>
    <t>14.758064516129036</t>
  </si>
  <si>
    <t xml:space="preserve"> 282.5806451612889</t>
  </si>
  <si>
    <t xml:space="preserve"> 84.02100525131345</t>
  </si>
  <si>
    <t>16.69354838709678</t>
  </si>
  <si>
    <t xml:space="preserve"> 240.43010752688042</t>
  </si>
  <si>
    <t xml:space="preserve"> 82.22055513878536</t>
  </si>
  <si>
    <t>13.62903225806452</t>
  </si>
  <si>
    <t xml:space="preserve"> 598.279569892472</t>
  </si>
  <si>
    <t xml:space="preserve"> 150.3375843960996</t>
  </si>
  <si>
    <t>10.887096774193552</t>
  </si>
  <si>
    <t xml:space="preserve"> 940.2150537634398</t>
  </si>
  <si>
    <t xml:space="preserve"> 264.5911477869472</t>
  </si>
  <si>
    <t>11.370967741935488</t>
  </si>
  <si>
    <t xml:space="preserve"> 1069.6774193548376</t>
  </si>
  <si>
    <t xml:space="preserve"> 301.2003000750192</t>
  </si>
  <si>
    <t>12.41935483870968</t>
  </si>
  <si>
    <t xml:space="preserve"> 981.290322580644</t>
  </si>
  <si>
    <t xml:space="preserve"> 374.49362340585185</t>
  </si>
  <si>
    <t xml:space="preserve"> 1314.6236559139775</t>
  </si>
  <si>
    <t>13.467741935483875</t>
  </si>
  <si>
    <t xml:space="preserve"> 1346.2365591397838</t>
  </si>
  <si>
    <t xml:space="preserve"> 280.19504876219094</t>
  </si>
  <si>
    <t>14.193548387096776</t>
  </si>
  <si>
    <t xml:space="preserve"> 860.4301075268804</t>
  </si>
  <si>
    <t xml:space="preserve"> 298.57464366091585</t>
  </si>
  <si>
    <t>14.83870967741936</t>
  </si>
  <si>
    <t xml:space="preserve"> 855.2688172042999</t>
  </si>
  <si>
    <t>15.645161290322584</t>
  </si>
  <si>
    <t xml:space="preserve"> 675.483870967741</t>
  </si>
  <si>
    <t xml:space="preserve"> 190.1725431357845</t>
  </si>
  <si>
    <t>16.209677419354843</t>
  </si>
  <si>
    <t xml:space="preserve"> 697.6344086021495</t>
  </si>
  <si>
    <t>17.500000000000004</t>
  </si>
  <si>
    <t xml:space="preserve"> 620.6451612903215</t>
  </si>
  <si>
    <t>15.806451612903231</t>
  </si>
  <si>
    <t xml:space="preserve"> 954.1935483870952</t>
  </si>
  <si>
    <t xml:space="preserve"> 231.73293323330904</t>
  </si>
  <si>
    <t>15.403225806451616</t>
  </si>
  <si>
    <t xml:space="preserve"> 1064.0860215053754</t>
  </si>
  <si>
    <t xml:space="preserve"> 260.0150037509384</t>
  </si>
  <si>
    <t>15.161290322580651</t>
  </si>
  <si>
    <t xml:space="preserve"> 1172.6881720430097</t>
  </si>
  <si>
    <t>13.06451612903226</t>
  </si>
  <si>
    <t xml:space="preserve"> 2096.129032258064</t>
  </si>
  <si>
    <t xml:space="preserve"> 401.5753938484627</t>
  </si>
  <si>
    <t>14.516129032258068</t>
  </si>
  <si>
    <t xml:space="preserve"> 2297.84946236559</t>
  </si>
  <si>
    <t xml:space="preserve"> 647.1117779444867</t>
  </si>
  <si>
    <t>15.241935483870972</t>
  </si>
  <si>
    <t xml:space="preserve"> 1438.7096774193542</t>
  </si>
  <si>
    <t xml:space="preserve"> 423.1807951988003</t>
  </si>
  <si>
    <t xml:space="preserve"> 1417.6344086021495</t>
  </si>
  <si>
    <t xml:space="preserve"> 431.65791447862034</t>
  </si>
  <si>
    <t>16.7741935483871</t>
  </si>
  <si>
    <t xml:space="preserve"> 1319.784946236558</t>
  </si>
  <si>
    <t xml:space="preserve"> 467.9669917479375</t>
  </si>
  <si>
    <t>18.46774193548388</t>
  </si>
  <si>
    <t xml:space="preserve"> 932.9032258064499</t>
  </si>
  <si>
    <t xml:space="preserve"> 294.5986496624164</t>
  </si>
  <si>
    <t>19.032258064516135</t>
  </si>
  <si>
    <t xml:space="preserve"> 808.3870967741918</t>
  </si>
  <si>
    <t xml:space="preserve"> 233.60840210052584</t>
  </si>
  <si>
    <t>20.48387096774194</t>
  </si>
  <si>
    <t xml:space="preserve"> 663.4408602150525</t>
  </si>
  <si>
    <t xml:space="preserve"> 223.10577644411183</t>
  </si>
  <si>
    <t>16.854838709677423</t>
  </si>
  <si>
    <t xml:space="preserve"> 1559.1397849462355</t>
  </si>
  <si>
    <t xml:space="preserve"> 412.5281320330089</t>
  </si>
  <si>
    <t>17.580645161290327</t>
  </si>
  <si>
    <t xml:space="preserve"> 1526.6666666666656</t>
  </si>
  <si>
    <t xml:space="preserve"> 178.99474868717243</t>
  </si>
  <si>
    <t>18.709677419354843</t>
  </si>
  <si>
    <t xml:space="preserve"> 2144.3010752688156</t>
  </si>
  <si>
    <t xml:space="preserve"> 666.4666166541641</t>
  </si>
  <si>
    <t>19.354838709677427</t>
  </si>
  <si>
    <t xml:space="preserve"> 1805.806451612902</t>
  </si>
  <si>
    <t xml:space="preserve"> 558.6646661665424</t>
  </si>
  <si>
    <t>19.274193548387103</t>
  </si>
  <si>
    <t xml:space="preserve"> 1739.7849462365575</t>
  </si>
  <si>
    <t xml:space="preserve"> 526.4066016504132</t>
  </si>
  <si>
    <t>20.000000000000007</t>
  </si>
  <si>
    <t xml:space="preserve"> 1253.9784946236546</t>
  </si>
  <si>
    <t xml:space="preserve"> 381.4703675918986</t>
  </si>
  <si>
    <t>23.951612903225815</t>
  </si>
  <si>
    <t xml:space="preserve"> 715.6989247311813</t>
  </si>
  <si>
    <t xml:space="preserve"> 224.30607651913078</t>
  </si>
  <si>
    <t>27.58064516129033</t>
  </si>
  <si>
    <t xml:space="preserve"> 1139.9999999999982</t>
  </si>
  <si>
    <t xml:space="preserve"> 304.65116279069866</t>
  </si>
  <si>
    <t>25.241935483870975</t>
  </si>
  <si>
    <t xml:space="preserve"> 1585.3763440860198</t>
  </si>
  <si>
    <t xml:space="preserve"> 427.8319579894983</t>
  </si>
  <si>
    <t>25.564516129032267</t>
  </si>
  <si>
    <t xml:space="preserve"> 1702.7956989247295</t>
  </si>
  <si>
    <t xml:space="preserve"> 427.4568642160548</t>
  </si>
  <si>
    <t>22.17741935483872</t>
  </si>
  <si>
    <t xml:space="preserve"> 1983.2258064516109</t>
  </si>
  <si>
    <t xml:space="preserve"> 602.475618904727</t>
  </si>
  <si>
    <t>22.8225806451613</t>
  </si>
  <si>
    <t xml:space="preserve"> 2498.0645161290304</t>
  </si>
  <si>
    <t xml:space="preserve"> 737.2093023255821</t>
  </si>
  <si>
    <t>24.11290322580646</t>
  </si>
  <si>
    <t xml:space="preserve"> 2261.075268817203</t>
  </si>
  <si>
    <t xml:space="preserve"> 707.8019504876227</t>
  </si>
  <si>
    <t>25.000000000000007</t>
  </si>
  <si>
    <t xml:space="preserve"> 2253.978494623654</t>
  </si>
  <si>
    <t xml:space="preserve"> 641.9354838709686</t>
  </si>
  <si>
    <t>25.887096774193562</t>
  </si>
  <si>
    <t xml:space="preserve"> 2433.5483870967723</t>
  </si>
  <si>
    <t xml:space="preserve"> 604.0510127531891</t>
  </si>
  <si>
    <t>26.20967741935485</t>
  </si>
  <si>
    <t xml:space="preserve"> 2897.6344086021486</t>
  </si>
  <si>
    <t xml:space="preserve"> 1310.5026256564147</t>
  </si>
  <si>
    <t>26.774193548387107</t>
  </si>
  <si>
    <t xml:space="preserve"> 2466.4516129032236</t>
  </si>
  <si>
    <t xml:space="preserve"> 677.7194298574652</t>
  </si>
  <si>
    <t>26.45161290322581</t>
  </si>
  <si>
    <t xml:space="preserve"> 2349.0322580645143</t>
  </si>
  <si>
    <t xml:space="preserve"> 2109.0322580645143</t>
  </si>
  <si>
    <t>27.50000000000001</t>
  </si>
  <si>
    <t xml:space="preserve"> 2007.3118279569871</t>
  </si>
  <si>
    <t xml:space="preserve"> 588.5971492873227</t>
  </si>
  <si>
    <t>28.145161290322594</t>
  </si>
  <si>
    <t xml:space="preserve"> 3468.817204301073</t>
  </si>
  <si>
    <t xml:space="preserve"> 1085.5963990997757</t>
  </si>
  <si>
    <t>0.35979368474022166</t>
  </si>
  <si>
    <t xml:space="preserve"> 66.17184551515857</t>
  </si>
  <si>
    <t xml:space="preserve"> 8.66952789699576</t>
  </si>
  <si>
    <t>2.058120518304195</t>
  </si>
  <si>
    <t xml:space="preserve"> 65.03962762611536</t>
  </si>
  <si>
    <t xml:space="preserve"> 25.836909871244643</t>
  </si>
  <si>
    <t>3.9401182538684143</t>
  </si>
  <si>
    <t xml:space="preserve"> 90.4516291357404</t>
  </si>
  <si>
    <t xml:space="preserve"> 47.725321888412054</t>
  </si>
  <si>
    <t>2.2266951817838763</t>
  </si>
  <si>
    <t xml:space="preserve"> 171.59391118379608</t>
  </si>
  <si>
    <t>3.53755189331992</t>
  </si>
  <si>
    <t xml:space="preserve"> 224.0533400427721</t>
  </si>
  <si>
    <t>4.866020883129957</t>
  </si>
  <si>
    <t xml:space="preserve"> 183.1676940495663</t>
  </si>
  <si>
    <t>6.325323940118254</t>
  </si>
  <si>
    <t xml:space="preserve"> 448.8614920115733</t>
  </si>
  <si>
    <t xml:space="preserve"> 96.65236051502143</t>
  </si>
  <si>
    <t>8.373380299408732</t>
  </si>
  <si>
    <t xml:space="preserve"> 594.1627877720466</t>
  </si>
  <si>
    <t xml:space="preserve"> 164.20600858369107</t>
  </si>
  <si>
    <t>12.366335388099136</t>
  </si>
  <si>
    <t xml:space="preserve"> 431.5008177129198</t>
  </si>
  <si>
    <t xml:space="preserve"> 162.23175965665246</t>
  </si>
  <si>
    <t>12.522329852811678</t>
  </si>
  <si>
    <t xml:space="preserve"> 604.7301547364445</t>
  </si>
  <si>
    <t xml:space="preserve"> 271.3304721030047</t>
  </si>
  <si>
    <t>12.487105296263687</t>
  </si>
  <si>
    <t xml:space="preserve"> 791.4203044408105</t>
  </si>
  <si>
    <t xml:space="preserve"> 321.28755364806875</t>
  </si>
  <si>
    <t>10.562334884891184</t>
  </si>
  <si>
    <t xml:space="preserve"> 992.7034847150585</t>
  </si>
  <si>
    <t xml:space="preserve"> 245.15021459227478</t>
  </si>
  <si>
    <t>13.015473644483587</t>
  </si>
  <si>
    <t xml:space="preserve"> 991.0680588753303</t>
  </si>
  <si>
    <t>14.774185432129832</t>
  </si>
  <si>
    <t xml:space="preserve"> 669.8955843502322</t>
  </si>
  <si>
    <t>19.355893823122415</t>
  </si>
  <si>
    <t xml:space="preserve"> 386.84111208957074</t>
  </si>
  <si>
    <t xml:space="preserve"> 77.25321888412054</t>
  </si>
  <si>
    <t>20.606365580576174</t>
  </si>
  <si>
    <t xml:space="preserve"> 759.3407975846021</t>
  </si>
  <si>
    <t xml:space="preserve"> 172.10300429184576</t>
  </si>
  <si>
    <t>19.657818593533783</t>
  </si>
  <si>
    <t xml:space="preserve"> 786.6398289092972</t>
  </si>
  <si>
    <t xml:space="preserve"> 409.18454935622344</t>
  </si>
  <si>
    <t>13.329978613662098</t>
  </si>
  <si>
    <t xml:space="preserve"> 1324.1917222292113</t>
  </si>
  <si>
    <t>15.644735186815955</t>
  </si>
  <si>
    <t xml:space="preserve"> 1055.9818845137752</t>
  </si>
  <si>
    <t xml:space="preserve"> 279.1416309012877</t>
  </si>
  <si>
    <t>16.797081393886025</t>
  </si>
  <si>
    <t xml:space="preserve"> 948.5469870423949</t>
  </si>
  <si>
    <t xml:space="preserve"> 233.04721030042947</t>
  </si>
  <si>
    <t>18.87281419046421</t>
  </si>
  <si>
    <t xml:space="preserve"> 947.1631651780094</t>
  </si>
  <si>
    <t>18.85771795194364</t>
  </si>
  <si>
    <t xml:space="preserve"> 1027.1732293370233</t>
  </si>
  <si>
    <t>17.89407472638068</t>
  </si>
  <si>
    <t xml:space="preserve"> 1134.4823248207326</t>
  </si>
  <si>
    <t xml:space="preserve"> 291.7596566523607</t>
  </si>
  <si>
    <t>17.876462448106686</t>
  </si>
  <si>
    <t xml:space="preserve"> 1227.827399672915</t>
  </si>
  <si>
    <t>16.520317021008935</t>
  </si>
  <si>
    <t xml:space="preserve"> 1415.39816329098</t>
  </si>
  <si>
    <t>18.22115989432634</t>
  </si>
  <si>
    <t xml:space="preserve"> 1400.9309347087683</t>
  </si>
  <si>
    <t xml:space="preserve"> 236.73819742489286</t>
  </si>
  <si>
    <t>19.00364825764248</t>
  </si>
  <si>
    <t xml:space="preserve"> 1253.742609133224</t>
  </si>
  <si>
    <t>20.135866146685125</t>
  </si>
  <si>
    <t xml:space="preserve"> 1252.9877972071959</t>
  </si>
  <si>
    <t xml:space="preserve"> 258.7982832618029</t>
  </si>
  <si>
    <t>20.16857466347969</t>
  </si>
  <si>
    <t xml:space="preserve"> 1079.6326581959997</t>
  </si>
  <si>
    <t xml:space="preserve"> 435.87982832618036</t>
  </si>
  <si>
    <t>18.570889420052843</t>
  </si>
  <si>
    <t xml:space="preserve"> 1547.3644483582839</t>
  </si>
  <si>
    <t>21.2076990816455</t>
  </si>
  <si>
    <t xml:space="preserve"> 1572.2732419172225</t>
  </si>
  <si>
    <t>21.23034343942635</t>
  </si>
  <si>
    <t xml:space="preserve"> 1452.2581456787016</t>
  </si>
  <si>
    <t>22.51603975342811</t>
  </si>
  <si>
    <t xml:space="preserve"> 1638.0676814693675</t>
  </si>
  <si>
    <t>22.722355013209217</t>
  </si>
  <si>
    <t xml:space="preserve"> 1544.5968046295134</t>
  </si>
  <si>
    <t xml:space="preserve"> 430.30042918454956</t>
  </si>
  <si>
    <t>23.303560196251112</t>
  </si>
  <si>
    <t xml:space="preserve"> 1464.2093345074854</t>
  </si>
  <si>
    <t>24.87608504214367</t>
  </si>
  <si>
    <t xml:space="preserve"> 1129.8276512768907</t>
  </si>
  <si>
    <t xml:space="preserve"> 452.10300429184576</t>
  </si>
  <si>
    <t>25.847276386966918</t>
  </si>
  <si>
    <t xml:space="preserve"> 982.5135237136747</t>
  </si>
  <si>
    <t>25.489998741980123</t>
  </si>
  <si>
    <t xml:space="preserve"> 876.0850421436658</t>
  </si>
  <si>
    <t>26.820983771543595</t>
  </si>
  <si>
    <t xml:space="preserve"> 821.8643854572902</t>
  </si>
  <si>
    <t>31.400176122782746</t>
  </si>
  <si>
    <t xml:space="preserve"> 552.1449238897972</t>
  </si>
  <si>
    <t xml:space="preserve"> 135.62231759656675</t>
  </si>
  <si>
    <t>35.488740722103415</t>
  </si>
  <si>
    <t xml:space="preserve"> 882.75254749025</t>
  </si>
  <si>
    <t xml:space="preserve"> 220.17167381974264</t>
  </si>
  <si>
    <t>33.18404830796327</t>
  </si>
  <si>
    <t xml:space="preserve"> 1097.6223424330105</t>
  </si>
  <si>
    <t>27.681469367216003</t>
  </si>
  <si>
    <t xml:space="preserve"> 1261.2907283935083</t>
  </si>
  <si>
    <t xml:space="preserve"> 341.80257510729643</t>
  </si>
  <si>
    <t>29.91319662850674</t>
  </si>
  <si>
    <t xml:space="preserve"> 1433.136243552648</t>
  </si>
  <si>
    <t xml:space="preserve"> 381.71673819742523</t>
  </si>
  <si>
    <t>25.7114102402818</t>
  </si>
  <si>
    <t xml:space="preserve"> 1702.6041011447978</t>
  </si>
  <si>
    <t xml:space="preserve"> 588.1545064377685</t>
  </si>
  <si>
    <t>24.543967794691156</t>
  </si>
  <si>
    <t xml:space="preserve"> 1890.049062775192</t>
  </si>
  <si>
    <t xml:space="preserve"> 288.669527896996</t>
  </si>
  <si>
    <t>28.876588250094365</t>
  </si>
  <si>
    <t xml:space="preserve"> 1927.1606491382568</t>
  </si>
  <si>
    <t xml:space="preserve"> 555.0214592274682</t>
  </si>
  <si>
    <t>25.8095357906655</t>
  </si>
  <si>
    <t xml:space="preserve"> 2182.538684111209</t>
  </si>
  <si>
    <t xml:space="preserve"> 647.2961373390563</t>
  </si>
  <si>
    <t>25.79443955214493</t>
  </si>
  <si>
    <t xml:space="preserve"> 2262.548748270223</t>
  </si>
  <si>
    <t>25.185557931815325</t>
  </si>
  <si>
    <t xml:space="preserve"> 2489.621336017109</t>
  </si>
  <si>
    <t xml:space="preserve"> 210.72961373390604</t>
  </si>
  <si>
    <t>28.972197760724626</t>
  </si>
  <si>
    <t xml:space="preserve"> 2420.430242797836</t>
  </si>
  <si>
    <t xml:space="preserve"> 702.5751072961377</t>
  </si>
  <si>
    <t>33.45578060133351</t>
  </si>
  <si>
    <t xml:space="preserve"> 2657.4411875707638</t>
  </si>
  <si>
    <t>34.25084916341679</t>
  </si>
  <si>
    <t xml:space="preserve"> 2443.577808529375</t>
  </si>
  <si>
    <t>37.32544974210594</t>
  </si>
  <si>
    <t xml:space="preserve"> 2148.1947414769156</t>
  </si>
  <si>
    <t xml:space="preserve"> 605.7510729613738</t>
  </si>
  <si>
    <t>43.80173606742987</t>
  </si>
  <si>
    <t xml:space="preserve"> 1823.877217260033</t>
  </si>
  <si>
    <t xml:space="preserve"> 679.7424892703866</t>
  </si>
  <si>
    <t>45.67618568373381</t>
  </si>
  <si>
    <t xml:space="preserve"> 1889.2942508491633</t>
  </si>
  <si>
    <t xml:space="preserve"> 647.210300429185</t>
  </si>
  <si>
    <t>52.00905774311234</t>
  </si>
  <si>
    <t xml:space="preserve"> 1325.0723361429118</t>
  </si>
  <si>
    <t xml:space="preserve"> 1294.506437768241</t>
  </si>
  <si>
    <t>42.521071832934965</t>
  </si>
  <si>
    <t xml:space="preserve"> 2611.397660083029</t>
  </si>
  <si>
    <t xml:space="preserve"> 585.2360515021464</t>
  </si>
  <si>
    <t>45.56044785507612</t>
  </si>
  <si>
    <t xml:space="preserve"> 2502.7047427349353</t>
  </si>
  <si>
    <t xml:space="preserve"> 429.18454935622367</t>
  </si>
  <si>
    <t>46.28758334381684</t>
  </si>
  <si>
    <t xml:space="preserve"> 2648.886652409108</t>
  </si>
  <si>
    <t>48.843879733299794</t>
  </si>
  <si>
    <t xml:space="preserve"> 3100.515788149453</t>
  </si>
  <si>
    <t xml:space="preserve"> 855.2789699570822</t>
  </si>
  <si>
    <t>53.516165555415775</t>
  </si>
  <si>
    <t xml:space="preserve"> 2337.4009309347093</t>
  </si>
  <si>
    <t xml:space="preserve"> 303.60515021459264</t>
  </si>
  <si>
    <t>59.57227324191724</t>
  </si>
  <si>
    <t xml:space="preserve"> 2240.0301924770415</t>
  </si>
  <si>
    <t xml:space="preserve"> 568.3261802575112</t>
  </si>
  <si>
    <t>65.71644231978865</t>
  </si>
  <si>
    <t xml:space="preserve"> 3675.9340797584605</t>
  </si>
  <si>
    <t xml:space="preserve"> 1052.3605150214598</t>
  </si>
  <si>
    <t>2.416666666666666</t>
  </si>
  <si>
    <t xml:space="preserve"> 59.523809523809405</t>
  </si>
  <si>
    <t xml:space="preserve"> 16.666666666666686</t>
  </si>
  <si>
    <t>3.333333333333334</t>
  </si>
  <si>
    <t xml:space="preserve"> 25.317460317460245</t>
  </si>
  <si>
    <t xml:space="preserve"> 10.275862068965523</t>
  </si>
  <si>
    <t>4.25</t>
  </si>
  <si>
    <t xml:space="preserve"> 81.58730158730145</t>
  </si>
  <si>
    <t xml:space="preserve"> 19.839080459770173</t>
  </si>
  <si>
    <t>4.916666666666668</t>
  </si>
  <si>
    <t xml:space="preserve"> 19.047619047619264</t>
  </si>
  <si>
    <t xml:space="preserve"> 14.965517241379303</t>
  </si>
  <si>
    <t>6.333333333333336</t>
  </si>
  <si>
    <t xml:space="preserve"> 17.698412698412767</t>
  </si>
  <si>
    <t>7.000000000000002</t>
  </si>
  <si>
    <t xml:space="preserve"> 59.92063492063494</t>
  </si>
  <si>
    <t xml:space="preserve"> 7.149425287356394</t>
  </si>
  <si>
    <t>7.833333333333336</t>
  </si>
  <si>
    <t xml:space="preserve"> 82.93650793650795</t>
  </si>
  <si>
    <t xml:space="preserve"> 17.90804597701151</t>
  </si>
  <si>
    <t>8.083333333333336</t>
  </si>
  <si>
    <t xml:space="preserve"> 30.317460317460245</t>
  </si>
  <si>
    <t xml:space="preserve"> 23.471264367816104</t>
  </si>
  <si>
    <t>8.500000000000002</t>
  </si>
  <si>
    <t xml:space="preserve"> 53.730158730158564</t>
  </si>
  <si>
    <t xml:space="preserve"> 10.390804597701162</t>
  </si>
  <si>
    <t>16.5</t>
  </si>
  <si>
    <t xml:space="preserve"> 365.1587301587301</t>
  </si>
  <si>
    <t xml:space="preserve"> 103.21839080459773</t>
  </si>
  <si>
    <t>23.250000000000007</t>
  </si>
  <si>
    <t xml:space="preserve"> 692.0634920634918</t>
  </si>
  <si>
    <t xml:space="preserve"> 182.3908045977012</t>
  </si>
  <si>
    <t>30.083333333333336</t>
  </si>
  <si>
    <t xml:space="preserve"> 1333.174603174603</t>
  </si>
  <si>
    <t xml:space="preserve"> 385.58620689655174</t>
  </si>
  <si>
    <t>0.4409750753218322</t>
  </si>
  <si>
    <t xml:space="preserve"> 58.887975897014485</t>
  </si>
  <si>
    <t xml:space="preserve"> 15.6957149735195</t>
  </si>
  <si>
    <t>1.303752396603672</t>
  </si>
  <si>
    <t xml:space="preserve"> 26.67762256915921</t>
  </si>
  <si>
    <t xml:space="preserve"> 6.435564114909312</t>
  </si>
  <si>
    <t>2.002191180498494</t>
  </si>
  <si>
    <t xml:space="preserve"> 67.26924130375255</t>
  </si>
  <si>
    <t xml:space="preserve"> 18.151179585941236</t>
  </si>
  <si>
    <t>3.3525061626951533</t>
  </si>
  <si>
    <t xml:space="preserve"> 25.746370857299326</t>
  </si>
  <si>
    <t xml:space="preserve"> 19.322741133044474</t>
  </si>
  <si>
    <t>2.9635716242125447</t>
  </si>
  <si>
    <t xml:space="preserve"> 71.37770473842784</t>
  </si>
  <si>
    <t xml:space="preserve"> 6.162734713529119</t>
  </si>
  <si>
    <t>4.40701177759518</t>
  </si>
  <si>
    <t xml:space="preserve"> 75.2670501232542</t>
  </si>
  <si>
    <t xml:space="preserve"> 7.286149895682854</t>
  </si>
  <si>
    <t>20.627225417693786</t>
  </si>
  <si>
    <t xml:space="preserve"> 349.71240755957297</t>
  </si>
  <si>
    <t xml:space="preserve"> 95.92360776761353</t>
  </si>
  <si>
    <t>32.00493015612162</t>
  </si>
  <si>
    <t xml:space="preserve"> 662.7225417693788</t>
  </si>
  <si>
    <t xml:space="preserve"> 171.9788155994222</t>
  </si>
  <si>
    <t>42.235004108463436</t>
  </si>
  <si>
    <t xml:space="preserve"> 1280.7997808819512</t>
  </si>
  <si>
    <t xml:space="preserve"> 366.6827154549831</t>
  </si>
  <si>
    <t>This file contains the class-specific regression coefficients linking the size of organisms to their elemental (C,N) mass quota</t>
  </si>
  <si>
    <t>Use the form mass=intercept x (sizeslope) to estimate the elemental quota (g C/N per organism) of specific organisms</t>
  </si>
  <si>
    <t>Ctenohpora</t>
  </si>
  <si>
    <t>Animalia(Kingdom)&gt;Ctenophoraa(Phylum)</t>
  </si>
  <si>
    <t>Ctenophora</t>
  </si>
  <si>
    <t>urn:lsid:marinespecies.org:taxname:1248</t>
  </si>
  <si>
    <t>Eschscholtz, F. (1829). System der Acalephen. Eine ausführliche Beschreibung aller medusenartigen Strahltiere. Ferdinand Dümmler, Berlin, pp. 1-190, 116 pls</t>
  </si>
  <si>
    <t>Mills, C.E. Internet (1998-present). Phylum Ctenophora: list of all valid species names. Electronic internet document. Ctenophora. Accessed through: World Register of Marine Species at: https://www.marinespecies.org/aphia.php?p=taxdetails&amp;id=1248 on 2023-11-29</t>
  </si>
  <si>
    <t>https://www.marinespecies.org/aphia.php?p=taxdetails&amp;id=1248</t>
  </si>
  <si>
    <t>Phytoplankton</t>
  </si>
  <si>
    <t>Aggregate</t>
  </si>
  <si>
    <t>Durkin, 2021</t>
  </si>
  <si>
    <t>Fecal pellet</t>
  </si>
  <si>
    <t>Marine snow</t>
  </si>
  <si>
    <t>Lehette, 2009</t>
  </si>
  <si>
    <t>cubic_micrometer</t>
  </si>
  <si>
    <t>cubic_millimeter</t>
  </si>
  <si>
    <t>millimeter</t>
  </si>
  <si>
    <t>square_millimeter</t>
  </si>
  <si>
    <t>Laget2022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</si>
</sst>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/>
  </cellStyleXfs>
  <cellXfs count="7">
    <xf numFmtId="0" fontId="0" fillId="0" borderId="0" xfId="0"/>
    <xf numFmtId="0" fontId="1" fillId="0" borderId="0" xfId="0" applyFont="1" applyAlignment="1">
      <alignment vertical="center"/>
    </xf>
    <xf numFmtId="0" fontId="2" fillId="0" borderId="0" xfId="1"/>
    <xf numFmtId="0" fontId="3" fillId="0" borderId="1" xfId="0" applyFont="1" applyBorder="1" applyAlignment="1">
      <alignment horizontal="center" vertical="top"/>
    </xf>
    <xf numFmtId="11" fontId="0" fillId="0" borderId="0" xfId="0" applyNumberFormat="1"/>
    <xf numFmtId="0" fontId="1" fillId="0" borderId="0" xfId="0" applyFont="1"/>
    <xf numFmtId="11" fontId="1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marinespecies.org/aphia.php?p=taxdetails&amp;id=124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65"/>
  <sheetViews>
    <sheetView tabSelected="1" workbookViewId="0">
      <pane ySplit="1" topLeftCell="A45" activePane="bottomLeft" state="frozen"/>
      <selection activeCell="M1" sqref="M1"/>
      <selection pane="bottomLeft" activeCell="B65" sqref="B65:O65"/>
    </sheetView>
  </sheetViews>
  <sheetFormatPr baseColWidth="10" defaultColWidth="8.83203125" defaultRowHeight="16" x14ac:dyDescent="0.2"/>
  <cols>
    <col min="1" max="1" width="19.33203125" bestFit="1" customWidth="1"/>
    <col min="2" max="2" width="26.83203125" bestFit="1" customWidth="1"/>
    <col min="3" max="3" width="17.33203125" bestFit="1" customWidth="1"/>
    <col min="4" max="4" width="17.83203125" bestFit="1" customWidth="1"/>
    <col min="5" max="5" width="18.33203125" bestFit="1" customWidth="1"/>
    <col min="6" max="6" width="19.1640625" bestFit="1" customWidth="1"/>
    <col min="7" max="7" width="10.5" bestFit="1" customWidth="1"/>
    <col min="8" max="8" width="7.6640625" bestFit="1" customWidth="1"/>
    <col min="9" max="10" width="16.33203125" bestFit="1" customWidth="1"/>
    <col min="11" max="12" width="13.33203125" bestFit="1" customWidth="1"/>
    <col min="13" max="13" width="10.83203125" bestFit="1" customWidth="1"/>
    <col min="14" max="14" width="8" bestFit="1" customWidth="1"/>
    <col min="15" max="15" width="14" customWidth="1"/>
    <col min="16" max="16" width="24.6640625" bestFit="1" customWidth="1"/>
    <col min="17" max="17" width="22.6640625" bestFit="1" customWidth="1"/>
    <col min="18" max="18" width="194.83203125" bestFit="1" customWidth="1"/>
    <col min="19" max="19" width="12" bestFit="1" customWidth="1"/>
    <col min="20" max="20" width="5.83203125" bestFit="1" customWidth="1"/>
    <col min="21" max="21" width="9.5" bestFit="1" customWidth="1"/>
    <col min="22" max="22" width="13.5" bestFit="1" customWidth="1"/>
    <col min="23" max="23" width="17.83203125" bestFit="1" customWidth="1"/>
    <col min="24" max="24" width="13.5" bestFit="1" customWidth="1"/>
    <col min="25" max="25" width="13.33203125" bestFit="1" customWidth="1"/>
    <col min="26" max="26" width="9.1640625" bestFit="1" customWidth="1"/>
    <col min="27" max="27" width="15.33203125" bestFit="1" customWidth="1"/>
    <col min="28" max="28" width="37.6640625" bestFit="1" customWidth="1"/>
    <col min="29" max="30" width="255.83203125" bestFit="1" customWidth="1"/>
    <col min="31" max="31" width="22.6640625" bestFit="1" customWidth="1"/>
    <col min="32" max="32" width="58.6640625" bestFit="1" customWidth="1"/>
  </cols>
  <sheetData>
    <row r="1" spans="1:32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</row>
    <row r="2" spans="1:32" x14ac:dyDescent="0.2">
      <c r="A2" t="s">
        <v>32</v>
      </c>
      <c r="B2" t="s">
        <v>33</v>
      </c>
      <c r="C2" t="s">
        <v>1174</v>
      </c>
      <c r="D2">
        <v>0</v>
      </c>
      <c r="E2" t="s">
        <v>35</v>
      </c>
      <c r="F2" t="s">
        <v>36</v>
      </c>
      <c r="G2">
        <v>2.5999999999999999E-3</v>
      </c>
      <c r="H2">
        <v>1</v>
      </c>
      <c r="O2" t="s">
        <v>37</v>
      </c>
      <c r="P2" t="s">
        <v>38</v>
      </c>
      <c r="Q2" t="s">
        <v>32</v>
      </c>
      <c r="R2" t="s">
        <v>39</v>
      </c>
      <c r="S2" t="s">
        <v>22</v>
      </c>
      <c r="T2" t="s">
        <v>40</v>
      </c>
      <c r="U2" t="s">
        <v>41</v>
      </c>
      <c r="V2" t="s">
        <v>42</v>
      </c>
      <c r="W2" t="s">
        <v>32</v>
      </c>
      <c r="AB2" t="s">
        <v>43</v>
      </c>
      <c r="AC2" t="s">
        <v>44</v>
      </c>
      <c r="AD2" t="s">
        <v>45</v>
      </c>
      <c r="AE2" t="s">
        <v>32</v>
      </c>
      <c r="AF2" t="s">
        <v>46</v>
      </c>
    </row>
    <row r="3" spans="1:32" x14ac:dyDescent="0.2">
      <c r="A3" t="s">
        <v>47</v>
      </c>
      <c r="B3" t="s">
        <v>33</v>
      </c>
      <c r="C3" t="s">
        <v>1175</v>
      </c>
      <c r="D3">
        <v>0</v>
      </c>
      <c r="E3" t="s">
        <v>35</v>
      </c>
      <c r="F3" t="s">
        <v>48</v>
      </c>
      <c r="G3">
        <v>7.9000000000000001E-2</v>
      </c>
      <c r="H3">
        <v>1</v>
      </c>
      <c r="O3" t="s">
        <v>49</v>
      </c>
      <c r="P3" t="s">
        <v>47</v>
      </c>
      <c r="Q3" t="s">
        <v>47</v>
      </c>
      <c r="R3" t="s">
        <v>50</v>
      </c>
      <c r="S3" t="s">
        <v>51</v>
      </c>
      <c r="T3" t="s">
        <v>40</v>
      </c>
      <c r="U3" t="s">
        <v>52</v>
      </c>
      <c r="V3" t="s">
        <v>53</v>
      </c>
      <c r="AB3" t="s">
        <v>54</v>
      </c>
      <c r="AC3" t="s">
        <v>55</v>
      </c>
      <c r="AD3" t="s">
        <v>56</v>
      </c>
      <c r="AE3" t="s">
        <v>47</v>
      </c>
      <c r="AF3" t="s">
        <v>57</v>
      </c>
    </row>
    <row r="4" spans="1:32" x14ac:dyDescent="0.2">
      <c r="A4" t="s">
        <v>58</v>
      </c>
      <c r="B4" t="s">
        <v>33</v>
      </c>
      <c r="C4" t="s">
        <v>1175</v>
      </c>
      <c r="D4">
        <v>0</v>
      </c>
      <c r="E4" t="s">
        <v>35</v>
      </c>
      <c r="F4" t="s">
        <v>48</v>
      </c>
      <c r="G4">
        <v>5.2250499999999998E-2</v>
      </c>
      <c r="H4">
        <v>1</v>
      </c>
      <c r="O4" t="s">
        <v>59</v>
      </c>
      <c r="P4" t="s">
        <v>60</v>
      </c>
      <c r="Q4" t="s">
        <v>58</v>
      </c>
      <c r="R4" t="s">
        <v>61</v>
      </c>
      <c r="S4" t="s">
        <v>21</v>
      </c>
      <c r="T4" t="s">
        <v>40</v>
      </c>
      <c r="U4" t="s">
        <v>52</v>
      </c>
      <c r="V4" t="s">
        <v>58</v>
      </c>
      <c r="AB4" t="s">
        <v>62</v>
      </c>
      <c r="AC4" t="s">
        <v>63</v>
      </c>
      <c r="AD4" t="s">
        <v>64</v>
      </c>
      <c r="AE4" t="s">
        <v>58</v>
      </c>
      <c r="AF4" t="s">
        <v>65</v>
      </c>
    </row>
    <row r="5" spans="1:32" x14ac:dyDescent="0.2">
      <c r="A5" t="s">
        <v>66</v>
      </c>
      <c r="B5" t="s">
        <v>33</v>
      </c>
      <c r="C5" t="s">
        <v>1175</v>
      </c>
      <c r="D5">
        <v>0</v>
      </c>
      <c r="E5" t="s">
        <v>35</v>
      </c>
      <c r="F5" t="s">
        <v>48</v>
      </c>
      <c r="G5">
        <v>4.7660000000000001E-2</v>
      </c>
      <c r="H5">
        <v>1</v>
      </c>
      <c r="O5" t="s">
        <v>67</v>
      </c>
      <c r="P5" t="s">
        <v>68</v>
      </c>
      <c r="Q5" t="s">
        <v>66</v>
      </c>
      <c r="R5" t="s">
        <v>69</v>
      </c>
      <c r="S5" t="s">
        <v>22</v>
      </c>
      <c r="T5" t="s">
        <v>40</v>
      </c>
      <c r="U5" t="s">
        <v>52</v>
      </c>
      <c r="V5" t="s">
        <v>53</v>
      </c>
      <c r="W5" t="s">
        <v>66</v>
      </c>
      <c r="AB5" t="s">
        <v>70</v>
      </c>
      <c r="AC5" t="s">
        <v>71</v>
      </c>
      <c r="AD5" t="s">
        <v>72</v>
      </c>
      <c r="AE5" t="s">
        <v>66</v>
      </c>
      <c r="AF5" t="s">
        <v>73</v>
      </c>
    </row>
    <row r="6" spans="1:32" x14ac:dyDescent="0.2">
      <c r="A6" t="s">
        <v>74</v>
      </c>
      <c r="B6" t="s">
        <v>33</v>
      </c>
      <c r="C6" t="s">
        <v>1175</v>
      </c>
      <c r="D6">
        <v>0</v>
      </c>
      <c r="E6" t="s">
        <v>35</v>
      </c>
      <c r="F6" t="s">
        <v>48</v>
      </c>
      <c r="G6">
        <v>5.2250499999999998E-2</v>
      </c>
      <c r="H6">
        <v>1</v>
      </c>
      <c r="O6" t="s">
        <v>67</v>
      </c>
      <c r="P6" t="s">
        <v>68</v>
      </c>
      <c r="Q6" t="s">
        <v>75</v>
      </c>
      <c r="R6" t="s">
        <v>69</v>
      </c>
      <c r="S6" t="s">
        <v>22</v>
      </c>
      <c r="T6" t="s">
        <v>40</v>
      </c>
      <c r="U6" t="s">
        <v>52</v>
      </c>
      <c r="V6" t="s">
        <v>53</v>
      </c>
      <c r="W6" t="s">
        <v>66</v>
      </c>
      <c r="AB6" t="s">
        <v>70</v>
      </c>
      <c r="AC6" t="s">
        <v>71</v>
      </c>
      <c r="AD6" t="s">
        <v>72</v>
      </c>
      <c r="AE6" t="s">
        <v>74</v>
      </c>
      <c r="AF6" t="s">
        <v>73</v>
      </c>
    </row>
    <row r="7" spans="1:32" x14ac:dyDescent="0.2">
      <c r="A7" t="s">
        <v>76</v>
      </c>
      <c r="B7" t="s">
        <v>33</v>
      </c>
      <c r="C7" t="s">
        <v>1175</v>
      </c>
      <c r="D7">
        <v>0</v>
      </c>
      <c r="E7" t="s">
        <v>35</v>
      </c>
      <c r="F7" t="s">
        <v>48</v>
      </c>
      <c r="G7">
        <v>8.6999999999999994E-3</v>
      </c>
      <c r="H7">
        <v>1</v>
      </c>
      <c r="O7" t="s">
        <v>67</v>
      </c>
      <c r="P7" t="s">
        <v>68</v>
      </c>
      <c r="Q7" t="s">
        <v>77</v>
      </c>
      <c r="R7" t="s">
        <v>69</v>
      </c>
      <c r="S7" t="s">
        <v>22</v>
      </c>
      <c r="T7" t="s">
        <v>40</v>
      </c>
      <c r="U7" t="s">
        <v>52</v>
      </c>
      <c r="V7" t="s">
        <v>53</v>
      </c>
      <c r="W7" t="s">
        <v>66</v>
      </c>
      <c r="AB7" t="s">
        <v>70</v>
      </c>
      <c r="AC7" t="s">
        <v>71</v>
      </c>
      <c r="AD7" t="s">
        <v>72</v>
      </c>
      <c r="AE7" t="s">
        <v>76</v>
      </c>
      <c r="AF7" t="s">
        <v>73</v>
      </c>
    </row>
    <row r="8" spans="1:32" x14ac:dyDescent="0.2">
      <c r="A8" t="s">
        <v>78</v>
      </c>
      <c r="B8" t="s">
        <v>33</v>
      </c>
      <c r="C8" t="s">
        <v>1174</v>
      </c>
      <c r="D8">
        <v>0</v>
      </c>
      <c r="E8" t="s">
        <v>35</v>
      </c>
      <c r="F8" t="s">
        <v>36</v>
      </c>
      <c r="G8">
        <v>0.28699999999999998</v>
      </c>
      <c r="H8">
        <v>0.81100000000000005</v>
      </c>
      <c r="O8" t="s">
        <v>79</v>
      </c>
      <c r="P8" t="s">
        <v>1168</v>
      </c>
      <c r="Q8" t="s">
        <v>78</v>
      </c>
      <c r="R8" t="s">
        <v>80</v>
      </c>
      <c r="S8" t="s">
        <v>22</v>
      </c>
      <c r="T8" t="s">
        <v>40</v>
      </c>
      <c r="U8" t="s">
        <v>41</v>
      </c>
      <c r="V8" t="s">
        <v>81</v>
      </c>
      <c r="W8" t="s">
        <v>78</v>
      </c>
      <c r="AB8" t="s">
        <v>82</v>
      </c>
      <c r="AC8" t="s">
        <v>83</v>
      </c>
      <c r="AD8" t="s">
        <v>84</v>
      </c>
      <c r="AE8" t="s">
        <v>78</v>
      </c>
      <c r="AF8" t="s">
        <v>85</v>
      </c>
    </row>
    <row r="9" spans="1:32" x14ac:dyDescent="0.2">
      <c r="A9" t="s">
        <v>86</v>
      </c>
      <c r="B9" t="s">
        <v>33</v>
      </c>
      <c r="C9" t="s">
        <v>1175</v>
      </c>
      <c r="D9">
        <v>0</v>
      </c>
      <c r="E9" t="s">
        <v>35</v>
      </c>
      <c r="F9" t="s">
        <v>48</v>
      </c>
      <c r="G9">
        <v>0.1341</v>
      </c>
      <c r="H9">
        <v>1</v>
      </c>
      <c r="O9" t="s">
        <v>59</v>
      </c>
      <c r="P9" t="s">
        <v>87</v>
      </c>
      <c r="Q9" t="s">
        <v>86</v>
      </c>
      <c r="R9" t="s">
        <v>88</v>
      </c>
      <c r="S9" t="s">
        <v>22</v>
      </c>
      <c r="T9" t="s">
        <v>40</v>
      </c>
      <c r="U9" t="s">
        <v>52</v>
      </c>
      <c r="V9" t="s">
        <v>87</v>
      </c>
      <c r="W9" t="s">
        <v>86</v>
      </c>
      <c r="AB9" t="s">
        <v>89</v>
      </c>
      <c r="AC9" t="s">
        <v>90</v>
      </c>
      <c r="AD9" t="s">
        <v>91</v>
      </c>
      <c r="AE9" t="s">
        <v>86</v>
      </c>
      <c r="AF9" t="s">
        <v>92</v>
      </c>
    </row>
    <row r="10" spans="1:32" x14ac:dyDescent="0.2">
      <c r="A10" t="s">
        <v>93</v>
      </c>
      <c r="B10" t="s">
        <v>94</v>
      </c>
      <c r="C10" t="s">
        <v>1176</v>
      </c>
      <c r="D10">
        <v>2.5</v>
      </c>
      <c r="E10">
        <v>30</v>
      </c>
      <c r="F10" t="s">
        <v>96</v>
      </c>
      <c r="G10">
        <v>0.221</v>
      </c>
      <c r="H10">
        <v>2.56</v>
      </c>
      <c r="M10">
        <v>3.4000000000000002E-2</v>
      </c>
      <c r="N10">
        <v>2.734</v>
      </c>
      <c r="O10" t="s">
        <v>97</v>
      </c>
      <c r="P10" t="s">
        <v>98</v>
      </c>
      <c r="Q10" t="s">
        <v>93</v>
      </c>
      <c r="R10" t="s">
        <v>99</v>
      </c>
      <c r="S10" t="s">
        <v>21</v>
      </c>
      <c r="T10" t="s">
        <v>40</v>
      </c>
      <c r="U10" t="s">
        <v>52</v>
      </c>
      <c r="V10" t="s">
        <v>93</v>
      </c>
      <c r="AB10" t="s">
        <v>100</v>
      </c>
      <c r="AC10" t="s">
        <v>71</v>
      </c>
      <c r="AD10" t="s">
        <v>101</v>
      </c>
      <c r="AE10" t="s">
        <v>93</v>
      </c>
      <c r="AF10" t="s">
        <v>102</v>
      </c>
    </row>
    <row r="11" spans="1:32" x14ac:dyDescent="0.2">
      <c r="A11" t="s">
        <v>93</v>
      </c>
      <c r="B11" t="s">
        <v>103</v>
      </c>
      <c r="C11" t="s">
        <v>1177</v>
      </c>
      <c r="D11">
        <v>1</v>
      </c>
      <c r="E11">
        <v>40</v>
      </c>
      <c r="F11" t="s">
        <v>96</v>
      </c>
      <c r="G11">
        <v>1.169</v>
      </c>
      <c r="H11">
        <v>1.839</v>
      </c>
      <c r="M11">
        <v>0.13</v>
      </c>
      <c r="N11">
        <v>2.109</v>
      </c>
      <c r="O11" t="s">
        <v>97</v>
      </c>
      <c r="P11" t="s">
        <v>98</v>
      </c>
      <c r="Q11" t="s">
        <v>93</v>
      </c>
      <c r="R11" t="s">
        <v>99</v>
      </c>
      <c r="S11" t="s">
        <v>21</v>
      </c>
      <c r="T11" t="s">
        <v>40</v>
      </c>
      <c r="U11" t="s">
        <v>52</v>
      </c>
      <c r="V11" t="s">
        <v>93</v>
      </c>
      <c r="AB11" t="s">
        <v>100</v>
      </c>
      <c r="AC11" t="s">
        <v>71</v>
      </c>
      <c r="AD11" t="s">
        <v>101</v>
      </c>
      <c r="AE11" t="s">
        <v>93</v>
      </c>
      <c r="AF11" t="s">
        <v>102</v>
      </c>
    </row>
    <row r="12" spans="1:32" x14ac:dyDescent="0.2">
      <c r="A12" t="s">
        <v>93</v>
      </c>
      <c r="B12" t="s">
        <v>33</v>
      </c>
      <c r="C12" t="s">
        <v>1175</v>
      </c>
      <c r="D12">
        <v>0</v>
      </c>
      <c r="E12" t="s">
        <v>35</v>
      </c>
      <c r="F12" t="s">
        <v>48</v>
      </c>
      <c r="G12">
        <v>3.8933999999999899E-2</v>
      </c>
      <c r="H12">
        <v>1</v>
      </c>
      <c r="O12" t="s">
        <v>59</v>
      </c>
      <c r="P12" t="s">
        <v>98</v>
      </c>
      <c r="Q12" t="s">
        <v>93</v>
      </c>
      <c r="R12" t="s">
        <v>99</v>
      </c>
      <c r="S12" t="s">
        <v>21</v>
      </c>
      <c r="T12" t="s">
        <v>40</v>
      </c>
      <c r="U12" t="s">
        <v>52</v>
      </c>
      <c r="V12" t="s">
        <v>93</v>
      </c>
      <c r="AB12" t="s">
        <v>100</v>
      </c>
      <c r="AC12" t="s">
        <v>71</v>
      </c>
      <c r="AD12" t="s">
        <v>101</v>
      </c>
      <c r="AE12" t="s">
        <v>93</v>
      </c>
      <c r="AF12" t="s">
        <v>102</v>
      </c>
    </row>
    <row r="13" spans="1:32" x14ac:dyDescent="0.2">
      <c r="A13" t="s">
        <v>105</v>
      </c>
      <c r="B13" t="s">
        <v>33</v>
      </c>
      <c r="C13" t="s">
        <v>1174</v>
      </c>
      <c r="D13">
        <v>0</v>
      </c>
      <c r="E13" t="s">
        <v>35</v>
      </c>
      <c r="F13" t="s">
        <v>36</v>
      </c>
      <c r="G13">
        <v>9.4E-2</v>
      </c>
      <c r="H13">
        <v>1.0880000000000001</v>
      </c>
      <c r="O13" t="s">
        <v>79</v>
      </c>
      <c r="P13" t="s">
        <v>1168</v>
      </c>
      <c r="Q13" t="s">
        <v>105</v>
      </c>
      <c r="R13" t="s">
        <v>106</v>
      </c>
      <c r="S13" t="s">
        <v>22</v>
      </c>
      <c r="T13" t="s">
        <v>40</v>
      </c>
      <c r="U13" t="s">
        <v>107</v>
      </c>
      <c r="W13" t="s">
        <v>105</v>
      </c>
      <c r="AB13" t="s">
        <v>108</v>
      </c>
      <c r="AC13" t="s">
        <v>83</v>
      </c>
      <c r="AD13" t="s">
        <v>109</v>
      </c>
      <c r="AE13" t="s">
        <v>105</v>
      </c>
      <c r="AF13" t="s">
        <v>110</v>
      </c>
    </row>
    <row r="14" spans="1:32" x14ac:dyDescent="0.2">
      <c r="A14" t="s">
        <v>111</v>
      </c>
      <c r="B14" t="s">
        <v>33</v>
      </c>
      <c r="C14" t="s">
        <v>1174</v>
      </c>
      <c r="D14">
        <v>0</v>
      </c>
      <c r="E14" t="s">
        <v>35</v>
      </c>
      <c r="F14" t="s">
        <v>36</v>
      </c>
      <c r="G14">
        <v>0.02</v>
      </c>
      <c r="H14">
        <v>1.218</v>
      </c>
      <c r="O14" t="s">
        <v>79</v>
      </c>
      <c r="P14" t="s">
        <v>1168</v>
      </c>
      <c r="Q14" t="s">
        <v>111</v>
      </c>
      <c r="R14" t="s">
        <v>112</v>
      </c>
      <c r="S14" t="s">
        <v>22</v>
      </c>
      <c r="T14" t="s">
        <v>40</v>
      </c>
      <c r="U14" t="s">
        <v>41</v>
      </c>
      <c r="V14" t="s">
        <v>113</v>
      </c>
      <c r="W14" t="s">
        <v>111</v>
      </c>
      <c r="AB14" t="s">
        <v>114</v>
      </c>
      <c r="AC14" t="s">
        <v>83</v>
      </c>
      <c r="AD14" t="s">
        <v>115</v>
      </c>
      <c r="AE14" t="s">
        <v>111</v>
      </c>
      <c r="AF14" t="s">
        <v>116</v>
      </c>
    </row>
    <row r="15" spans="1:32" x14ac:dyDescent="0.2">
      <c r="A15" t="s">
        <v>117</v>
      </c>
      <c r="B15" t="s">
        <v>33</v>
      </c>
      <c r="C15" t="s">
        <v>1175</v>
      </c>
      <c r="D15">
        <v>0</v>
      </c>
      <c r="E15" t="s">
        <v>35</v>
      </c>
      <c r="F15" t="s">
        <v>48</v>
      </c>
      <c r="G15">
        <v>4.6899999999999997E-3</v>
      </c>
      <c r="H15">
        <v>1</v>
      </c>
      <c r="O15" t="s">
        <v>59</v>
      </c>
      <c r="P15" t="s">
        <v>98</v>
      </c>
      <c r="Q15" t="s">
        <v>118</v>
      </c>
      <c r="R15" t="s">
        <v>119</v>
      </c>
      <c r="S15" t="s">
        <v>21</v>
      </c>
      <c r="T15" t="s">
        <v>40</v>
      </c>
      <c r="U15" t="s">
        <v>52</v>
      </c>
      <c r="V15" t="s">
        <v>120</v>
      </c>
      <c r="AB15" t="s">
        <v>121</v>
      </c>
      <c r="AC15" t="s">
        <v>122</v>
      </c>
      <c r="AD15" t="s">
        <v>123</v>
      </c>
      <c r="AE15" t="s">
        <v>117</v>
      </c>
      <c r="AF15" t="s">
        <v>124</v>
      </c>
    </row>
    <row r="16" spans="1:32" x14ac:dyDescent="0.2">
      <c r="A16" t="s">
        <v>125</v>
      </c>
      <c r="B16" t="s">
        <v>33</v>
      </c>
      <c r="C16" t="s">
        <v>1175</v>
      </c>
      <c r="D16">
        <v>0</v>
      </c>
      <c r="E16" t="s">
        <v>35</v>
      </c>
      <c r="F16" t="s">
        <v>48</v>
      </c>
      <c r="G16">
        <f>0.001*GEOMEAN(0.6,1.9)</f>
        <v>1.0677078252031311E-3</v>
      </c>
      <c r="H16">
        <v>1</v>
      </c>
      <c r="O16" t="s">
        <v>1178</v>
      </c>
      <c r="P16" t="s">
        <v>38</v>
      </c>
      <c r="Q16" t="s">
        <v>127</v>
      </c>
      <c r="R16" t="s">
        <v>128</v>
      </c>
      <c r="S16" t="s">
        <v>129</v>
      </c>
      <c r="T16" t="s">
        <v>40</v>
      </c>
      <c r="U16" t="s">
        <v>41</v>
      </c>
      <c r="V16" t="s">
        <v>42</v>
      </c>
      <c r="W16" t="s">
        <v>130</v>
      </c>
      <c r="X16" t="s">
        <v>131</v>
      </c>
      <c r="AB16" t="s">
        <v>132</v>
      </c>
      <c r="AC16" t="s">
        <v>133</v>
      </c>
      <c r="AD16" t="s">
        <v>134</v>
      </c>
      <c r="AE16" t="s">
        <v>125</v>
      </c>
      <c r="AF16" t="s">
        <v>135</v>
      </c>
    </row>
    <row r="17" spans="1:32" x14ac:dyDescent="0.2">
      <c r="A17" t="s">
        <v>136</v>
      </c>
      <c r="B17" t="s">
        <v>33</v>
      </c>
      <c r="C17" t="s">
        <v>1175</v>
      </c>
      <c r="D17">
        <v>0</v>
      </c>
      <c r="E17" t="s">
        <v>35</v>
      </c>
      <c r="F17" t="s">
        <v>48</v>
      </c>
      <c r="G17">
        <f>0.001*GEOMEAN(155.1,3.1)</f>
        <v>2.1927380144467785E-2</v>
      </c>
      <c r="H17">
        <v>1</v>
      </c>
      <c r="O17" t="s">
        <v>1178</v>
      </c>
      <c r="P17" t="s">
        <v>38</v>
      </c>
      <c r="Q17" t="s">
        <v>137</v>
      </c>
      <c r="R17" t="s">
        <v>128</v>
      </c>
      <c r="S17" t="s">
        <v>129</v>
      </c>
      <c r="T17" t="s">
        <v>40</v>
      </c>
      <c r="U17" t="s">
        <v>41</v>
      </c>
      <c r="V17" t="s">
        <v>42</v>
      </c>
      <c r="W17" t="s">
        <v>130</v>
      </c>
      <c r="X17" t="s">
        <v>131</v>
      </c>
      <c r="AB17" t="s">
        <v>132</v>
      </c>
      <c r="AC17" t="s">
        <v>133</v>
      </c>
      <c r="AD17" t="s">
        <v>134</v>
      </c>
      <c r="AE17" t="s">
        <v>136</v>
      </c>
      <c r="AF17" t="s">
        <v>135</v>
      </c>
    </row>
    <row r="18" spans="1:32" x14ac:dyDescent="0.2">
      <c r="A18" t="s">
        <v>138</v>
      </c>
      <c r="B18" t="s">
        <v>94</v>
      </c>
      <c r="C18" t="s">
        <v>1176</v>
      </c>
      <c r="D18">
        <v>0.5</v>
      </c>
      <c r="E18">
        <v>14</v>
      </c>
      <c r="F18" t="s">
        <v>96</v>
      </c>
      <c r="G18">
        <v>0.46100000000000002</v>
      </c>
      <c r="H18">
        <v>3.0939999999999999</v>
      </c>
      <c r="M18">
        <v>0.155</v>
      </c>
      <c r="N18">
        <v>2.9580000000000002</v>
      </c>
      <c r="O18" t="s">
        <v>97</v>
      </c>
      <c r="P18" t="s">
        <v>139</v>
      </c>
      <c r="Q18" t="s">
        <v>138</v>
      </c>
      <c r="R18" t="s">
        <v>140</v>
      </c>
      <c r="S18" t="s">
        <v>22</v>
      </c>
      <c r="T18" t="s">
        <v>40</v>
      </c>
      <c r="U18" t="s">
        <v>52</v>
      </c>
      <c r="V18" t="s">
        <v>141</v>
      </c>
      <c r="W18" t="s">
        <v>138</v>
      </c>
      <c r="AB18" t="s">
        <v>142</v>
      </c>
      <c r="AC18" t="s">
        <v>143</v>
      </c>
      <c r="AD18" t="s">
        <v>144</v>
      </c>
      <c r="AE18" t="s">
        <v>138</v>
      </c>
      <c r="AF18" t="s">
        <v>145</v>
      </c>
    </row>
    <row r="19" spans="1:32" x14ac:dyDescent="0.2">
      <c r="A19" t="s">
        <v>138</v>
      </c>
      <c r="B19" t="s">
        <v>103</v>
      </c>
      <c r="C19" t="s">
        <v>1177</v>
      </c>
      <c r="D19">
        <v>0.5</v>
      </c>
      <c r="E19">
        <v>14</v>
      </c>
      <c r="F19" t="s">
        <v>96</v>
      </c>
      <c r="G19">
        <v>6.6449999999999996</v>
      </c>
      <c r="H19">
        <v>2.0230000000000001</v>
      </c>
      <c r="M19">
        <v>2.1709999999999998</v>
      </c>
      <c r="N19">
        <v>1.907</v>
      </c>
      <c r="O19" t="s">
        <v>97</v>
      </c>
      <c r="P19" t="s">
        <v>139</v>
      </c>
      <c r="Q19" t="s">
        <v>138</v>
      </c>
      <c r="R19" t="s">
        <v>140</v>
      </c>
      <c r="S19" t="s">
        <v>22</v>
      </c>
      <c r="T19" t="s">
        <v>40</v>
      </c>
      <c r="U19" t="s">
        <v>52</v>
      </c>
      <c r="V19" t="s">
        <v>141</v>
      </c>
      <c r="W19" t="s">
        <v>138</v>
      </c>
      <c r="AB19" t="s">
        <v>142</v>
      </c>
      <c r="AC19" t="s">
        <v>143</v>
      </c>
      <c r="AD19" t="s">
        <v>144</v>
      </c>
      <c r="AE19" t="s">
        <v>138</v>
      </c>
      <c r="AF19" t="s">
        <v>145</v>
      </c>
    </row>
    <row r="20" spans="1:32" x14ac:dyDescent="0.2">
      <c r="A20" t="s">
        <v>138</v>
      </c>
      <c r="B20" t="s">
        <v>33</v>
      </c>
      <c r="C20" t="s">
        <v>1175</v>
      </c>
      <c r="D20">
        <v>0</v>
      </c>
      <c r="E20" t="s">
        <v>35</v>
      </c>
      <c r="F20" t="s">
        <v>48</v>
      </c>
      <c r="G20">
        <v>7.0300000000000001E-2</v>
      </c>
      <c r="H20">
        <v>1</v>
      </c>
      <c r="O20" t="s">
        <v>59</v>
      </c>
      <c r="P20" t="s">
        <v>139</v>
      </c>
      <c r="Q20" t="s">
        <v>138</v>
      </c>
      <c r="R20" t="s">
        <v>140</v>
      </c>
      <c r="S20" t="s">
        <v>22</v>
      </c>
      <c r="T20" t="s">
        <v>40</v>
      </c>
      <c r="U20" t="s">
        <v>52</v>
      </c>
      <c r="V20" t="s">
        <v>141</v>
      </c>
      <c r="W20" t="s">
        <v>138</v>
      </c>
      <c r="AB20" t="s">
        <v>142</v>
      </c>
      <c r="AC20" t="s">
        <v>143</v>
      </c>
      <c r="AD20" t="s">
        <v>144</v>
      </c>
      <c r="AE20" t="s">
        <v>138</v>
      </c>
      <c r="AF20" t="s">
        <v>145</v>
      </c>
    </row>
    <row r="21" spans="1:32" x14ac:dyDescent="0.2">
      <c r="A21" t="s">
        <v>146</v>
      </c>
      <c r="B21" t="s">
        <v>33</v>
      </c>
      <c r="C21" t="s">
        <v>1175</v>
      </c>
      <c r="D21">
        <v>0</v>
      </c>
      <c r="E21" t="s">
        <v>35</v>
      </c>
      <c r="F21" t="s">
        <v>48</v>
      </c>
      <c r="G21">
        <v>8.8700000000000001E-2</v>
      </c>
      <c r="H21">
        <v>1</v>
      </c>
      <c r="O21" t="s">
        <v>59</v>
      </c>
      <c r="P21" t="s">
        <v>139</v>
      </c>
      <c r="Q21" t="s">
        <v>147</v>
      </c>
      <c r="R21" t="s">
        <v>148</v>
      </c>
      <c r="S21" t="s">
        <v>149</v>
      </c>
      <c r="T21" t="s">
        <v>40</v>
      </c>
      <c r="U21" t="s">
        <v>52</v>
      </c>
      <c r="V21" t="s">
        <v>141</v>
      </c>
      <c r="AB21" t="s">
        <v>150</v>
      </c>
      <c r="AC21" t="s">
        <v>151</v>
      </c>
      <c r="AD21" t="s">
        <v>152</v>
      </c>
      <c r="AE21" t="s">
        <v>146</v>
      </c>
      <c r="AF21" t="s">
        <v>153</v>
      </c>
    </row>
    <row r="22" spans="1:32" x14ac:dyDescent="0.2">
      <c r="A22" t="s">
        <v>1161</v>
      </c>
      <c r="B22" t="s">
        <v>33</v>
      </c>
      <c r="C22" t="s">
        <v>1175</v>
      </c>
      <c r="D22">
        <v>0</v>
      </c>
      <c r="E22" t="s">
        <v>35</v>
      </c>
      <c r="F22" t="s">
        <v>48</v>
      </c>
      <c r="G22">
        <v>1.5E-3</v>
      </c>
      <c r="H22">
        <v>1</v>
      </c>
      <c r="O22" t="s">
        <v>59</v>
      </c>
      <c r="P22" t="s">
        <v>98</v>
      </c>
      <c r="Q22" t="s">
        <v>1161</v>
      </c>
      <c r="R22" t="s">
        <v>1162</v>
      </c>
      <c r="S22" t="s">
        <v>21</v>
      </c>
      <c r="T22" t="s">
        <v>40</v>
      </c>
      <c r="U22" t="s">
        <v>52</v>
      </c>
      <c r="V22" t="s">
        <v>1163</v>
      </c>
      <c r="AB22" t="s">
        <v>1164</v>
      </c>
      <c r="AC22" t="s">
        <v>1165</v>
      </c>
      <c r="AD22" t="s">
        <v>1166</v>
      </c>
      <c r="AE22" t="s">
        <v>1161</v>
      </c>
      <c r="AF22" s="2" t="s">
        <v>1167</v>
      </c>
    </row>
    <row r="23" spans="1:32" x14ac:dyDescent="0.2">
      <c r="A23" t="s">
        <v>154</v>
      </c>
      <c r="B23" t="s">
        <v>33</v>
      </c>
      <c r="C23" t="s">
        <v>1174</v>
      </c>
      <c r="D23">
        <v>0</v>
      </c>
      <c r="E23" t="s">
        <v>35</v>
      </c>
      <c r="F23" t="s">
        <v>36</v>
      </c>
      <c r="G23">
        <v>0.26100000000000001</v>
      </c>
      <c r="H23">
        <v>0.86</v>
      </c>
      <c r="I23">
        <v>0.21777099999999999</v>
      </c>
      <c r="J23">
        <v>0.31332860000000001</v>
      </c>
      <c r="K23">
        <v>0.83</v>
      </c>
      <c r="L23">
        <v>0.89</v>
      </c>
      <c r="O23" t="s">
        <v>79</v>
      </c>
      <c r="P23" t="s">
        <v>1168</v>
      </c>
      <c r="Q23" t="s">
        <v>154</v>
      </c>
      <c r="R23" t="s">
        <v>156</v>
      </c>
      <c r="S23" t="s">
        <v>22</v>
      </c>
      <c r="T23" t="s">
        <v>40</v>
      </c>
      <c r="U23" t="s">
        <v>157</v>
      </c>
      <c r="V23" t="s">
        <v>158</v>
      </c>
      <c r="W23" t="s">
        <v>154</v>
      </c>
      <c r="AB23" t="s">
        <v>159</v>
      </c>
      <c r="AC23" t="s">
        <v>160</v>
      </c>
      <c r="AD23" t="s">
        <v>161</v>
      </c>
      <c r="AE23" t="s">
        <v>154</v>
      </c>
      <c r="AF23" t="s">
        <v>162</v>
      </c>
    </row>
    <row r="24" spans="1:32" x14ac:dyDescent="0.2">
      <c r="A24" t="s">
        <v>164</v>
      </c>
      <c r="B24" t="s">
        <v>33</v>
      </c>
      <c r="C24" t="s">
        <v>1174</v>
      </c>
      <c r="D24">
        <v>0</v>
      </c>
      <c r="E24" t="s">
        <v>35</v>
      </c>
      <c r="F24" t="s">
        <v>36</v>
      </c>
      <c r="G24">
        <v>0.443</v>
      </c>
      <c r="H24">
        <v>0.86399999999999999</v>
      </c>
      <c r="M24">
        <v>0.11799999999999999</v>
      </c>
      <c r="N24">
        <v>0.84899999999999998</v>
      </c>
      <c r="O24" t="s">
        <v>79</v>
      </c>
      <c r="P24" t="s">
        <v>1168</v>
      </c>
      <c r="Q24" t="s">
        <v>164</v>
      </c>
      <c r="R24" t="s">
        <v>165</v>
      </c>
      <c r="S24" t="s">
        <v>22</v>
      </c>
      <c r="T24" t="s">
        <v>40</v>
      </c>
      <c r="U24" t="s">
        <v>41</v>
      </c>
      <c r="V24" t="s">
        <v>166</v>
      </c>
      <c r="W24" t="s">
        <v>164</v>
      </c>
      <c r="AB24" t="s">
        <v>167</v>
      </c>
      <c r="AC24" t="s">
        <v>168</v>
      </c>
      <c r="AD24" t="s">
        <v>169</v>
      </c>
      <c r="AE24" t="s">
        <v>164</v>
      </c>
      <c r="AF24" t="s">
        <v>170</v>
      </c>
    </row>
    <row r="25" spans="1:32" x14ac:dyDescent="0.2">
      <c r="A25" t="s">
        <v>171</v>
      </c>
      <c r="B25" t="s">
        <v>33</v>
      </c>
      <c r="C25" t="s">
        <v>1175</v>
      </c>
      <c r="D25">
        <v>0</v>
      </c>
      <c r="E25" t="s">
        <v>35</v>
      </c>
      <c r="F25" t="s">
        <v>48</v>
      </c>
      <c r="G25">
        <v>3.8739000000000003E-2</v>
      </c>
      <c r="H25">
        <v>1</v>
      </c>
      <c r="O25" t="s">
        <v>59</v>
      </c>
      <c r="P25" t="s">
        <v>68</v>
      </c>
      <c r="Q25" t="s">
        <v>171</v>
      </c>
      <c r="R25" t="s">
        <v>172</v>
      </c>
      <c r="S25" t="s">
        <v>23</v>
      </c>
      <c r="T25" t="s">
        <v>40</v>
      </c>
      <c r="U25" t="s">
        <v>52</v>
      </c>
      <c r="V25" t="s">
        <v>53</v>
      </c>
      <c r="W25" t="s">
        <v>173</v>
      </c>
      <c r="X25" t="s">
        <v>171</v>
      </c>
      <c r="AB25" t="s">
        <v>174</v>
      </c>
      <c r="AC25" t="s">
        <v>175</v>
      </c>
      <c r="AD25" t="s">
        <v>176</v>
      </c>
      <c r="AE25" t="s">
        <v>171</v>
      </c>
      <c r="AF25" t="s">
        <v>177</v>
      </c>
    </row>
    <row r="26" spans="1:32" x14ac:dyDescent="0.2">
      <c r="A26" t="s">
        <v>178</v>
      </c>
      <c r="B26" t="s">
        <v>33</v>
      </c>
      <c r="C26" t="s">
        <v>1175</v>
      </c>
      <c r="D26">
        <v>0</v>
      </c>
      <c r="E26" t="s">
        <v>35</v>
      </c>
      <c r="F26" t="s">
        <v>48</v>
      </c>
      <c r="G26">
        <v>3.7999999999999999E-2</v>
      </c>
      <c r="H26">
        <v>1</v>
      </c>
      <c r="P26" t="s">
        <v>60</v>
      </c>
      <c r="Q26" t="s">
        <v>178</v>
      </c>
      <c r="R26" t="s">
        <v>179</v>
      </c>
      <c r="S26" t="s">
        <v>21</v>
      </c>
      <c r="T26" t="s">
        <v>40</v>
      </c>
      <c r="U26" t="s">
        <v>52</v>
      </c>
      <c r="V26" t="s">
        <v>178</v>
      </c>
      <c r="AB26" t="s">
        <v>180</v>
      </c>
      <c r="AC26" t="s">
        <v>181</v>
      </c>
      <c r="AD26" t="s">
        <v>182</v>
      </c>
      <c r="AE26" t="s">
        <v>178</v>
      </c>
      <c r="AF26" t="s">
        <v>183</v>
      </c>
    </row>
    <row r="27" spans="1:32" x14ac:dyDescent="0.2">
      <c r="A27" t="s">
        <v>184</v>
      </c>
      <c r="B27" t="s">
        <v>33</v>
      </c>
      <c r="C27" t="s">
        <v>1175</v>
      </c>
      <c r="D27">
        <v>0</v>
      </c>
      <c r="E27" t="s">
        <v>35</v>
      </c>
      <c r="F27" t="s">
        <v>48</v>
      </c>
      <c r="G27">
        <v>9.5149999999999998E-2</v>
      </c>
      <c r="H27">
        <v>1</v>
      </c>
      <c r="O27" t="s">
        <v>59</v>
      </c>
      <c r="P27" t="s">
        <v>139</v>
      </c>
      <c r="Q27" t="s">
        <v>184</v>
      </c>
      <c r="R27" t="s">
        <v>185</v>
      </c>
      <c r="S27" t="s">
        <v>186</v>
      </c>
      <c r="T27" t="s">
        <v>40</v>
      </c>
      <c r="U27" t="s">
        <v>52</v>
      </c>
      <c r="V27" t="s">
        <v>141</v>
      </c>
      <c r="W27" t="s">
        <v>187</v>
      </c>
      <c r="AB27" t="s">
        <v>188</v>
      </c>
      <c r="AC27" t="s">
        <v>83</v>
      </c>
      <c r="AD27" t="s">
        <v>189</v>
      </c>
      <c r="AE27" t="s">
        <v>184</v>
      </c>
      <c r="AF27" t="s">
        <v>190</v>
      </c>
    </row>
    <row r="28" spans="1:32" x14ac:dyDescent="0.2">
      <c r="A28" t="s">
        <v>191</v>
      </c>
      <c r="B28" t="s">
        <v>94</v>
      </c>
      <c r="C28" t="s">
        <v>1176</v>
      </c>
      <c r="D28">
        <v>2</v>
      </c>
      <c r="E28">
        <v>26</v>
      </c>
      <c r="F28" t="s">
        <v>96</v>
      </c>
      <c r="G28">
        <v>19.032</v>
      </c>
      <c r="H28">
        <v>1.484</v>
      </c>
      <c r="M28">
        <v>4.1100000000000003</v>
      </c>
      <c r="N28">
        <v>1.573</v>
      </c>
      <c r="O28" t="s">
        <v>97</v>
      </c>
      <c r="P28" t="s">
        <v>139</v>
      </c>
      <c r="Q28" t="s">
        <v>191</v>
      </c>
      <c r="R28" t="s">
        <v>192</v>
      </c>
      <c r="S28" t="s">
        <v>23</v>
      </c>
      <c r="T28" t="s">
        <v>40</v>
      </c>
      <c r="U28" t="s">
        <v>52</v>
      </c>
      <c r="V28" t="s">
        <v>141</v>
      </c>
      <c r="W28" t="s">
        <v>187</v>
      </c>
      <c r="X28" t="s">
        <v>191</v>
      </c>
      <c r="AB28" t="s">
        <v>193</v>
      </c>
      <c r="AC28" t="s">
        <v>194</v>
      </c>
      <c r="AD28" t="s">
        <v>195</v>
      </c>
      <c r="AE28" t="s">
        <v>191</v>
      </c>
      <c r="AF28" t="s">
        <v>196</v>
      </c>
    </row>
    <row r="29" spans="1:32" x14ac:dyDescent="0.2">
      <c r="A29" t="s">
        <v>191</v>
      </c>
      <c r="B29" t="s">
        <v>103</v>
      </c>
      <c r="C29" t="s">
        <v>1177</v>
      </c>
      <c r="D29">
        <v>2</v>
      </c>
      <c r="E29">
        <v>65</v>
      </c>
      <c r="F29" t="s">
        <v>96</v>
      </c>
      <c r="G29">
        <v>77.016000000000005</v>
      </c>
      <c r="H29">
        <v>0.99</v>
      </c>
      <c r="M29">
        <v>16.643000000000001</v>
      </c>
      <c r="N29">
        <v>0.96899999999999997</v>
      </c>
      <c r="O29" t="s">
        <v>97</v>
      </c>
      <c r="P29" t="s">
        <v>139</v>
      </c>
      <c r="Q29" t="s">
        <v>191</v>
      </c>
      <c r="R29" t="s">
        <v>192</v>
      </c>
      <c r="S29" t="s">
        <v>23</v>
      </c>
      <c r="T29" t="s">
        <v>40</v>
      </c>
      <c r="U29" t="s">
        <v>52</v>
      </c>
      <c r="V29" t="s">
        <v>141</v>
      </c>
      <c r="W29" t="s">
        <v>187</v>
      </c>
      <c r="X29" t="s">
        <v>191</v>
      </c>
      <c r="AB29" t="s">
        <v>193</v>
      </c>
      <c r="AC29" t="s">
        <v>194</v>
      </c>
      <c r="AD29" t="s">
        <v>195</v>
      </c>
      <c r="AE29" t="s">
        <v>191</v>
      </c>
      <c r="AF29" t="s">
        <v>196</v>
      </c>
    </row>
    <row r="30" spans="1:32" x14ac:dyDescent="0.2">
      <c r="A30" t="s">
        <v>197</v>
      </c>
      <c r="B30" t="s">
        <v>33</v>
      </c>
      <c r="C30" t="s">
        <v>1175</v>
      </c>
      <c r="D30">
        <v>0</v>
      </c>
      <c r="E30" t="s">
        <v>35</v>
      </c>
      <c r="F30" t="s">
        <v>48</v>
      </c>
      <c r="G30">
        <v>8.8999999999999996E-2</v>
      </c>
      <c r="H30">
        <v>1</v>
      </c>
      <c r="O30" t="s">
        <v>198</v>
      </c>
      <c r="P30" t="s">
        <v>38</v>
      </c>
      <c r="Q30" t="s">
        <v>197</v>
      </c>
      <c r="R30" t="s">
        <v>199</v>
      </c>
      <c r="S30" t="s">
        <v>21</v>
      </c>
      <c r="T30" t="s">
        <v>40</v>
      </c>
      <c r="U30" t="s">
        <v>41</v>
      </c>
      <c r="V30" t="s">
        <v>197</v>
      </c>
      <c r="AB30" t="s">
        <v>200</v>
      </c>
      <c r="AC30" t="s">
        <v>201</v>
      </c>
      <c r="AD30" t="s">
        <v>202</v>
      </c>
      <c r="AE30" t="s">
        <v>197</v>
      </c>
      <c r="AF30" t="s">
        <v>203</v>
      </c>
    </row>
    <row r="31" spans="1:32" x14ac:dyDescent="0.2">
      <c r="A31" t="s">
        <v>204</v>
      </c>
      <c r="B31" t="s">
        <v>33</v>
      </c>
      <c r="C31" t="s">
        <v>1175</v>
      </c>
      <c r="D31">
        <v>0</v>
      </c>
      <c r="E31" t="s">
        <v>35</v>
      </c>
      <c r="F31" t="s">
        <v>48</v>
      </c>
      <c r="G31">
        <v>6.3100000000000003E-2</v>
      </c>
      <c r="H31">
        <v>1</v>
      </c>
      <c r="O31" t="s">
        <v>59</v>
      </c>
      <c r="P31" t="s">
        <v>87</v>
      </c>
      <c r="Q31" t="s">
        <v>204</v>
      </c>
      <c r="R31" t="s">
        <v>205</v>
      </c>
      <c r="S31" t="s">
        <v>22</v>
      </c>
      <c r="T31" t="s">
        <v>40</v>
      </c>
      <c r="U31" t="s">
        <v>52</v>
      </c>
      <c r="V31" t="s">
        <v>87</v>
      </c>
      <c r="W31" t="s">
        <v>204</v>
      </c>
      <c r="AB31" t="s">
        <v>206</v>
      </c>
      <c r="AC31" t="s">
        <v>90</v>
      </c>
      <c r="AD31" t="s">
        <v>207</v>
      </c>
      <c r="AE31" t="s">
        <v>204</v>
      </c>
      <c r="AF31" t="s">
        <v>208</v>
      </c>
    </row>
    <row r="32" spans="1:32" x14ac:dyDescent="0.2">
      <c r="A32" t="s">
        <v>209</v>
      </c>
      <c r="B32" t="s">
        <v>33</v>
      </c>
      <c r="C32" t="s">
        <v>1174</v>
      </c>
      <c r="D32">
        <v>0</v>
      </c>
      <c r="E32" t="s">
        <v>35</v>
      </c>
      <c r="F32" t="s">
        <v>36</v>
      </c>
      <c r="G32">
        <v>6.0999999999999999E-2</v>
      </c>
      <c r="H32">
        <v>1</v>
      </c>
      <c r="O32" t="s">
        <v>37</v>
      </c>
      <c r="P32" t="s">
        <v>38</v>
      </c>
      <c r="Q32" t="s">
        <v>209</v>
      </c>
      <c r="R32" t="s">
        <v>210</v>
      </c>
      <c r="S32" t="s">
        <v>22</v>
      </c>
      <c r="T32" t="s">
        <v>40</v>
      </c>
      <c r="U32" t="s">
        <v>41</v>
      </c>
      <c r="V32" t="s">
        <v>197</v>
      </c>
      <c r="W32" t="s">
        <v>209</v>
      </c>
      <c r="AB32" t="s">
        <v>211</v>
      </c>
      <c r="AC32" t="s">
        <v>212</v>
      </c>
      <c r="AD32" t="s">
        <v>213</v>
      </c>
      <c r="AE32" t="s">
        <v>209</v>
      </c>
      <c r="AF32" t="s">
        <v>214</v>
      </c>
    </row>
    <row r="33" spans="1:32" x14ac:dyDescent="0.2">
      <c r="A33" t="s">
        <v>215</v>
      </c>
      <c r="B33" t="s">
        <v>33</v>
      </c>
      <c r="C33" t="s">
        <v>1175</v>
      </c>
      <c r="D33">
        <v>0</v>
      </c>
      <c r="E33" t="s">
        <v>35</v>
      </c>
      <c r="F33" t="s">
        <v>48</v>
      </c>
      <c r="G33">
        <v>1.3599999999999999E-2</v>
      </c>
      <c r="H33">
        <v>1</v>
      </c>
      <c r="O33" t="s">
        <v>59</v>
      </c>
      <c r="P33" t="s">
        <v>87</v>
      </c>
      <c r="Q33" t="s">
        <v>215</v>
      </c>
      <c r="R33" t="s">
        <v>216</v>
      </c>
      <c r="S33" t="s">
        <v>129</v>
      </c>
      <c r="T33" t="s">
        <v>40</v>
      </c>
      <c r="U33" t="s">
        <v>52</v>
      </c>
      <c r="V33" t="s">
        <v>87</v>
      </c>
      <c r="W33" t="s">
        <v>204</v>
      </c>
      <c r="X33" t="s">
        <v>217</v>
      </c>
      <c r="AB33" t="s">
        <v>218</v>
      </c>
      <c r="AC33" t="s">
        <v>219</v>
      </c>
      <c r="AD33" t="s">
        <v>220</v>
      </c>
      <c r="AE33" t="s">
        <v>215</v>
      </c>
      <c r="AF33" t="s">
        <v>221</v>
      </c>
    </row>
    <row r="34" spans="1:32" x14ac:dyDescent="0.2">
      <c r="A34" t="s">
        <v>222</v>
      </c>
      <c r="B34" t="s">
        <v>33</v>
      </c>
      <c r="C34" t="s">
        <v>1175</v>
      </c>
      <c r="D34">
        <v>0</v>
      </c>
      <c r="E34" t="s">
        <v>35</v>
      </c>
      <c r="F34" t="s">
        <v>48</v>
      </c>
      <c r="G34">
        <v>3.9139999999999999E-3</v>
      </c>
      <c r="H34">
        <v>1</v>
      </c>
      <c r="O34" t="s">
        <v>59</v>
      </c>
      <c r="P34" t="s">
        <v>98</v>
      </c>
      <c r="Q34" t="s">
        <v>223</v>
      </c>
      <c r="R34" t="s">
        <v>224</v>
      </c>
      <c r="S34" t="s">
        <v>22</v>
      </c>
      <c r="T34" t="s">
        <v>40</v>
      </c>
      <c r="U34" t="s">
        <v>52</v>
      </c>
      <c r="V34" t="s">
        <v>120</v>
      </c>
      <c r="W34" t="s">
        <v>225</v>
      </c>
      <c r="AB34" t="s">
        <v>226</v>
      </c>
      <c r="AC34" t="s">
        <v>227</v>
      </c>
      <c r="AD34" t="s">
        <v>228</v>
      </c>
      <c r="AE34" t="s">
        <v>222</v>
      </c>
      <c r="AF34" t="s">
        <v>229</v>
      </c>
    </row>
    <row r="35" spans="1:32" x14ac:dyDescent="0.2">
      <c r="A35" t="s">
        <v>230</v>
      </c>
      <c r="B35" t="s">
        <v>33</v>
      </c>
      <c r="C35" t="s">
        <v>1175</v>
      </c>
      <c r="D35">
        <v>0</v>
      </c>
      <c r="E35" t="s">
        <v>35</v>
      </c>
      <c r="F35" t="s">
        <v>48</v>
      </c>
      <c r="G35">
        <v>7.2050000000000003E-2</v>
      </c>
      <c r="H35">
        <v>1</v>
      </c>
      <c r="O35" t="s">
        <v>59</v>
      </c>
      <c r="P35" t="s">
        <v>87</v>
      </c>
      <c r="Q35" t="s">
        <v>230</v>
      </c>
      <c r="R35" t="s">
        <v>231</v>
      </c>
      <c r="S35" t="s">
        <v>24</v>
      </c>
      <c r="T35" t="s">
        <v>40</v>
      </c>
      <c r="U35" t="s">
        <v>52</v>
      </c>
      <c r="V35" t="s">
        <v>87</v>
      </c>
      <c r="W35" t="s">
        <v>204</v>
      </c>
      <c r="X35" t="s">
        <v>217</v>
      </c>
      <c r="Y35" t="s">
        <v>230</v>
      </c>
      <c r="AB35" t="s">
        <v>232</v>
      </c>
      <c r="AC35" t="s">
        <v>233</v>
      </c>
      <c r="AD35" t="s">
        <v>234</v>
      </c>
      <c r="AE35" t="s">
        <v>230</v>
      </c>
      <c r="AF35" t="s">
        <v>235</v>
      </c>
    </row>
    <row r="36" spans="1:32" x14ac:dyDescent="0.2">
      <c r="A36" t="s">
        <v>236</v>
      </c>
      <c r="B36" t="s">
        <v>33</v>
      </c>
      <c r="C36" t="s">
        <v>1174</v>
      </c>
      <c r="D36">
        <v>0</v>
      </c>
      <c r="E36" t="s">
        <v>35</v>
      </c>
      <c r="F36" t="s">
        <v>36</v>
      </c>
      <c r="G36">
        <v>0.67900000000000005</v>
      </c>
      <c r="H36">
        <v>0.84099999999999997</v>
      </c>
      <c r="O36" t="s">
        <v>79</v>
      </c>
      <c r="P36" t="s">
        <v>237</v>
      </c>
      <c r="Q36" t="s">
        <v>236</v>
      </c>
      <c r="R36" t="s">
        <v>238</v>
      </c>
      <c r="S36" t="s">
        <v>22</v>
      </c>
      <c r="T36" t="s">
        <v>40</v>
      </c>
      <c r="U36" t="s">
        <v>41</v>
      </c>
      <c r="V36" t="s">
        <v>237</v>
      </c>
      <c r="W36" t="s">
        <v>236</v>
      </c>
      <c r="AB36" t="s">
        <v>239</v>
      </c>
      <c r="AD36" t="s">
        <v>240</v>
      </c>
      <c r="AE36" t="s">
        <v>236</v>
      </c>
      <c r="AF36" t="s">
        <v>241</v>
      </c>
    </row>
    <row r="37" spans="1:32" x14ac:dyDescent="0.2">
      <c r="A37" t="s">
        <v>242</v>
      </c>
      <c r="B37" t="s">
        <v>33</v>
      </c>
      <c r="C37" t="s">
        <v>1175</v>
      </c>
      <c r="D37">
        <v>0</v>
      </c>
      <c r="E37" t="s">
        <v>35</v>
      </c>
      <c r="F37" t="s">
        <v>48</v>
      </c>
      <c r="G37">
        <v>6.3100000000000003E-2</v>
      </c>
      <c r="H37">
        <v>1</v>
      </c>
      <c r="O37" t="s">
        <v>59</v>
      </c>
      <c r="P37" t="s">
        <v>87</v>
      </c>
      <c r="Q37" t="s">
        <v>243</v>
      </c>
      <c r="R37" t="s">
        <v>244</v>
      </c>
      <c r="S37" t="s">
        <v>21</v>
      </c>
      <c r="T37" t="s">
        <v>40</v>
      </c>
      <c r="U37" t="s">
        <v>52</v>
      </c>
      <c r="V37" t="s">
        <v>87</v>
      </c>
      <c r="AB37" t="s">
        <v>245</v>
      </c>
      <c r="AC37" t="s">
        <v>246</v>
      </c>
      <c r="AD37" t="s">
        <v>247</v>
      </c>
      <c r="AE37" t="s">
        <v>242</v>
      </c>
      <c r="AF37" t="s">
        <v>248</v>
      </c>
    </row>
    <row r="38" spans="1:32" x14ac:dyDescent="0.2">
      <c r="A38" t="s">
        <v>249</v>
      </c>
      <c r="B38" t="s">
        <v>33</v>
      </c>
      <c r="C38" t="s">
        <v>1175</v>
      </c>
      <c r="D38">
        <v>0</v>
      </c>
      <c r="E38" t="s">
        <v>35</v>
      </c>
      <c r="F38" t="s">
        <v>48</v>
      </c>
      <c r="G38">
        <v>3.0000000000000001E-3</v>
      </c>
      <c r="H38">
        <v>1</v>
      </c>
      <c r="O38" t="s">
        <v>59</v>
      </c>
      <c r="P38" t="s">
        <v>98</v>
      </c>
      <c r="Q38" t="s">
        <v>249</v>
      </c>
      <c r="R38" t="s">
        <v>250</v>
      </c>
      <c r="S38" t="s">
        <v>23</v>
      </c>
      <c r="T38" t="s">
        <v>40</v>
      </c>
      <c r="U38" t="s">
        <v>52</v>
      </c>
      <c r="V38" t="s">
        <v>120</v>
      </c>
      <c r="W38" t="s">
        <v>225</v>
      </c>
      <c r="X38" t="s">
        <v>249</v>
      </c>
      <c r="AB38" t="s">
        <v>251</v>
      </c>
      <c r="AC38" t="s">
        <v>252</v>
      </c>
      <c r="AD38" t="s">
        <v>253</v>
      </c>
      <c r="AE38" t="s">
        <v>249</v>
      </c>
      <c r="AF38" t="s">
        <v>254</v>
      </c>
    </row>
    <row r="39" spans="1:32" x14ac:dyDescent="0.2">
      <c r="A39" t="s">
        <v>255</v>
      </c>
      <c r="B39" t="s">
        <v>33</v>
      </c>
      <c r="C39" t="s">
        <v>1175</v>
      </c>
      <c r="D39">
        <v>0</v>
      </c>
      <c r="E39" t="s">
        <v>35</v>
      </c>
      <c r="F39" t="s">
        <v>48</v>
      </c>
      <c r="G39">
        <v>1.98E-3</v>
      </c>
      <c r="H39">
        <v>1</v>
      </c>
      <c r="O39" t="s">
        <v>256</v>
      </c>
      <c r="P39" t="s">
        <v>1168</v>
      </c>
      <c r="Q39" t="s">
        <v>255</v>
      </c>
      <c r="R39" t="s">
        <v>257</v>
      </c>
      <c r="S39" t="s">
        <v>24</v>
      </c>
      <c r="T39" t="s">
        <v>40</v>
      </c>
      <c r="U39" t="s">
        <v>41</v>
      </c>
      <c r="V39" t="s">
        <v>166</v>
      </c>
      <c r="W39" t="s">
        <v>164</v>
      </c>
      <c r="X39" t="s">
        <v>258</v>
      </c>
      <c r="Y39" t="s">
        <v>255</v>
      </c>
      <c r="AB39" t="s">
        <v>259</v>
      </c>
      <c r="AC39" t="s">
        <v>260</v>
      </c>
      <c r="AD39" t="s">
        <v>261</v>
      </c>
      <c r="AE39" t="s">
        <v>255</v>
      </c>
      <c r="AF39" t="s">
        <v>262</v>
      </c>
    </row>
    <row r="40" spans="1:32" x14ac:dyDescent="0.2">
      <c r="A40" t="s">
        <v>263</v>
      </c>
      <c r="B40" t="s">
        <v>33</v>
      </c>
      <c r="C40" t="s">
        <v>1175</v>
      </c>
      <c r="D40">
        <v>0</v>
      </c>
      <c r="E40" t="s">
        <v>35</v>
      </c>
      <c r="F40" t="s">
        <v>48</v>
      </c>
      <c r="G40">
        <v>1.8E-3</v>
      </c>
      <c r="H40">
        <v>1</v>
      </c>
      <c r="O40" t="s">
        <v>49</v>
      </c>
      <c r="P40" t="s">
        <v>1168</v>
      </c>
      <c r="Q40" t="s">
        <v>263</v>
      </c>
      <c r="R40" t="s">
        <v>264</v>
      </c>
      <c r="S40" t="s">
        <v>23</v>
      </c>
      <c r="T40" t="s">
        <v>40</v>
      </c>
      <c r="U40" t="s">
        <v>157</v>
      </c>
      <c r="V40" t="s">
        <v>158</v>
      </c>
      <c r="W40" t="s">
        <v>154</v>
      </c>
      <c r="X40" t="s">
        <v>263</v>
      </c>
      <c r="AB40" t="s">
        <v>265</v>
      </c>
      <c r="AC40" t="s">
        <v>266</v>
      </c>
      <c r="AD40" t="s">
        <v>267</v>
      </c>
      <c r="AE40" t="s">
        <v>263</v>
      </c>
      <c r="AF40" t="s">
        <v>268</v>
      </c>
    </row>
    <row r="41" spans="1:32" x14ac:dyDescent="0.2">
      <c r="A41" t="s">
        <v>269</v>
      </c>
      <c r="B41" t="s">
        <v>33</v>
      </c>
      <c r="C41" t="s">
        <v>1174</v>
      </c>
      <c r="D41">
        <v>0</v>
      </c>
      <c r="E41" t="s">
        <v>35</v>
      </c>
      <c r="F41" t="s">
        <v>36</v>
      </c>
      <c r="G41">
        <v>0.67900000000000005</v>
      </c>
      <c r="H41">
        <v>0.84099999999999997</v>
      </c>
      <c r="O41" t="s">
        <v>79</v>
      </c>
      <c r="P41" t="s">
        <v>237</v>
      </c>
      <c r="Q41" t="s">
        <v>269</v>
      </c>
      <c r="R41" t="s">
        <v>270</v>
      </c>
      <c r="S41" t="s">
        <v>22</v>
      </c>
      <c r="T41" t="s">
        <v>40</v>
      </c>
      <c r="U41" t="s">
        <v>41</v>
      </c>
      <c r="V41" t="s">
        <v>237</v>
      </c>
      <c r="W41" t="s">
        <v>269</v>
      </c>
      <c r="AB41" t="s">
        <v>271</v>
      </c>
      <c r="AC41" t="s">
        <v>168</v>
      </c>
      <c r="AD41" t="s">
        <v>272</v>
      </c>
      <c r="AE41" t="s">
        <v>269</v>
      </c>
      <c r="AF41" t="s">
        <v>273</v>
      </c>
    </row>
    <row r="42" spans="1:32" x14ac:dyDescent="0.2">
      <c r="A42" t="s">
        <v>274</v>
      </c>
      <c r="B42" t="s">
        <v>33</v>
      </c>
      <c r="C42" t="s">
        <v>1174</v>
      </c>
      <c r="D42">
        <v>0</v>
      </c>
      <c r="E42" t="s">
        <v>35</v>
      </c>
      <c r="F42" t="s">
        <v>36</v>
      </c>
      <c r="G42">
        <v>0.67900000000000005</v>
      </c>
      <c r="H42">
        <v>0.84099999999999997</v>
      </c>
      <c r="O42" t="s">
        <v>79</v>
      </c>
      <c r="P42" t="s">
        <v>237</v>
      </c>
      <c r="Q42" t="s">
        <v>274</v>
      </c>
      <c r="R42" t="s">
        <v>275</v>
      </c>
      <c r="S42" t="s">
        <v>22</v>
      </c>
      <c r="T42" t="s">
        <v>40</v>
      </c>
      <c r="U42" t="s">
        <v>41</v>
      </c>
      <c r="V42" t="s">
        <v>237</v>
      </c>
      <c r="W42" t="s">
        <v>274</v>
      </c>
      <c r="AB42" t="s">
        <v>276</v>
      </c>
      <c r="AD42" t="s">
        <v>277</v>
      </c>
      <c r="AE42" t="s">
        <v>274</v>
      </c>
      <c r="AF42" t="s">
        <v>278</v>
      </c>
    </row>
    <row r="43" spans="1:32" x14ac:dyDescent="0.2">
      <c r="A43" t="s">
        <v>279</v>
      </c>
      <c r="B43" t="s">
        <v>33</v>
      </c>
      <c r="C43" t="s">
        <v>1175</v>
      </c>
      <c r="D43">
        <v>0</v>
      </c>
      <c r="E43" t="s">
        <v>35</v>
      </c>
      <c r="F43" t="s">
        <v>48</v>
      </c>
      <c r="G43">
        <v>4.7579999999999997E-2</v>
      </c>
      <c r="H43">
        <v>1</v>
      </c>
      <c r="O43" t="s">
        <v>59</v>
      </c>
      <c r="P43" t="s">
        <v>139</v>
      </c>
      <c r="Q43" t="s">
        <v>279</v>
      </c>
      <c r="R43" t="s">
        <v>280</v>
      </c>
      <c r="S43" t="s">
        <v>22</v>
      </c>
      <c r="T43" t="s">
        <v>40</v>
      </c>
      <c r="U43" t="s">
        <v>52</v>
      </c>
      <c r="V43" t="s">
        <v>141</v>
      </c>
      <c r="W43" t="s">
        <v>279</v>
      </c>
      <c r="AB43" t="s">
        <v>281</v>
      </c>
      <c r="AC43" t="s">
        <v>282</v>
      </c>
      <c r="AD43" t="s">
        <v>283</v>
      </c>
      <c r="AE43" t="s">
        <v>279</v>
      </c>
      <c r="AF43" t="s">
        <v>284</v>
      </c>
    </row>
    <row r="44" spans="1:32" x14ac:dyDescent="0.2">
      <c r="A44" t="s">
        <v>285</v>
      </c>
      <c r="B44" t="s">
        <v>33</v>
      </c>
      <c r="C44" t="s">
        <v>1175</v>
      </c>
      <c r="D44">
        <v>0</v>
      </c>
      <c r="E44" t="s">
        <v>35</v>
      </c>
      <c r="F44" t="s">
        <v>48</v>
      </c>
      <c r="G44">
        <f>0.001*GEOMEAN(11.2,18,52.9,48.9,4.9,241.2,7.4,39.7,2224.4,0.6)</f>
        <v>2.7436043361512442E-2</v>
      </c>
      <c r="H44">
        <v>1</v>
      </c>
      <c r="O44" t="s">
        <v>1178</v>
      </c>
      <c r="P44" t="s">
        <v>38</v>
      </c>
      <c r="Q44" t="s">
        <v>285</v>
      </c>
      <c r="R44" t="s">
        <v>286</v>
      </c>
      <c r="S44" t="s">
        <v>186</v>
      </c>
      <c r="T44" t="s">
        <v>40</v>
      </c>
      <c r="U44" t="s">
        <v>41</v>
      </c>
      <c r="V44" t="s">
        <v>287</v>
      </c>
      <c r="W44" t="s">
        <v>288</v>
      </c>
      <c r="AB44" t="s">
        <v>289</v>
      </c>
      <c r="AC44" t="s">
        <v>290</v>
      </c>
      <c r="AD44" t="s">
        <v>291</v>
      </c>
      <c r="AE44" t="s">
        <v>285</v>
      </c>
      <c r="AF44" t="s">
        <v>292</v>
      </c>
    </row>
    <row r="45" spans="1:32" x14ac:dyDescent="0.2">
      <c r="A45" t="s">
        <v>293</v>
      </c>
      <c r="B45" t="s">
        <v>33</v>
      </c>
      <c r="C45" t="s">
        <v>1174</v>
      </c>
      <c r="D45">
        <v>0</v>
      </c>
      <c r="E45" t="s">
        <v>35</v>
      </c>
      <c r="F45" t="s">
        <v>36</v>
      </c>
      <c r="G45">
        <v>0.67900000000000005</v>
      </c>
      <c r="H45">
        <v>0.84099999999999997</v>
      </c>
      <c r="O45" t="s">
        <v>79</v>
      </c>
      <c r="P45" t="s">
        <v>237</v>
      </c>
      <c r="Q45" t="s">
        <v>293</v>
      </c>
      <c r="R45" t="s">
        <v>294</v>
      </c>
      <c r="S45" t="s">
        <v>22</v>
      </c>
      <c r="T45" t="s">
        <v>40</v>
      </c>
      <c r="U45" t="s">
        <v>41</v>
      </c>
      <c r="V45" t="s">
        <v>237</v>
      </c>
      <c r="W45" t="s">
        <v>293</v>
      </c>
      <c r="AB45" t="s">
        <v>295</v>
      </c>
      <c r="AC45" t="s">
        <v>44</v>
      </c>
      <c r="AD45" t="s">
        <v>296</v>
      </c>
      <c r="AE45" t="s">
        <v>293</v>
      </c>
      <c r="AF45" t="s">
        <v>297</v>
      </c>
    </row>
    <row r="46" spans="1:32" x14ac:dyDescent="0.2">
      <c r="A46" t="s">
        <v>130</v>
      </c>
      <c r="B46" t="s">
        <v>33</v>
      </c>
      <c r="C46" t="s">
        <v>1174</v>
      </c>
      <c r="D46">
        <v>0</v>
      </c>
      <c r="E46" t="s">
        <v>35</v>
      </c>
      <c r="F46" t="s">
        <v>36</v>
      </c>
      <c r="G46">
        <v>0.01</v>
      </c>
      <c r="H46">
        <v>1</v>
      </c>
      <c r="O46" t="s">
        <v>37</v>
      </c>
      <c r="P46" t="s">
        <v>38</v>
      </c>
      <c r="Q46" t="s">
        <v>130</v>
      </c>
      <c r="R46" t="s">
        <v>298</v>
      </c>
      <c r="S46" t="s">
        <v>22</v>
      </c>
      <c r="T46" t="s">
        <v>40</v>
      </c>
      <c r="U46" t="s">
        <v>41</v>
      </c>
      <c r="V46" t="s">
        <v>42</v>
      </c>
      <c r="W46" t="s">
        <v>130</v>
      </c>
      <c r="AB46" t="s">
        <v>299</v>
      </c>
      <c r="AC46" t="s">
        <v>300</v>
      </c>
      <c r="AD46" t="s">
        <v>301</v>
      </c>
      <c r="AE46" t="s">
        <v>130</v>
      </c>
      <c r="AF46" t="s">
        <v>302</v>
      </c>
    </row>
    <row r="47" spans="1:32" x14ac:dyDescent="0.2">
      <c r="A47" t="s">
        <v>303</v>
      </c>
      <c r="B47" t="s">
        <v>33</v>
      </c>
      <c r="C47" t="s">
        <v>1174</v>
      </c>
      <c r="D47">
        <v>0</v>
      </c>
      <c r="E47" t="s">
        <v>35</v>
      </c>
      <c r="F47" t="s">
        <v>36</v>
      </c>
      <c r="G47">
        <v>0.28499999999999998</v>
      </c>
      <c r="H47">
        <v>0.88600000000000001</v>
      </c>
      <c r="O47" t="s">
        <v>79</v>
      </c>
      <c r="P47" t="s">
        <v>1168</v>
      </c>
      <c r="Q47" t="s">
        <v>303</v>
      </c>
      <c r="R47" t="s">
        <v>304</v>
      </c>
      <c r="S47" t="s">
        <v>22</v>
      </c>
      <c r="T47" t="s">
        <v>40</v>
      </c>
      <c r="U47" t="s">
        <v>107</v>
      </c>
      <c r="W47" t="s">
        <v>303</v>
      </c>
      <c r="AB47" t="s">
        <v>305</v>
      </c>
      <c r="AC47" t="s">
        <v>160</v>
      </c>
      <c r="AD47" t="s">
        <v>306</v>
      </c>
      <c r="AE47" t="s">
        <v>303</v>
      </c>
      <c r="AF47" t="s">
        <v>307</v>
      </c>
    </row>
    <row r="48" spans="1:32" x14ac:dyDescent="0.2">
      <c r="A48" t="s">
        <v>308</v>
      </c>
      <c r="B48" t="s">
        <v>33</v>
      </c>
      <c r="C48" t="s">
        <v>1174</v>
      </c>
      <c r="D48">
        <v>0</v>
      </c>
      <c r="E48" t="s">
        <v>35</v>
      </c>
      <c r="F48" t="s">
        <v>36</v>
      </c>
      <c r="G48">
        <v>0.67900000000000005</v>
      </c>
      <c r="H48">
        <v>0.84099999999999997</v>
      </c>
      <c r="O48" t="s">
        <v>79</v>
      </c>
      <c r="P48" t="s">
        <v>237</v>
      </c>
      <c r="Q48" t="s">
        <v>308</v>
      </c>
      <c r="R48" t="s">
        <v>309</v>
      </c>
      <c r="S48" t="s">
        <v>22</v>
      </c>
      <c r="T48" t="s">
        <v>40</v>
      </c>
      <c r="U48" t="s">
        <v>41</v>
      </c>
      <c r="V48" t="s">
        <v>237</v>
      </c>
      <c r="W48" t="s">
        <v>308</v>
      </c>
      <c r="AB48" t="s">
        <v>310</v>
      </c>
      <c r="AD48" t="s">
        <v>311</v>
      </c>
      <c r="AE48" t="s">
        <v>308</v>
      </c>
      <c r="AF48" t="s">
        <v>312</v>
      </c>
    </row>
    <row r="49" spans="1:32" x14ac:dyDescent="0.2">
      <c r="A49" t="s">
        <v>313</v>
      </c>
      <c r="B49" t="s">
        <v>33</v>
      </c>
      <c r="C49" t="s">
        <v>1174</v>
      </c>
      <c r="D49">
        <v>0</v>
      </c>
      <c r="E49" t="s">
        <v>35</v>
      </c>
      <c r="F49" t="s">
        <v>36</v>
      </c>
      <c r="G49">
        <v>0.26100000000000001</v>
      </c>
      <c r="H49">
        <v>0.86</v>
      </c>
      <c r="I49">
        <v>0.21777099999999999</v>
      </c>
      <c r="J49">
        <v>0.31332860000000001</v>
      </c>
      <c r="K49">
        <v>0.83</v>
      </c>
      <c r="L49">
        <v>0.89</v>
      </c>
      <c r="O49" t="s">
        <v>79</v>
      </c>
      <c r="P49" t="s">
        <v>1168</v>
      </c>
      <c r="Q49" t="s">
        <v>313</v>
      </c>
      <c r="S49" t="s">
        <v>314</v>
      </c>
      <c r="T49" t="s">
        <v>40</v>
      </c>
      <c r="AB49" t="s">
        <v>315</v>
      </c>
      <c r="AC49" t="s">
        <v>71</v>
      </c>
      <c r="AD49" t="s">
        <v>316</v>
      </c>
      <c r="AE49" t="s">
        <v>313</v>
      </c>
      <c r="AF49" t="s">
        <v>317</v>
      </c>
    </row>
    <row r="50" spans="1:32" x14ac:dyDescent="0.2">
      <c r="A50" t="s">
        <v>318</v>
      </c>
      <c r="B50" t="s">
        <v>33</v>
      </c>
      <c r="C50" t="s">
        <v>1174</v>
      </c>
      <c r="D50">
        <v>0</v>
      </c>
      <c r="E50" t="s">
        <v>35</v>
      </c>
      <c r="F50" t="s">
        <v>36</v>
      </c>
      <c r="G50">
        <v>0.22800000000000001</v>
      </c>
      <c r="H50">
        <v>0.89900000000000002</v>
      </c>
      <c r="O50" t="s">
        <v>79</v>
      </c>
      <c r="P50" t="s">
        <v>1168</v>
      </c>
      <c r="Q50" t="s">
        <v>318</v>
      </c>
      <c r="R50" t="s">
        <v>319</v>
      </c>
      <c r="S50" t="s">
        <v>22</v>
      </c>
      <c r="T50" t="s">
        <v>40</v>
      </c>
      <c r="U50" t="s">
        <v>41</v>
      </c>
      <c r="V50" t="s">
        <v>320</v>
      </c>
      <c r="W50" t="s">
        <v>321</v>
      </c>
      <c r="AB50" t="s">
        <v>322</v>
      </c>
      <c r="AC50" t="s">
        <v>323</v>
      </c>
      <c r="AD50" t="s">
        <v>324</v>
      </c>
      <c r="AE50" t="s">
        <v>318</v>
      </c>
      <c r="AF50" t="s">
        <v>325</v>
      </c>
    </row>
    <row r="51" spans="1:32" x14ac:dyDescent="0.2">
      <c r="A51" t="s">
        <v>326</v>
      </c>
      <c r="B51" t="s">
        <v>33</v>
      </c>
      <c r="C51" t="s">
        <v>1175</v>
      </c>
      <c r="D51">
        <v>0</v>
      </c>
      <c r="E51" t="s">
        <v>35</v>
      </c>
      <c r="F51" t="s">
        <v>48</v>
      </c>
      <c r="G51">
        <v>1.43E-2</v>
      </c>
      <c r="H51">
        <v>1</v>
      </c>
      <c r="O51" t="s">
        <v>59</v>
      </c>
      <c r="P51" t="s">
        <v>68</v>
      </c>
      <c r="Q51" t="s">
        <v>326</v>
      </c>
      <c r="R51" t="s">
        <v>327</v>
      </c>
      <c r="S51" t="s">
        <v>25</v>
      </c>
      <c r="T51" t="s">
        <v>40</v>
      </c>
      <c r="U51" t="s">
        <v>52</v>
      </c>
      <c r="V51" t="s">
        <v>53</v>
      </c>
      <c r="W51" t="s">
        <v>173</v>
      </c>
      <c r="X51" t="s">
        <v>328</v>
      </c>
      <c r="Y51" t="s">
        <v>329</v>
      </c>
      <c r="Z51" t="s">
        <v>326</v>
      </c>
      <c r="AB51" t="s">
        <v>330</v>
      </c>
      <c r="AC51" t="s">
        <v>331</v>
      </c>
      <c r="AD51" t="s">
        <v>332</v>
      </c>
      <c r="AE51" t="s">
        <v>326</v>
      </c>
      <c r="AF51" t="s">
        <v>333</v>
      </c>
    </row>
    <row r="52" spans="1:32" x14ac:dyDescent="0.2">
      <c r="A52" t="s">
        <v>334</v>
      </c>
      <c r="B52" t="s">
        <v>33</v>
      </c>
      <c r="C52" t="s">
        <v>1175</v>
      </c>
      <c r="D52">
        <v>0</v>
      </c>
      <c r="E52" t="s">
        <v>35</v>
      </c>
      <c r="F52" t="s">
        <v>48</v>
      </c>
      <c r="G52">
        <v>1.03E-2</v>
      </c>
      <c r="H52">
        <v>1</v>
      </c>
      <c r="O52" t="s">
        <v>126</v>
      </c>
      <c r="P52" t="s">
        <v>38</v>
      </c>
      <c r="Q52" t="s">
        <v>335</v>
      </c>
      <c r="R52" t="s">
        <v>336</v>
      </c>
      <c r="S52" t="s">
        <v>337</v>
      </c>
      <c r="T52" t="s">
        <v>40</v>
      </c>
      <c r="U52" t="s">
        <v>41</v>
      </c>
      <c r="AB52" t="s">
        <v>338</v>
      </c>
      <c r="AC52" t="s">
        <v>83</v>
      </c>
      <c r="AD52" t="s">
        <v>339</v>
      </c>
      <c r="AE52" t="s">
        <v>334</v>
      </c>
      <c r="AF52" t="s">
        <v>340</v>
      </c>
    </row>
    <row r="53" spans="1:32" x14ac:dyDescent="0.2">
      <c r="A53" t="s">
        <v>341</v>
      </c>
      <c r="B53" t="s">
        <v>33</v>
      </c>
      <c r="C53" t="s">
        <v>1175</v>
      </c>
      <c r="D53">
        <v>0</v>
      </c>
      <c r="E53" t="s">
        <v>35</v>
      </c>
      <c r="F53" t="s">
        <v>48</v>
      </c>
      <c r="G53">
        <v>2.4E-2</v>
      </c>
      <c r="H53">
        <v>1</v>
      </c>
      <c r="O53" t="s">
        <v>342</v>
      </c>
      <c r="P53" t="s">
        <v>60</v>
      </c>
      <c r="Q53" t="s">
        <v>341</v>
      </c>
      <c r="R53" t="s">
        <v>343</v>
      </c>
      <c r="S53" t="s">
        <v>21</v>
      </c>
      <c r="T53" t="s">
        <v>40</v>
      </c>
      <c r="U53" t="s">
        <v>52</v>
      </c>
      <c r="V53" t="s">
        <v>341</v>
      </c>
      <c r="AB53" t="s">
        <v>344</v>
      </c>
      <c r="AC53" t="s">
        <v>345</v>
      </c>
      <c r="AD53" t="s">
        <v>346</v>
      </c>
      <c r="AE53" t="s">
        <v>341</v>
      </c>
      <c r="AF53" t="s">
        <v>347</v>
      </c>
    </row>
    <row r="54" spans="1:32" x14ac:dyDescent="0.2">
      <c r="A54" t="s">
        <v>348</v>
      </c>
      <c r="B54" t="s">
        <v>33</v>
      </c>
      <c r="C54" t="s">
        <v>1175</v>
      </c>
      <c r="D54">
        <v>0</v>
      </c>
      <c r="E54" t="s">
        <v>35</v>
      </c>
      <c r="F54" t="s">
        <v>48</v>
      </c>
      <c r="G54">
        <v>8.6999999999999994E-3</v>
      </c>
      <c r="H54">
        <v>1</v>
      </c>
      <c r="O54" t="s">
        <v>59</v>
      </c>
      <c r="P54" t="s">
        <v>68</v>
      </c>
      <c r="Q54" t="s">
        <v>348</v>
      </c>
      <c r="R54" t="s">
        <v>349</v>
      </c>
      <c r="S54" t="s">
        <v>23</v>
      </c>
      <c r="T54" t="s">
        <v>40</v>
      </c>
      <c r="U54" t="s">
        <v>52</v>
      </c>
      <c r="V54" t="s">
        <v>53</v>
      </c>
      <c r="W54" t="s">
        <v>173</v>
      </c>
      <c r="X54" t="s">
        <v>348</v>
      </c>
      <c r="AB54" t="s">
        <v>350</v>
      </c>
      <c r="AC54" t="s">
        <v>351</v>
      </c>
      <c r="AD54" t="s">
        <v>352</v>
      </c>
      <c r="AE54" t="s">
        <v>348</v>
      </c>
      <c r="AF54" t="s">
        <v>353</v>
      </c>
    </row>
    <row r="55" spans="1:32" x14ac:dyDescent="0.2">
      <c r="A55" t="s">
        <v>354</v>
      </c>
      <c r="B55" t="s">
        <v>33</v>
      </c>
      <c r="C55" t="s">
        <v>1175</v>
      </c>
      <c r="D55">
        <v>0</v>
      </c>
      <c r="E55" t="s">
        <v>35</v>
      </c>
      <c r="F55" t="s">
        <v>48</v>
      </c>
      <c r="G55">
        <v>5.0000000000000001E-3</v>
      </c>
      <c r="H55">
        <v>1</v>
      </c>
      <c r="O55" t="s">
        <v>59</v>
      </c>
      <c r="P55" t="s">
        <v>68</v>
      </c>
      <c r="Q55" t="s">
        <v>354</v>
      </c>
      <c r="R55" t="s">
        <v>355</v>
      </c>
      <c r="S55" t="s">
        <v>23</v>
      </c>
      <c r="T55" t="s">
        <v>40</v>
      </c>
      <c r="U55" t="s">
        <v>52</v>
      </c>
      <c r="V55" t="s">
        <v>120</v>
      </c>
      <c r="W55" t="s">
        <v>225</v>
      </c>
      <c r="X55" t="s">
        <v>354</v>
      </c>
      <c r="AB55" t="s">
        <v>356</v>
      </c>
      <c r="AC55" t="s">
        <v>357</v>
      </c>
      <c r="AD55" t="s">
        <v>358</v>
      </c>
      <c r="AE55" t="s">
        <v>354</v>
      </c>
      <c r="AF55" t="s">
        <v>359</v>
      </c>
    </row>
    <row r="56" spans="1:32" x14ac:dyDescent="0.2">
      <c r="A56" t="s">
        <v>360</v>
      </c>
      <c r="B56" t="s">
        <v>33</v>
      </c>
      <c r="C56" t="s">
        <v>1174</v>
      </c>
      <c r="D56">
        <v>0</v>
      </c>
      <c r="E56" t="s">
        <v>35</v>
      </c>
      <c r="F56" t="s">
        <v>36</v>
      </c>
      <c r="G56">
        <v>0.13700000000000001</v>
      </c>
      <c r="H56">
        <v>0.84099999999999997</v>
      </c>
      <c r="O56" t="s">
        <v>79</v>
      </c>
      <c r="P56" t="s">
        <v>237</v>
      </c>
      <c r="Q56" t="s">
        <v>360</v>
      </c>
      <c r="R56" t="s">
        <v>361</v>
      </c>
      <c r="S56" t="s">
        <v>22</v>
      </c>
      <c r="T56" t="s">
        <v>40</v>
      </c>
      <c r="U56" t="s">
        <v>41</v>
      </c>
      <c r="V56" t="s">
        <v>237</v>
      </c>
      <c r="W56" t="s">
        <v>360</v>
      </c>
      <c r="AB56" t="s">
        <v>362</v>
      </c>
      <c r="AC56" t="s">
        <v>168</v>
      </c>
      <c r="AD56" t="s">
        <v>363</v>
      </c>
      <c r="AE56" t="s">
        <v>360</v>
      </c>
      <c r="AF56" t="s">
        <v>364</v>
      </c>
    </row>
    <row r="57" spans="1:32" x14ac:dyDescent="0.2">
      <c r="A57" t="s">
        <v>365</v>
      </c>
      <c r="B57" t="s">
        <v>33</v>
      </c>
      <c r="C57" t="s">
        <v>1175</v>
      </c>
      <c r="D57">
        <v>0</v>
      </c>
      <c r="E57" t="s">
        <v>35</v>
      </c>
      <c r="F57" t="s">
        <v>48</v>
      </c>
      <c r="G57">
        <v>3.8739000000000003E-2</v>
      </c>
      <c r="H57">
        <v>1</v>
      </c>
      <c r="P57" t="s">
        <v>68</v>
      </c>
      <c r="Q57" t="s">
        <v>365</v>
      </c>
      <c r="R57" t="s">
        <v>366</v>
      </c>
      <c r="S57" t="s">
        <v>149</v>
      </c>
      <c r="T57" t="s">
        <v>40</v>
      </c>
      <c r="U57" t="s">
        <v>52</v>
      </c>
      <c r="V57" t="s">
        <v>53</v>
      </c>
      <c r="AB57" t="s">
        <v>367</v>
      </c>
      <c r="AC57" t="s">
        <v>368</v>
      </c>
      <c r="AD57" t="s">
        <v>369</v>
      </c>
      <c r="AE57" t="s">
        <v>365</v>
      </c>
      <c r="AF57" t="s">
        <v>370</v>
      </c>
    </row>
    <row r="58" spans="1:32" x14ac:dyDescent="0.2">
      <c r="A58" t="s">
        <v>371</v>
      </c>
      <c r="B58" t="s">
        <v>33</v>
      </c>
      <c r="C58" t="s">
        <v>1175</v>
      </c>
      <c r="D58">
        <v>0</v>
      </c>
      <c r="E58" t="s">
        <v>35</v>
      </c>
      <c r="F58" t="s">
        <v>48</v>
      </c>
      <c r="G58">
        <v>2.5999999999999999E-3</v>
      </c>
      <c r="H58">
        <v>1</v>
      </c>
      <c r="O58" t="s">
        <v>126</v>
      </c>
      <c r="P58" t="s">
        <v>38</v>
      </c>
      <c r="Q58" t="s">
        <v>371</v>
      </c>
      <c r="AE58" t="s">
        <v>371</v>
      </c>
    </row>
    <row r="59" spans="1:32" x14ac:dyDescent="0.2">
      <c r="A59" t="s">
        <v>372</v>
      </c>
      <c r="B59" t="s">
        <v>33</v>
      </c>
      <c r="C59" t="s">
        <v>1175</v>
      </c>
      <c r="D59">
        <v>0</v>
      </c>
      <c r="E59" t="s">
        <v>35</v>
      </c>
      <c r="F59" t="s">
        <v>48</v>
      </c>
      <c r="G59">
        <v>0.99</v>
      </c>
      <c r="H59">
        <v>0.52</v>
      </c>
      <c r="O59" t="s">
        <v>373</v>
      </c>
      <c r="P59" t="s">
        <v>372</v>
      </c>
      <c r="Q59" t="s">
        <v>372</v>
      </c>
      <c r="AE59" t="s">
        <v>372</v>
      </c>
    </row>
    <row r="60" spans="1:32" x14ac:dyDescent="0.2">
      <c r="A60" t="s">
        <v>374</v>
      </c>
      <c r="B60" t="s">
        <v>33</v>
      </c>
      <c r="C60" t="s">
        <v>1174</v>
      </c>
      <c r="D60">
        <v>0</v>
      </c>
      <c r="E60" t="s">
        <v>35</v>
      </c>
      <c r="F60" t="s">
        <v>36</v>
      </c>
      <c r="G60">
        <v>2.1080000000000001</v>
      </c>
      <c r="H60">
        <v>0</v>
      </c>
      <c r="O60" t="s">
        <v>375</v>
      </c>
      <c r="P60" t="s">
        <v>1168</v>
      </c>
      <c r="AE60" t="s">
        <v>374</v>
      </c>
    </row>
    <row r="61" spans="1:32" x14ac:dyDescent="0.2">
      <c r="A61" t="s">
        <v>1169</v>
      </c>
      <c r="B61" t="s">
        <v>33</v>
      </c>
      <c r="C61" t="s">
        <v>1174</v>
      </c>
      <c r="D61">
        <v>0</v>
      </c>
      <c r="E61" t="s">
        <v>35</v>
      </c>
      <c r="F61" t="s">
        <v>48</v>
      </c>
      <c r="G61" s="4">
        <v>1E-10</v>
      </c>
      <c r="H61">
        <v>0.8</v>
      </c>
      <c r="O61" t="s">
        <v>1170</v>
      </c>
      <c r="P61" t="s">
        <v>372</v>
      </c>
    </row>
    <row r="62" spans="1:32" x14ac:dyDescent="0.2">
      <c r="A62" t="s">
        <v>1171</v>
      </c>
      <c r="B62" t="s">
        <v>33</v>
      </c>
      <c r="C62" t="s">
        <v>1174</v>
      </c>
      <c r="D62">
        <v>0</v>
      </c>
      <c r="E62" t="s">
        <v>35</v>
      </c>
      <c r="F62" t="s">
        <v>48</v>
      </c>
      <c r="G62" s="4">
        <v>1E-10</v>
      </c>
      <c r="H62">
        <v>1</v>
      </c>
      <c r="O62" t="s">
        <v>1170</v>
      </c>
      <c r="P62" t="s">
        <v>372</v>
      </c>
    </row>
    <row r="63" spans="1:32" x14ac:dyDescent="0.2">
      <c r="A63" t="s">
        <v>1172</v>
      </c>
      <c r="B63" s="5" t="s">
        <v>33</v>
      </c>
      <c r="C63" s="5" t="s">
        <v>1174</v>
      </c>
      <c r="D63" s="5">
        <v>0</v>
      </c>
      <c r="E63" s="5" t="s">
        <v>35</v>
      </c>
      <c r="F63" s="5" t="s">
        <v>48</v>
      </c>
      <c r="G63" s="6">
        <v>2.8799999999999999E-10</v>
      </c>
      <c r="H63" s="5">
        <v>0.81100000000000005</v>
      </c>
      <c r="I63" s="5"/>
      <c r="J63" s="5"/>
      <c r="K63" s="5"/>
      <c r="L63" s="5"/>
      <c r="M63" s="5"/>
      <c r="N63" s="5"/>
      <c r="O63" s="5" t="s">
        <v>1170</v>
      </c>
      <c r="P63" s="5" t="s">
        <v>372</v>
      </c>
    </row>
    <row r="64" spans="1:32" x14ac:dyDescent="0.2">
      <c r="A64" t="s">
        <v>40</v>
      </c>
      <c r="B64" t="s">
        <v>33</v>
      </c>
      <c r="C64" t="s">
        <v>1175</v>
      </c>
      <c r="D64">
        <v>0</v>
      </c>
      <c r="E64" t="s">
        <v>35</v>
      </c>
      <c r="F64" t="s">
        <v>96</v>
      </c>
      <c r="G64">
        <v>51</v>
      </c>
      <c r="H64">
        <v>1.026</v>
      </c>
      <c r="O64" t="s">
        <v>1173</v>
      </c>
    </row>
    <row r="65" spans="1:16" x14ac:dyDescent="0.2">
      <c r="A65" t="s">
        <v>60</v>
      </c>
      <c r="B65" t="s">
        <v>33</v>
      </c>
      <c r="C65" t="s">
        <v>1175</v>
      </c>
      <c r="D65">
        <v>0</v>
      </c>
      <c r="E65" t="s">
        <v>35</v>
      </c>
      <c r="F65" t="s">
        <v>96</v>
      </c>
      <c r="G65">
        <v>51</v>
      </c>
      <c r="H65">
        <v>1.026</v>
      </c>
      <c r="O65" t="s">
        <v>1173</v>
      </c>
      <c r="P65" t="s">
        <v>60</v>
      </c>
    </row>
  </sheetData>
  <sortState xmlns:xlrd2="http://schemas.microsoft.com/office/spreadsheetml/2017/richdata2" ref="A2:AF60">
    <sortCondition ref="T2:T60"/>
    <sortCondition ref="A2:A60"/>
  </sortState>
  <hyperlinks>
    <hyperlink ref="AF22" r:id="rId1" xr:uid="{AED553B7-7972-4148-A13E-AE35D8942CF1}"/>
  </hyperlink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9"/>
  <sheetViews>
    <sheetView workbookViewId="0">
      <pane xSplit="1" ySplit="1" topLeftCell="B10" activePane="bottomRight" state="frozen"/>
      <selection pane="topRight" activeCell="B1" sqref="B1"/>
      <selection pane="bottomLeft" activeCell="A2" sqref="A2"/>
      <selection pane="bottomRight" activeCell="A29" sqref="A29"/>
    </sheetView>
  </sheetViews>
  <sheetFormatPr baseColWidth="10" defaultRowHeight="16" x14ac:dyDescent="0.2"/>
  <cols>
    <col min="1" max="1" width="17.83203125" bestFit="1" customWidth="1"/>
    <col min="2" max="3" width="17.83203125" customWidth="1"/>
    <col min="4" max="4" width="23.33203125" bestFit="1" customWidth="1"/>
    <col min="5" max="5" width="23.6640625" bestFit="1" customWidth="1"/>
    <col min="6" max="6" width="19.1640625" bestFit="1" customWidth="1"/>
    <col min="15" max="15" width="29" bestFit="1" customWidth="1"/>
  </cols>
  <sheetData>
    <row r="1" spans="1:15" x14ac:dyDescent="0.2">
      <c r="A1" t="s">
        <v>22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">
      <c r="A2" t="s">
        <v>376</v>
      </c>
      <c r="B2" t="s">
        <v>33</v>
      </c>
      <c r="C2" t="s">
        <v>34</v>
      </c>
      <c r="D2">
        <v>0</v>
      </c>
      <c r="E2">
        <v>3000</v>
      </c>
      <c r="F2" t="s">
        <v>36</v>
      </c>
      <c r="G2" s="1">
        <v>0.26100000000000001</v>
      </c>
      <c r="H2">
        <v>0.86</v>
      </c>
      <c r="I2" s="1">
        <v>0.21777099999999999</v>
      </c>
      <c r="J2" s="1">
        <v>0.31332860000000001</v>
      </c>
      <c r="K2">
        <f>H2-0.06/2</f>
        <v>0.83</v>
      </c>
      <c r="L2">
        <f>H2+0.06/2</f>
        <v>0.89</v>
      </c>
      <c r="O2" t="s">
        <v>79</v>
      </c>
    </row>
    <row r="3" spans="1:15" x14ac:dyDescent="0.2">
      <c r="A3" t="s">
        <v>376</v>
      </c>
      <c r="B3" t="s">
        <v>33</v>
      </c>
      <c r="C3" t="s">
        <v>34</v>
      </c>
      <c r="D3">
        <v>3000</v>
      </c>
      <c r="E3" t="s">
        <v>377</v>
      </c>
      <c r="F3" t="s">
        <v>36</v>
      </c>
      <c r="G3" s="1">
        <v>0.216</v>
      </c>
      <c r="H3">
        <v>0.93899999999999995</v>
      </c>
      <c r="I3" s="1">
        <v>0.18578040000000001</v>
      </c>
      <c r="J3" s="1">
        <v>0.25176769999999998</v>
      </c>
      <c r="K3">
        <f>H3-0.041/2</f>
        <v>0.91849999999999998</v>
      </c>
      <c r="L3">
        <f>H3+0.041/2</f>
        <v>0.95949999999999991</v>
      </c>
      <c r="O3" t="s">
        <v>79</v>
      </c>
    </row>
    <row r="4" spans="1:15" x14ac:dyDescent="0.2">
      <c r="A4" t="s">
        <v>164</v>
      </c>
      <c r="B4" t="s">
        <v>33</v>
      </c>
      <c r="C4" t="s">
        <v>34</v>
      </c>
      <c r="D4">
        <v>0</v>
      </c>
      <c r="E4">
        <v>3000</v>
      </c>
      <c r="F4" t="s">
        <v>36</v>
      </c>
      <c r="G4" s="1">
        <v>0.443</v>
      </c>
      <c r="H4">
        <v>0.86399999999999999</v>
      </c>
      <c r="M4" s="1">
        <v>0.11799999999999999</v>
      </c>
      <c r="N4">
        <v>0.84899999999999998</v>
      </c>
      <c r="O4" t="s">
        <v>79</v>
      </c>
    </row>
    <row r="5" spans="1:15" x14ac:dyDescent="0.2">
      <c r="A5" t="s">
        <v>164</v>
      </c>
      <c r="B5" t="s">
        <v>33</v>
      </c>
      <c r="C5" t="s">
        <v>34</v>
      </c>
      <c r="D5">
        <v>3000</v>
      </c>
      <c r="E5" t="s">
        <v>377</v>
      </c>
      <c r="F5" t="s">
        <v>36</v>
      </c>
      <c r="G5" s="1">
        <v>0.443</v>
      </c>
      <c r="H5">
        <v>0.86399999999999999</v>
      </c>
      <c r="M5" s="1">
        <v>0.11799999999999999</v>
      </c>
      <c r="N5">
        <v>0.84899999999999998</v>
      </c>
      <c r="O5" t="s">
        <v>79</v>
      </c>
    </row>
    <row r="6" spans="1:15" x14ac:dyDescent="0.2">
      <c r="A6" t="s">
        <v>78</v>
      </c>
      <c r="B6" t="s">
        <v>33</v>
      </c>
      <c r="C6" t="s">
        <v>34</v>
      </c>
      <c r="D6">
        <v>0</v>
      </c>
      <c r="E6">
        <v>3000</v>
      </c>
      <c r="F6" t="s">
        <v>36</v>
      </c>
      <c r="G6" s="1">
        <v>0.28699999999999998</v>
      </c>
      <c r="H6">
        <v>0.81100000000000005</v>
      </c>
      <c r="O6" t="s">
        <v>79</v>
      </c>
    </row>
    <row r="7" spans="1:15" x14ac:dyDescent="0.2">
      <c r="A7" t="s">
        <v>78</v>
      </c>
      <c r="B7" t="s">
        <v>33</v>
      </c>
      <c r="C7" t="s">
        <v>34</v>
      </c>
      <c r="D7">
        <v>3000</v>
      </c>
      <c r="E7" t="s">
        <v>377</v>
      </c>
      <c r="F7" t="s">
        <v>36</v>
      </c>
      <c r="G7" s="1">
        <v>0.11600000000000001</v>
      </c>
      <c r="H7">
        <v>0.88100000000000001</v>
      </c>
      <c r="O7" t="s">
        <v>79</v>
      </c>
    </row>
    <row r="8" spans="1:15" x14ac:dyDescent="0.2">
      <c r="A8" t="s">
        <v>105</v>
      </c>
      <c r="B8" t="s">
        <v>33</v>
      </c>
      <c r="C8" t="s">
        <v>34</v>
      </c>
      <c r="D8">
        <v>0</v>
      </c>
      <c r="E8" t="s">
        <v>377</v>
      </c>
      <c r="F8" t="s">
        <v>36</v>
      </c>
      <c r="G8" s="1">
        <v>9.4E-2</v>
      </c>
      <c r="H8">
        <v>1.0880000000000001</v>
      </c>
      <c r="O8" t="s">
        <v>79</v>
      </c>
    </row>
    <row r="9" spans="1:15" x14ac:dyDescent="0.2">
      <c r="A9" t="s">
        <v>111</v>
      </c>
      <c r="B9" t="s">
        <v>33</v>
      </c>
      <c r="C9" t="s">
        <v>34</v>
      </c>
      <c r="D9">
        <v>0</v>
      </c>
      <c r="E9" t="s">
        <v>377</v>
      </c>
      <c r="F9" t="s">
        <v>36</v>
      </c>
      <c r="G9" s="1">
        <v>0.02</v>
      </c>
      <c r="H9">
        <v>1.218</v>
      </c>
      <c r="O9" t="s">
        <v>79</v>
      </c>
    </row>
    <row r="10" spans="1:15" x14ac:dyDescent="0.2">
      <c r="A10" t="s">
        <v>303</v>
      </c>
      <c r="B10" t="s">
        <v>33</v>
      </c>
      <c r="C10" t="s">
        <v>34</v>
      </c>
      <c r="D10">
        <v>0</v>
      </c>
      <c r="E10" t="s">
        <v>377</v>
      </c>
      <c r="F10" t="s">
        <v>36</v>
      </c>
      <c r="G10" s="1">
        <v>0.28499999999999998</v>
      </c>
      <c r="H10">
        <v>0.88600000000000001</v>
      </c>
      <c r="O10" t="s">
        <v>79</v>
      </c>
    </row>
    <row r="11" spans="1:15" x14ac:dyDescent="0.2">
      <c r="A11" t="s">
        <v>318</v>
      </c>
      <c r="B11" t="s">
        <v>33</v>
      </c>
      <c r="C11" t="s">
        <v>34</v>
      </c>
      <c r="D11">
        <v>0</v>
      </c>
      <c r="E11" t="s">
        <v>377</v>
      </c>
      <c r="F11" t="s">
        <v>36</v>
      </c>
      <c r="G11" s="1">
        <v>0.22800000000000001</v>
      </c>
      <c r="H11">
        <v>0.89900000000000002</v>
      </c>
      <c r="O11" t="s">
        <v>79</v>
      </c>
    </row>
    <row r="12" spans="1:15" x14ac:dyDescent="0.2">
      <c r="A12" t="s">
        <v>360</v>
      </c>
      <c r="B12" t="s">
        <v>33</v>
      </c>
      <c r="C12" t="s">
        <v>34</v>
      </c>
      <c r="D12">
        <v>0</v>
      </c>
      <c r="E12" t="s">
        <v>377</v>
      </c>
      <c r="F12" t="s">
        <v>36</v>
      </c>
      <c r="G12" s="1">
        <v>0.13700000000000001</v>
      </c>
      <c r="H12">
        <v>0.84099999999999997</v>
      </c>
      <c r="O12" t="s">
        <v>79</v>
      </c>
    </row>
    <row r="13" spans="1:15" x14ac:dyDescent="0.2">
      <c r="A13" t="s">
        <v>293</v>
      </c>
      <c r="B13" t="s">
        <v>33</v>
      </c>
      <c r="C13" t="s">
        <v>34</v>
      </c>
      <c r="D13">
        <v>0</v>
      </c>
      <c r="E13" t="s">
        <v>377</v>
      </c>
      <c r="F13" t="s">
        <v>36</v>
      </c>
      <c r="G13" s="1">
        <v>0.67900000000000005</v>
      </c>
      <c r="H13">
        <v>0.84099999999999997</v>
      </c>
      <c r="O13" t="s">
        <v>79</v>
      </c>
    </row>
    <row r="14" spans="1:15" x14ac:dyDescent="0.2">
      <c r="A14" t="s">
        <v>274</v>
      </c>
      <c r="B14" t="s">
        <v>33</v>
      </c>
      <c r="C14" t="s">
        <v>34</v>
      </c>
      <c r="D14">
        <v>0</v>
      </c>
      <c r="E14" t="s">
        <v>377</v>
      </c>
      <c r="F14" t="s">
        <v>36</v>
      </c>
      <c r="G14" s="1">
        <v>0.67900000000000005</v>
      </c>
      <c r="H14">
        <v>0.84099999999999997</v>
      </c>
      <c r="O14" t="s">
        <v>79</v>
      </c>
    </row>
    <row r="15" spans="1:15" x14ac:dyDescent="0.2">
      <c r="A15" t="s">
        <v>269</v>
      </c>
      <c r="B15" t="s">
        <v>33</v>
      </c>
      <c r="C15" t="s">
        <v>34</v>
      </c>
      <c r="D15">
        <v>0</v>
      </c>
      <c r="E15" t="s">
        <v>377</v>
      </c>
      <c r="F15" t="s">
        <v>36</v>
      </c>
      <c r="G15" s="1">
        <v>0.67900000000000005</v>
      </c>
      <c r="H15">
        <v>0.84099999999999997</v>
      </c>
      <c r="O15" t="s">
        <v>79</v>
      </c>
    </row>
    <row r="16" spans="1:15" x14ac:dyDescent="0.2">
      <c r="A16" t="s">
        <v>378</v>
      </c>
      <c r="B16" t="s">
        <v>33</v>
      </c>
      <c r="C16" t="s">
        <v>34</v>
      </c>
      <c r="D16">
        <v>0</v>
      </c>
      <c r="E16" t="s">
        <v>377</v>
      </c>
      <c r="F16" t="s">
        <v>36</v>
      </c>
      <c r="G16" s="1">
        <v>0.67900000000000005</v>
      </c>
      <c r="H16">
        <v>0.84099999999999997</v>
      </c>
      <c r="O16" t="s">
        <v>79</v>
      </c>
    </row>
    <row r="17" spans="1:15" x14ac:dyDescent="0.2">
      <c r="A17" s="1" t="s">
        <v>32</v>
      </c>
      <c r="B17" t="s">
        <v>33</v>
      </c>
      <c r="C17" t="s">
        <v>34</v>
      </c>
      <c r="D17">
        <v>0</v>
      </c>
      <c r="E17" t="s">
        <v>377</v>
      </c>
      <c r="F17" t="s">
        <v>36</v>
      </c>
      <c r="G17">
        <v>2.5999999999999999E-3</v>
      </c>
      <c r="H17">
        <v>1</v>
      </c>
      <c r="O17" t="s">
        <v>37</v>
      </c>
    </row>
    <row r="18" spans="1:15" x14ac:dyDescent="0.2">
      <c r="A18" s="1" t="s">
        <v>130</v>
      </c>
      <c r="B18" t="s">
        <v>33</v>
      </c>
      <c r="C18" t="s">
        <v>34</v>
      </c>
      <c r="D18">
        <v>0</v>
      </c>
      <c r="E18" t="s">
        <v>377</v>
      </c>
      <c r="F18" t="s">
        <v>36</v>
      </c>
      <c r="G18" s="1">
        <v>0.01</v>
      </c>
      <c r="H18">
        <v>1</v>
      </c>
      <c r="O18" t="s">
        <v>37</v>
      </c>
    </row>
    <row r="19" spans="1:15" x14ac:dyDescent="0.2">
      <c r="A19" s="1" t="s">
        <v>209</v>
      </c>
      <c r="B19" t="s">
        <v>33</v>
      </c>
      <c r="C19" t="s">
        <v>34</v>
      </c>
      <c r="D19">
        <v>0</v>
      </c>
      <c r="E19" t="s">
        <v>377</v>
      </c>
      <c r="F19" t="s">
        <v>36</v>
      </c>
      <c r="G19" s="1">
        <v>6.0999999999999999E-2</v>
      </c>
      <c r="H19">
        <v>1</v>
      </c>
      <c r="O19" t="s">
        <v>37</v>
      </c>
    </row>
    <row r="20" spans="1:15" x14ac:dyDescent="0.2">
      <c r="A20" s="1" t="s">
        <v>374</v>
      </c>
      <c r="B20" t="s">
        <v>33</v>
      </c>
      <c r="C20" t="s">
        <v>34</v>
      </c>
      <c r="D20">
        <v>0</v>
      </c>
      <c r="E20" t="s">
        <v>377</v>
      </c>
      <c r="F20" t="s">
        <v>36</v>
      </c>
      <c r="G20" s="1">
        <v>2.1080000000000001</v>
      </c>
      <c r="H20">
        <v>0</v>
      </c>
      <c r="O20" t="s">
        <v>375</v>
      </c>
    </row>
    <row r="21" spans="1:15" x14ac:dyDescent="0.2">
      <c r="A21" s="1" t="s">
        <v>154</v>
      </c>
      <c r="B21" t="s">
        <v>33</v>
      </c>
      <c r="C21" t="s">
        <v>34</v>
      </c>
      <c r="D21">
        <v>0</v>
      </c>
      <c r="E21">
        <v>1</v>
      </c>
      <c r="F21" t="s">
        <v>36</v>
      </c>
      <c r="G21" s="1">
        <v>5.7000000000000002E-2</v>
      </c>
      <c r="H21">
        <v>0</v>
      </c>
      <c r="O21" t="s">
        <v>155</v>
      </c>
    </row>
    <row r="22" spans="1:15" x14ac:dyDescent="0.2">
      <c r="A22" s="1" t="s">
        <v>154</v>
      </c>
      <c r="B22" t="s">
        <v>33</v>
      </c>
      <c r="C22" t="s">
        <v>34</v>
      </c>
      <c r="D22">
        <v>1</v>
      </c>
      <c r="E22">
        <v>2</v>
      </c>
      <c r="F22" t="s">
        <v>36</v>
      </c>
      <c r="G22" s="1">
        <v>0.1</v>
      </c>
      <c r="H22">
        <v>0</v>
      </c>
      <c r="O22" t="s">
        <v>163</v>
      </c>
    </row>
    <row r="23" spans="1:15" x14ac:dyDescent="0.2">
      <c r="A23" s="1" t="s">
        <v>154</v>
      </c>
      <c r="B23" t="s">
        <v>33</v>
      </c>
      <c r="C23" t="s">
        <v>34</v>
      </c>
      <c r="D23">
        <v>2</v>
      </c>
      <c r="E23">
        <v>3000</v>
      </c>
      <c r="F23" t="s">
        <v>36</v>
      </c>
      <c r="G23" s="1">
        <v>0.26100000000000001</v>
      </c>
      <c r="H23">
        <v>0.86</v>
      </c>
      <c r="I23" s="1">
        <v>0.21777099999999999</v>
      </c>
      <c r="J23" s="1">
        <v>0.31332860000000001</v>
      </c>
      <c r="K23">
        <f>H23-0.06/2</f>
        <v>0.83</v>
      </c>
      <c r="L23">
        <f>H23+0.06/2</f>
        <v>0.89</v>
      </c>
      <c r="O23" t="s">
        <v>79</v>
      </c>
    </row>
    <row r="24" spans="1:15" x14ac:dyDescent="0.2">
      <c r="A24" s="1" t="s">
        <v>138</v>
      </c>
      <c r="B24" t="s">
        <v>94</v>
      </c>
      <c r="C24" t="s">
        <v>95</v>
      </c>
      <c r="D24">
        <v>0.5</v>
      </c>
      <c r="E24">
        <v>14</v>
      </c>
      <c r="F24" t="s">
        <v>96</v>
      </c>
      <c r="G24">
        <v>0.46100000000000002</v>
      </c>
      <c r="H24">
        <v>3.0939999999999999</v>
      </c>
      <c r="M24">
        <v>0.155</v>
      </c>
      <c r="N24">
        <v>2.9580000000000002</v>
      </c>
      <c r="O24" t="s">
        <v>97</v>
      </c>
    </row>
    <row r="25" spans="1:15" x14ac:dyDescent="0.2">
      <c r="A25" s="1" t="s">
        <v>138</v>
      </c>
      <c r="B25" t="s">
        <v>103</v>
      </c>
      <c r="C25" t="s">
        <v>104</v>
      </c>
      <c r="D25">
        <v>0.5</v>
      </c>
      <c r="E25">
        <v>14</v>
      </c>
      <c r="F25" t="s">
        <v>96</v>
      </c>
      <c r="G25" s="1">
        <v>6.6449999999999996</v>
      </c>
      <c r="H25">
        <v>2.0230000000000001</v>
      </c>
      <c r="M25">
        <v>2.1709999999999998</v>
      </c>
      <c r="N25">
        <v>1.907</v>
      </c>
      <c r="O25" t="s">
        <v>97</v>
      </c>
    </row>
    <row r="26" spans="1:15" x14ac:dyDescent="0.2">
      <c r="A26" s="1" t="s">
        <v>191</v>
      </c>
      <c r="B26" t="s">
        <v>94</v>
      </c>
      <c r="C26" t="s">
        <v>95</v>
      </c>
      <c r="D26">
        <v>2</v>
      </c>
      <c r="E26">
        <v>26</v>
      </c>
      <c r="F26" t="s">
        <v>96</v>
      </c>
      <c r="G26" s="1">
        <v>19.032</v>
      </c>
      <c r="H26">
        <v>1.484</v>
      </c>
      <c r="M26">
        <v>4.1100000000000003</v>
      </c>
      <c r="N26">
        <v>1.573</v>
      </c>
      <c r="O26" t="s">
        <v>97</v>
      </c>
    </row>
    <row r="27" spans="1:15" x14ac:dyDescent="0.2">
      <c r="A27" s="1" t="s">
        <v>191</v>
      </c>
      <c r="B27" t="s">
        <v>103</v>
      </c>
      <c r="C27" t="s">
        <v>104</v>
      </c>
      <c r="D27">
        <v>2</v>
      </c>
      <c r="E27">
        <v>65</v>
      </c>
      <c r="F27" t="s">
        <v>96</v>
      </c>
      <c r="G27" s="1">
        <v>77.016000000000005</v>
      </c>
      <c r="H27">
        <v>0.99</v>
      </c>
      <c r="M27">
        <v>16.643000000000001</v>
      </c>
      <c r="N27">
        <v>0.96899999999999997</v>
      </c>
      <c r="O27" t="s">
        <v>97</v>
      </c>
    </row>
    <row r="28" spans="1:15" x14ac:dyDescent="0.2">
      <c r="A28" s="1" t="s">
        <v>93</v>
      </c>
      <c r="B28" t="s">
        <v>94</v>
      </c>
      <c r="C28" t="s">
        <v>95</v>
      </c>
      <c r="D28">
        <v>2.5</v>
      </c>
      <c r="E28">
        <v>30</v>
      </c>
      <c r="F28" t="s">
        <v>96</v>
      </c>
      <c r="G28" s="1">
        <v>0.221</v>
      </c>
      <c r="H28">
        <v>2.56</v>
      </c>
      <c r="M28">
        <v>3.4000000000000002E-2</v>
      </c>
      <c r="N28">
        <v>2.734</v>
      </c>
      <c r="O28" t="s">
        <v>97</v>
      </c>
    </row>
    <row r="29" spans="1:15" x14ac:dyDescent="0.2">
      <c r="A29" s="1" t="s">
        <v>93</v>
      </c>
      <c r="B29" t="s">
        <v>103</v>
      </c>
      <c r="C29" t="s">
        <v>104</v>
      </c>
      <c r="D29">
        <v>1</v>
      </c>
      <c r="E29">
        <v>40</v>
      </c>
      <c r="F29" t="s">
        <v>96</v>
      </c>
      <c r="G29" s="1">
        <v>1.169</v>
      </c>
      <c r="H29">
        <v>1.839</v>
      </c>
      <c r="M29">
        <v>0.13</v>
      </c>
      <c r="N29">
        <v>2.109</v>
      </c>
      <c r="O29" t="s">
        <v>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05"/>
  <sheetViews>
    <sheetView workbookViewId="0">
      <selection activeCell="B109" sqref="B109"/>
    </sheetView>
  </sheetViews>
  <sheetFormatPr baseColWidth="10" defaultRowHeight="16" x14ac:dyDescent="0.2"/>
  <cols>
    <col min="1" max="1" width="15.1640625" bestFit="1" customWidth="1"/>
    <col min="2" max="2" width="19.33203125" bestFit="1" customWidth="1"/>
    <col min="3" max="3" width="15" bestFit="1" customWidth="1"/>
  </cols>
  <sheetData>
    <row r="1" spans="1:3" x14ac:dyDescent="0.2">
      <c r="A1" t="s">
        <v>379</v>
      </c>
      <c r="B1" t="s">
        <v>380</v>
      </c>
      <c r="C1" t="s">
        <v>381</v>
      </c>
    </row>
    <row r="2" spans="1:3" x14ac:dyDescent="0.2">
      <c r="A2" t="s">
        <v>382</v>
      </c>
      <c r="B2" t="s">
        <v>383</v>
      </c>
      <c r="C2" t="s">
        <v>78</v>
      </c>
    </row>
    <row r="3" spans="1:3" x14ac:dyDescent="0.2">
      <c r="A3" t="s">
        <v>384</v>
      </c>
      <c r="B3" t="s">
        <v>385</v>
      </c>
      <c r="C3" t="s">
        <v>78</v>
      </c>
    </row>
    <row r="4" spans="1:3" x14ac:dyDescent="0.2">
      <c r="A4" t="s">
        <v>386</v>
      </c>
      <c r="B4" t="s">
        <v>387</v>
      </c>
      <c r="C4" t="s">
        <v>78</v>
      </c>
    </row>
    <row r="5" spans="1:3" x14ac:dyDescent="0.2">
      <c r="A5" t="s">
        <v>388</v>
      </c>
      <c r="B5" t="s">
        <v>389</v>
      </c>
      <c r="C5" t="s">
        <v>78</v>
      </c>
    </row>
    <row r="6" spans="1:3" x14ac:dyDescent="0.2">
      <c r="A6" t="s">
        <v>390</v>
      </c>
      <c r="B6" t="s">
        <v>391</v>
      </c>
      <c r="C6" t="s">
        <v>78</v>
      </c>
    </row>
    <row r="7" spans="1:3" x14ac:dyDescent="0.2">
      <c r="A7" t="s">
        <v>392</v>
      </c>
      <c r="B7" t="s">
        <v>393</v>
      </c>
      <c r="C7" t="s">
        <v>78</v>
      </c>
    </row>
    <row r="8" spans="1:3" x14ac:dyDescent="0.2">
      <c r="A8" t="s">
        <v>394</v>
      </c>
      <c r="B8" t="s">
        <v>395</v>
      </c>
      <c r="C8" t="s">
        <v>78</v>
      </c>
    </row>
    <row r="9" spans="1:3" x14ac:dyDescent="0.2">
      <c r="A9" t="s">
        <v>396</v>
      </c>
      <c r="B9" t="s">
        <v>397</v>
      </c>
      <c r="C9" t="s">
        <v>78</v>
      </c>
    </row>
    <row r="10" spans="1:3" x14ac:dyDescent="0.2">
      <c r="A10" t="s">
        <v>398</v>
      </c>
      <c r="B10" t="s">
        <v>399</v>
      </c>
      <c r="C10" t="s">
        <v>78</v>
      </c>
    </row>
    <row r="11" spans="1:3" x14ac:dyDescent="0.2">
      <c r="A11" t="s">
        <v>400</v>
      </c>
      <c r="B11" t="s">
        <v>401</v>
      </c>
      <c r="C11" t="s">
        <v>78</v>
      </c>
    </row>
    <row r="12" spans="1:3" x14ac:dyDescent="0.2">
      <c r="A12" t="s">
        <v>402</v>
      </c>
      <c r="B12" t="s">
        <v>403</v>
      </c>
      <c r="C12" t="s">
        <v>78</v>
      </c>
    </row>
    <row r="13" spans="1:3" x14ac:dyDescent="0.2">
      <c r="A13" t="s">
        <v>404</v>
      </c>
      <c r="B13" t="s">
        <v>405</v>
      </c>
      <c r="C13" t="s">
        <v>78</v>
      </c>
    </row>
    <row r="14" spans="1:3" x14ac:dyDescent="0.2">
      <c r="A14" t="s">
        <v>406</v>
      </c>
      <c r="B14" t="s">
        <v>407</v>
      </c>
      <c r="C14" t="s">
        <v>78</v>
      </c>
    </row>
    <row r="15" spans="1:3" x14ac:dyDescent="0.2">
      <c r="A15" t="s">
        <v>408</v>
      </c>
      <c r="B15" t="s">
        <v>409</v>
      </c>
      <c r="C15" t="s">
        <v>78</v>
      </c>
    </row>
    <row r="16" spans="1:3" x14ac:dyDescent="0.2">
      <c r="A16" t="s">
        <v>410</v>
      </c>
      <c r="B16" t="s">
        <v>411</v>
      </c>
      <c r="C16" t="s">
        <v>78</v>
      </c>
    </row>
    <row r="17" spans="1:3" x14ac:dyDescent="0.2">
      <c r="A17" t="s">
        <v>412</v>
      </c>
      <c r="B17" t="s">
        <v>413</v>
      </c>
      <c r="C17" t="s">
        <v>78</v>
      </c>
    </row>
    <row r="18" spans="1:3" x14ac:dyDescent="0.2">
      <c r="A18" t="s">
        <v>414</v>
      </c>
      <c r="B18" t="s">
        <v>415</v>
      </c>
      <c r="C18" t="s">
        <v>78</v>
      </c>
    </row>
    <row r="19" spans="1:3" x14ac:dyDescent="0.2">
      <c r="A19" t="s">
        <v>416</v>
      </c>
      <c r="B19" t="s">
        <v>417</v>
      </c>
      <c r="C19" t="s">
        <v>78</v>
      </c>
    </row>
    <row r="20" spans="1:3" x14ac:dyDescent="0.2">
      <c r="A20" t="s">
        <v>418</v>
      </c>
      <c r="B20" t="s">
        <v>419</v>
      </c>
      <c r="C20" t="s">
        <v>78</v>
      </c>
    </row>
    <row r="21" spans="1:3" x14ac:dyDescent="0.2">
      <c r="A21" t="s">
        <v>420</v>
      </c>
      <c r="B21" t="s">
        <v>421</v>
      </c>
      <c r="C21" t="s">
        <v>78</v>
      </c>
    </row>
    <row r="22" spans="1:3" x14ac:dyDescent="0.2">
      <c r="A22" t="s">
        <v>422</v>
      </c>
      <c r="B22" t="s">
        <v>423</v>
      </c>
      <c r="C22" t="s">
        <v>78</v>
      </c>
    </row>
    <row r="23" spans="1:3" x14ac:dyDescent="0.2">
      <c r="A23" t="s">
        <v>424</v>
      </c>
      <c r="B23" t="s">
        <v>425</v>
      </c>
      <c r="C23" t="s">
        <v>78</v>
      </c>
    </row>
    <row r="24" spans="1:3" x14ac:dyDescent="0.2">
      <c r="A24" t="s">
        <v>426</v>
      </c>
      <c r="B24" t="s">
        <v>427</v>
      </c>
      <c r="C24" t="s">
        <v>78</v>
      </c>
    </row>
    <row r="25" spans="1:3" x14ac:dyDescent="0.2">
      <c r="A25" t="s">
        <v>428</v>
      </c>
      <c r="B25" t="s">
        <v>429</v>
      </c>
      <c r="C25" t="s">
        <v>78</v>
      </c>
    </row>
    <row r="26" spans="1:3" x14ac:dyDescent="0.2">
      <c r="A26" t="s">
        <v>430</v>
      </c>
      <c r="B26" t="s">
        <v>431</v>
      </c>
      <c r="C26" t="s">
        <v>78</v>
      </c>
    </row>
    <row r="27" spans="1:3" x14ac:dyDescent="0.2">
      <c r="A27" t="s">
        <v>432</v>
      </c>
      <c r="B27" t="s">
        <v>433</v>
      </c>
      <c r="C27" t="s">
        <v>78</v>
      </c>
    </row>
    <row r="28" spans="1:3" x14ac:dyDescent="0.2">
      <c r="A28" t="s">
        <v>434</v>
      </c>
      <c r="B28" t="s">
        <v>435</v>
      </c>
      <c r="C28" t="s">
        <v>78</v>
      </c>
    </row>
    <row r="29" spans="1:3" x14ac:dyDescent="0.2">
      <c r="A29" t="s">
        <v>436</v>
      </c>
      <c r="B29" t="s">
        <v>437</v>
      </c>
      <c r="C29" t="s">
        <v>78</v>
      </c>
    </row>
    <row r="30" spans="1:3" x14ac:dyDescent="0.2">
      <c r="A30" t="s">
        <v>438</v>
      </c>
      <c r="B30" t="s">
        <v>439</v>
      </c>
      <c r="C30" t="s">
        <v>78</v>
      </c>
    </row>
    <row r="31" spans="1:3" x14ac:dyDescent="0.2">
      <c r="A31" t="s">
        <v>440</v>
      </c>
      <c r="B31" t="s">
        <v>441</v>
      </c>
      <c r="C31" t="s">
        <v>78</v>
      </c>
    </row>
    <row r="32" spans="1:3" x14ac:dyDescent="0.2">
      <c r="A32" t="s">
        <v>442</v>
      </c>
      <c r="B32" t="s">
        <v>443</v>
      </c>
      <c r="C32" t="s">
        <v>78</v>
      </c>
    </row>
    <row r="33" spans="1:3" x14ac:dyDescent="0.2">
      <c r="A33" t="s">
        <v>444</v>
      </c>
      <c r="B33" t="s">
        <v>445</v>
      </c>
      <c r="C33" t="s">
        <v>78</v>
      </c>
    </row>
    <row r="34" spans="1:3" x14ac:dyDescent="0.2">
      <c r="A34" t="s">
        <v>446</v>
      </c>
      <c r="B34" t="s">
        <v>447</v>
      </c>
      <c r="C34" t="s">
        <v>78</v>
      </c>
    </row>
    <row r="35" spans="1:3" x14ac:dyDescent="0.2">
      <c r="A35" t="s">
        <v>448</v>
      </c>
      <c r="B35" t="s">
        <v>449</v>
      </c>
      <c r="C35" t="s">
        <v>78</v>
      </c>
    </row>
    <row r="36" spans="1:3" x14ac:dyDescent="0.2">
      <c r="A36" t="s">
        <v>450</v>
      </c>
      <c r="B36" t="s">
        <v>451</v>
      </c>
      <c r="C36" t="s">
        <v>78</v>
      </c>
    </row>
    <row r="37" spans="1:3" x14ac:dyDescent="0.2">
      <c r="A37" t="s">
        <v>452</v>
      </c>
      <c r="B37" t="s">
        <v>453</v>
      </c>
      <c r="C37" t="s">
        <v>78</v>
      </c>
    </row>
    <row r="38" spans="1:3" x14ac:dyDescent="0.2">
      <c r="A38" t="s">
        <v>454</v>
      </c>
      <c r="B38" t="s">
        <v>455</v>
      </c>
      <c r="C38" t="s">
        <v>78</v>
      </c>
    </row>
    <row r="39" spans="1:3" x14ac:dyDescent="0.2">
      <c r="A39" t="s">
        <v>456</v>
      </c>
      <c r="B39" t="s">
        <v>457</v>
      </c>
      <c r="C39" t="s">
        <v>78</v>
      </c>
    </row>
    <row r="40" spans="1:3" x14ac:dyDescent="0.2">
      <c r="A40" t="s">
        <v>458</v>
      </c>
      <c r="B40" t="s">
        <v>459</v>
      </c>
      <c r="C40" t="s">
        <v>78</v>
      </c>
    </row>
    <row r="41" spans="1:3" x14ac:dyDescent="0.2">
      <c r="A41" t="s">
        <v>460</v>
      </c>
      <c r="B41" t="s">
        <v>461</v>
      </c>
      <c r="C41" t="s">
        <v>78</v>
      </c>
    </row>
    <row r="42" spans="1:3" x14ac:dyDescent="0.2">
      <c r="A42" t="s">
        <v>462</v>
      </c>
      <c r="B42" t="s">
        <v>463</v>
      </c>
      <c r="C42" t="s">
        <v>78</v>
      </c>
    </row>
    <row r="43" spans="1:3" x14ac:dyDescent="0.2">
      <c r="A43" t="s">
        <v>464</v>
      </c>
      <c r="B43" t="s">
        <v>465</v>
      </c>
      <c r="C43" t="s">
        <v>78</v>
      </c>
    </row>
    <row r="44" spans="1:3" x14ac:dyDescent="0.2">
      <c r="A44" t="s">
        <v>466</v>
      </c>
      <c r="B44" t="s">
        <v>467</v>
      </c>
      <c r="C44" t="s">
        <v>78</v>
      </c>
    </row>
    <row r="45" spans="1:3" x14ac:dyDescent="0.2">
      <c r="A45" t="s">
        <v>468</v>
      </c>
      <c r="B45" t="s">
        <v>469</v>
      </c>
      <c r="C45" t="s">
        <v>78</v>
      </c>
    </row>
    <row r="46" spans="1:3" x14ac:dyDescent="0.2">
      <c r="A46" t="s">
        <v>470</v>
      </c>
      <c r="B46" t="s">
        <v>471</v>
      </c>
      <c r="C46" t="s">
        <v>472</v>
      </c>
    </row>
    <row r="47" spans="1:3" x14ac:dyDescent="0.2">
      <c r="A47" t="s">
        <v>473</v>
      </c>
      <c r="B47" t="s">
        <v>474</v>
      </c>
      <c r="C47" t="s">
        <v>472</v>
      </c>
    </row>
    <row r="48" spans="1:3" x14ac:dyDescent="0.2">
      <c r="A48" t="s">
        <v>475</v>
      </c>
      <c r="B48" t="s">
        <v>476</v>
      </c>
      <c r="C48" t="s">
        <v>472</v>
      </c>
    </row>
    <row r="49" spans="1:3" x14ac:dyDescent="0.2">
      <c r="A49" t="s">
        <v>477</v>
      </c>
      <c r="B49" t="s">
        <v>478</v>
      </c>
      <c r="C49" t="s">
        <v>472</v>
      </c>
    </row>
    <row r="50" spans="1:3" x14ac:dyDescent="0.2">
      <c r="A50" t="s">
        <v>479</v>
      </c>
      <c r="B50" t="s">
        <v>480</v>
      </c>
      <c r="C50" t="s">
        <v>472</v>
      </c>
    </row>
    <row r="51" spans="1:3" x14ac:dyDescent="0.2">
      <c r="A51" t="s">
        <v>481</v>
      </c>
      <c r="B51" t="s">
        <v>482</v>
      </c>
      <c r="C51" t="s">
        <v>472</v>
      </c>
    </row>
    <row r="52" spans="1:3" x14ac:dyDescent="0.2">
      <c r="A52" t="s">
        <v>483</v>
      </c>
      <c r="B52" t="s">
        <v>484</v>
      </c>
      <c r="C52" t="s">
        <v>472</v>
      </c>
    </row>
    <row r="53" spans="1:3" x14ac:dyDescent="0.2">
      <c r="A53" t="s">
        <v>485</v>
      </c>
      <c r="B53" t="s">
        <v>486</v>
      </c>
      <c r="C53" t="s">
        <v>472</v>
      </c>
    </row>
    <row r="54" spans="1:3" x14ac:dyDescent="0.2">
      <c r="A54" t="s">
        <v>487</v>
      </c>
      <c r="B54" t="s">
        <v>488</v>
      </c>
      <c r="C54" t="s">
        <v>303</v>
      </c>
    </row>
    <row r="55" spans="1:3" x14ac:dyDescent="0.2">
      <c r="A55" t="s">
        <v>489</v>
      </c>
      <c r="B55" t="s">
        <v>490</v>
      </c>
      <c r="C55" t="s">
        <v>303</v>
      </c>
    </row>
    <row r="56" spans="1:3" x14ac:dyDescent="0.2">
      <c r="A56" t="s">
        <v>491</v>
      </c>
      <c r="B56" t="s">
        <v>492</v>
      </c>
      <c r="C56" t="s">
        <v>303</v>
      </c>
    </row>
    <row r="57" spans="1:3" x14ac:dyDescent="0.2">
      <c r="A57" t="s">
        <v>493</v>
      </c>
      <c r="B57" t="s">
        <v>494</v>
      </c>
      <c r="C57" t="s">
        <v>154</v>
      </c>
    </row>
    <row r="58" spans="1:3" x14ac:dyDescent="0.2">
      <c r="A58" t="s">
        <v>495</v>
      </c>
      <c r="B58" t="s">
        <v>496</v>
      </c>
      <c r="C58" t="s">
        <v>154</v>
      </c>
    </row>
    <row r="59" spans="1:3" x14ac:dyDescent="0.2">
      <c r="A59" t="s">
        <v>497</v>
      </c>
      <c r="B59" t="s">
        <v>498</v>
      </c>
      <c r="C59" t="s">
        <v>111</v>
      </c>
    </row>
    <row r="60" spans="1:3" x14ac:dyDescent="0.2">
      <c r="A60" t="s">
        <v>499</v>
      </c>
      <c r="B60" t="s">
        <v>500</v>
      </c>
      <c r="C60" t="s">
        <v>111</v>
      </c>
    </row>
    <row r="61" spans="1:3" x14ac:dyDescent="0.2">
      <c r="A61" t="s">
        <v>501</v>
      </c>
      <c r="B61" t="s">
        <v>502</v>
      </c>
      <c r="C61" t="s">
        <v>111</v>
      </c>
    </row>
    <row r="62" spans="1:3" x14ac:dyDescent="0.2">
      <c r="A62" t="s">
        <v>503</v>
      </c>
      <c r="B62" t="s">
        <v>504</v>
      </c>
      <c r="C62" t="s">
        <v>111</v>
      </c>
    </row>
    <row r="63" spans="1:3" x14ac:dyDescent="0.2">
      <c r="A63" t="s">
        <v>505</v>
      </c>
      <c r="B63" t="s">
        <v>506</v>
      </c>
      <c r="C63" t="s">
        <v>318</v>
      </c>
    </row>
    <row r="64" spans="1:3" x14ac:dyDescent="0.2">
      <c r="A64" t="s">
        <v>507</v>
      </c>
      <c r="B64" t="s">
        <v>508</v>
      </c>
      <c r="C64" t="s">
        <v>318</v>
      </c>
    </row>
    <row r="65" spans="1:3" x14ac:dyDescent="0.2">
      <c r="A65" t="s">
        <v>509</v>
      </c>
      <c r="B65" t="s">
        <v>510</v>
      </c>
      <c r="C65" t="s">
        <v>318</v>
      </c>
    </row>
    <row r="66" spans="1:3" x14ac:dyDescent="0.2">
      <c r="A66" t="s">
        <v>511</v>
      </c>
      <c r="B66" t="s">
        <v>512</v>
      </c>
      <c r="C66" t="s">
        <v>318</v>
      </c>
    </row>
    <row r="67" spans="1:3" x14ac:dyDescent="0.2">
      <c r="A67" t="s">
        <v>513</v>
      </c>
      <c r="B67" t="s">
        <v>514</v>
      </c>
      <c r="C67" t="s">
        <v>318</v>
      </c>
    </row>
    <row r="68" spans="1:3" x14ac:dyDescent="0.2">
      <c r="A68" t="s">
        <v>515</v>
      </c>
      <c r="B68" t="s">
        <v>516</v>
      </c>
      <c r="C68" t="s">
        <v>318</v>
      </c>
    </row>
    <row r="69" spans="1:3" x14ac:dyDescent="0.2">
      <c r="A69" t="s">
        <v>517</v>
      </c>
      <c r="B69" t="s">
        <v>518</v>
      </c>
      <c r="C69" t="s">
        <v>318</v>
      </c>
    </row>
    <row r="70" spans="1:3" x14ac:dyDescent="0.2">
      <c r="A70" t="s">
        <v>519</v>
      </c>
      <c r="B70" t="s">
        <v>520</v>
      </c>
      <c r="C70" t="s">
        <v>318</v>
      </c>
    </row>
    <row r="71" spans="1:3" x14ac:dyDescent="0.2">
      <c r="A71" t="s">
        <v>521</v>
      </c>
      <c r="B71" t="s">
        <v>522</v>
      </c>
      <c r="C71" t="s">
        <v>318</v>
      </c>
    </row>
    <row r="72" spans="1:3" x14ac:dyDescent="0.2">
      <c r="A72" t="s">
        <v>523</v>
      </c>
      <c r="B72" t="s">
        <v>524</v>
      </c>
      <c r="C72" t="s">
        <v>318</v>
      </c>
    </row>
    <row r="73" spans="1:3" x14ac:dyDescent="0.2">
      <c r="A73" t="s">
        <v>525</v>
      </c>
      <c r="B73" t="s">
        <v>526</v>
      </c>
      <c r="C73" t="s">
        <v>105</v>
      </c>
    </row>
    <row r="74" spans="1:3" x14ac:dyDescent="0.2">
      <c r="A74" t="s">
        <v>527</v>
      </c>
      <c r="B74" t="s">
        <v>528</v>
      </c>
      <c r="C74" t="s">
        <v>105</v>
      </c>
    </row>
    <row r="75" spans="1:3" x14ac:dyDescent="0.2">
      <c r="A75" t="s">
        <v>529</v>
      </c>
      <c r="B75" t="s">
        <v>530</v>
      </c>
      <c r="C75" t="s">
        <v>105</v>
      </c>
    </row>
    <row r="76" spans="1:3" x14ac:dyDescent="0.2">
      <c r="A76" t="s">
        <v>531</v>
      </c>
      <c r="B76" t="s">
        <v>532</v>
      </c>
      <c r="C76" t="s">
        <v>164</v>
      </c>
    </row>
    <row r="77" spans="1:3" x14ac:dyDescent="0.2">
      <c r="A77" t="s">
        <v>533</v>
      </c>
      <c r="B77" t="s">
        <v>534</v>
      </c>
      <c r="C77" t="s">
        <v>164</v>
      </c>
    </row>
    <row r="78" spans="1:3" x14ac:dyDescent="0.2">
      <c r="A78" t="s">
        <v>535</v>
      </c>
      <c r="B78" t="s">
        <v>536</v>
      </c>
      <c r="C78" t="s">
        <v>164</v>
      </c>
    </row>
    <row r="79" spans="1:3" x14ac:dyDescent="0.2">
      <c r="A79" t="s">
        <v>537</v>
      </c>
      <c r="B79" t="s">
        <v>538</v>
      </c>
      <c r="C79" t="s">
        <v>164</v>
      </c>
    </row>
    <row r="80" spans="1:3" x14ac:dyDescent="0.2">
      <c r="A80" t="s">
        <v>539</v>
      </c>
      <c r="B80" t="s">
        <v>540</v>
      </c>
      <c r="C80" t="s">
        <v>164</v>
      </c>
    </row>
    <row r="81" spans="1:3" x14ac:dyDescent="0.2">
      <c r="A81" t="s">
        <v>541</v>
      </c>
      <c r="B81" t="s">
        <v>542</v>
      </c>
      <c r="C81" t="s">
        <v>164</v>
      </c>
    </row>
    <row r="82" spans="1:3" x14ac:dyDescent="0.2">
      <c r="A82" t="s">
        <v>543</v>
      </c>
      <c r="B82" t="s">
        <v>544</v>
      </c>
      <c r="C82" t="s">
        <v>164</v>
      </c>
    </row>
    <row r="83" spans="1:3" x14ac:dyDescent="0.2">
      <c r="A83" t="s">
        <v>545</v>
      </c>
      <c r="B83" t="s">
        <v>546</v>
      </c>
      <c r="C83" t="s">
        <v>164</v>
      </c>
    </row>
    <row r="84" spans="1:3" x14ac:dyDescent="0.2">
      <c r="A84" t="s">
        <v>547</v>
      </c>
      <c r="B84" t="s">
        <v>548</v>
      </c>
      <c r="C84" t="s">
        <v>164</v>
      </c>
    </row>
    <row r="85" spans="1:3" x14ac:dyDescent="0.2">
      <c r="A85" t="s">
        <v>549</v>
      </c>
      <c r="B85" t="s">
        <v>550</v>
      </c>
      <c r="C85" t="s">
        <v>164</v>
      </c>
    </row>
    <row r="86" spans="1:3" x14ac:dyDescent="0.2">
      <c r="A86" t="s">
        <v>551</v>
      </c>
      <c r="B86" t="s">
        <v>552</v>
      </c>
      <c r="C86" t="s">
        <v>164</v>
      </c>
    </row>
    <row r="87" spans="1:3" x14ac:dyDescent="0.2">
      <c r="A87" t="s">
        <v>553</v>
      </c>
      <c r="B87" t="s">
        <v>554</v>
      </c>
      <c r="C87" t="s">
        <v>164</v>
      </c>
    </row>
    <row r="88" spans="1:3" x14ac:dyDescent="0.2">
      <c r="A88" t="s">
        <v>555</v>
      </c>
      <c r="B88" t="s">
        <v>556</v>
      </c>
      <c r="C88" t="s">
        <v>164</v>
      </c>
    </row>
    <row r="89" spans="1:3" x14ac:dyDescent="0.2">
      <c r="A89" t="s">
        <v>557</v>
      </c>
      <c r="B89" t="s">
        <v>558</v>
      </c>
      <c r="C89" t="s">
        <v>164</v>
      </c>
    </row>
    <row r="90" spans="1:3" x14ac:dyDescent="0.2">
      <c r="A90" t="s">
        <v>559</v>
      </c>
      <c r="B90" t="s">
        <v>560</v>
      </c>
      <c r="C90" t="s">
        <v>164</v>
      </c>
    </row>
    <row r="91" spans="1:3" x14ac:dyDescent="0.2">
      <c r="A91" t="s">
        <v>561</v>
      </c>
      <c r="B91" t="s">
        <v>562</v>
      </c>
      <c r="C91" t="s">
        <v>164</v>
      </c>
    </row>
    <row r="92" spans="1:3" x14ac:dyDescent="0.2">
      <c r="A92" t="s">
        <v>563</v>
      </c>
      <c r="B92" t="s">
        <v>564</v>
      </c>
      <c r="C92" t="s">
        <v>164</v>
      </c>
    </row>
    <row r="93" spans="1:3" x14ac:dyDescent="0.2">
      <c r="A93" t="s">
        <v>565</v>
      </c>
      <c r="B93" t="s">
        <v>566</v>
      </c>
      <c r="C93" t="s">
        <v>164</v>
      </c>
    </row>
    <row r="94" spans="1:3" x14ac:dyDescent="0.2">
      <c r="A94" t="s">
        <v>567</v>
      </c>
      <c r="B94" t="s">
        <v>568</v>
      </c>
      <c r="C94" t="s">
        <v>164</v>
      </c>
    </row>
    <row r="95" spans="1:3" x14ac:dyDescent="0.2">
      <c r="A95" t="s">
        <v>569</v>
      </c>
      <c r="B95" t="s">
        <v>570</v>
      </c>
      <c r="C95" t="s">
        <v>164</v>
      </c>
    </row>
    <row r="96" spans="1:3" x14ac:dyDescent="0.2">
      <c r="A96" t="s">
        <v>571</v>
      </c>
      <c r="B96" t="s">
        <v>572</v>
      </c>
      <c r="C96" t="s">
        <v>164</v>
      </c>
    </row>
    <row r="97" spans="1:3" x14ac:dyDescent="0.2">
      <c r="A97" t="s">
        <v>573</v>
      </c>
      <c r="B97" t="s">
        <v>574</v>
      </c>
      <c r="C97" t="s">
        <v>164</v>
      </c>
    </row>
    <row r="98" spans="1:3" x14ac:dyDescent="0.2">
      <c r="A98" t="s">
        <v>575</v>
      </c>
      <c r="B98" t="s">
        <v>576</v>
      </c>
      <c r="C98" t="s">
        <v>164</v>
      </c>
    </row>
    <row r="99" spans="1:3" x14ac:dyDescent="0.2">
      <c r="A99" t="s">
        <v>577</v>
      </c>
      <c r="B99" t="s">
        <v>578</v>
      </c>
      <c r="C99" t="s">
        <v>164</v>
      </c>
    </row>
    <row r="100" spans="1:3" x14ac:dyDescent="0.2">
      <c r="A100" t="s">
        <v>579</v>
      </c>
      <c r="B100" t="s">
        <v>580</v>
      </c>
      <c r="C100" t="s">
        <v>237</v>
      </c>
    </row>
    <row r="101" spans="1:3" x14ac:dyDescent="0.2">
      <c r="A101" t="s">
        <v>581</v>
      </c>
      <c r="B101" t="s">
        <v>582</v>
      </c>
      <c r="C101" t="s">
        <v>237</v>
      </c>
    </row>
    <row r="102" spans="1:3" x14ac:dyDescent="0.2">
      <c r="A102" t="s">
        <v>583</v>
      </c>
      <c r="B102" t="s">
        <v>584</v>
      </c>
      <c r="C102" t="s">
        <v>237</v>
      </c>
    </row>
    <row r="103" spans="1:3" x14ac:dyDescent="0.2">
      <c r="A103" t="s">
        <v>585</v>
      </c>
      <c r="B103" t="s">
        <v>586</v>
      </c>
      <c r="C103" t="s">
        <v>237</v>
      </c>
    </row>
    <row r="104" spans="1:3" x14ac:dyDescent="0.2">
      <c r="A104" t="s">
        <v>587</v>
      </c>
      <c r="B104" t="s">
        <v>588</v>
      </c>
      <c r="C104" t="s">
        <v>237</v>
      </c>
    </row>
    <row r="105" spans="1:3" x14ac:dyDescent="0.2">
      <c r="A105" t="s">
        <v>589</v>
      </c>
      <c r="B105" t="s">
        <v>590</v>
      </c>
      <c r="C105" t="s">
        <v>237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4"/>
  <sheetViews>
    <sheetView workbookViewId="0">
      <selection activeCell="D19" sqref="D19"/>
    </sheetView>
  </sheetViews>
  <sheetFormatPr baseColWidth="10" defaultRowHeight="16" x14ac:dyDescent="0.2"/>
  <sheetData>
    <row r="1" spans="1:3" x14ac:dyDescent="0.2">
      <c r="A1" t="s">
        <v>591</v>
      </c>
      <c r="B1" t="s">
        <v>592</v>
      </c>
      <c r="C1" t="s">
        <v>593</v>
      </c>
    </row>
    <row r="2" spans="1:3" x14ac:dyDescent="0.2">
      <c r="A2" t="s">
        <v>594</v>
      </c>
      <c r="B2" t="s">
        <v>595</v>
      </c>
      <c r="C2" t="s">
        <v>596</v>
      </c>
    </row>
    <row r="3" spans="1:3" x14ac:dyDescent="0.2">
      <c r="A3" t="s">
        <v>597</v>
      </c>
      <c r="B3" t="s">
        <v>598</v>
      </c>
      <c r="C3" t="s">
        <v>599</v>
      </c>
    </row>
    <row r="4" spans="1:3" x14ac:dyDescent="0.2">
      <c r="A4" t="s">
        <v>600</v>
      </c>
      <c r="B4" t="s">
        <v>601</v>
      </c>
      <c r="C4" t="s">
        <v>602</v>
      </c>
    </row>
    <row r="5" spans="1:3" x14ac:dyDescent="0.2">
      <c r="A5" t="s">
        <v>603</v>
      </c>
      <c r="B5" t="s">
        <v>604</v>
      </c>
      <c r="C5" t="s">
        <v>605</v>
      </c>
    </row>
    <row r="6" spans="1:3" x14ac:dyDescent="0.2">
      <c r="A6" t="s">
        <v>606</v>
      </c>
      <c r="B6" t="s">
        <v>607</v>
      </c>
      <c r="C6" t="s">
        <v>608</v>
      </c>
    </row>
    <row r="7" spans="1:3" x14ac:dyDescent="0.2">
      <c r="A7" t="s">
        <v>609</v>
      </c>
      <c r="B7" t="s">
        <v>610</v>
      </c>
      <c r="C7" t="s">
        <v>611</v>
      </c>
    </row>
    <row r="8" spans="1:3" x14ac:dyDescent="0.2">
      <c r="A8" t="s">
        <v>612</v>
      </c>
      <c r="B8" t="s">
        <v>613</v>
      </c>
      <c r="C8" t="s">
        <v>614</v>
      </c>
    </row>
    <row r="9" spans="1:3" x14ac:dyDescent="0.2">
      <c r="A9" t="s">
        <v>615</v>
      </c>
      <c r="B9" t="s">
        <v>616</v>
      </c>
      <c r="C9" t="s">
        <v>617</v>
      </c>
    </row>
    <row r="10" spans="1:3" x14ac:dyDescent="0.2">
      <c r="A10" t="s">
        <v>618</v>
      </c>
      <c r="B10" t="s">
        <v>619</v>
      </c>
      <c r="C10" t="s">
        <v>620</v>
      </c>
    </row>
    <row r="11" spans="1:3" x14ac:dyDescent="0.2">
      <c r="A11" t="s">
        <v>621</v>
      </c>
      <c r="B11" t="s">
        <v>622</v>
      </c>
      <c r="C11" t="s">
        <v>623</v>
      </c>
    </row>
    <row r="12" spans="1:3" x14ac:dyDescent="0.2">
      <c r="A12" t="s">
        <v>624</v>
      </c>
      <c r="B12" t="s">
        <v>625</v>
      </c>
      <c r="C12" t="s">
        <v>626</v>
      </c>
    </row>
    <row r="13" spans="1:3" x14ac:dyDescent="0.2">
      <c r="A13" t="s">
        <v>627</v>
      </c>
      <c r="B13" t="s">
        <v>628</v>
      </c>
      <c r="C13" t="s">
        <v>629</v>
      </c>
    </row>
    <row r="14" spans="1:3" x14ac:dyDescent="0.2">
      <c r="A14" t="s">
        <v>630</v>
      </c>
      <c r="B14" t="s">
        <v>631</v>
      </c>
      <c r="C14" t="s">
        <v>632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92"/>
  <sheetViews>
    <sheetView topLeftCell="A170" workbookViewId="0">
      <selection activeCell="G193" sqref="G193"/>
    </sheetView>
  </sheetViews>
  <sheetFormatPr baseColWidth="10" defaultRowHeight="16" x14ac:dyDescent="0.2"/>
  <cols>
    <col min="5" max="5" width="15" bestFit="1" customWidth="1"/>
  </cols>
  <sheetData>
    <row r="1" spans="1:5" x14ac:dyDescent="0.2">
      <c r="A1" t="s">
        <v>633</v>
      </c>
      <c r="B1" t="s">
        <v>634</v>
      </c>
      <c r="C1" t="s">
        <v>592</v>
      </c>
      <c r="D1" t="s">
        <v>593</v>
      </c>
      <c r="E1" t="s">
        <v>381</v>
      </c>
    </row>
    <row r="2" spans="1:5" x14ac:dyDescent="0.2">
      <c r="A2" t="s">
        <v>635</v>
      </c>
      <c r="B2" t="s">
        <v>636</v>
      </c>
      <c r="C2" t="s">
        <v>637</v>
      </c>
      <c r="D2" t="s">
        <v>638</v>
      </c>
      <c r="E2" t="s">
        <v>138</v>
      </c>
    </row>
    <row r="3" spans="1:5" x14ac:dyDescent="0.2">
      <c r="A3" t="s">
        <v>635</v>
      </c>
      <c r="B3" t="s">
        <v>639</v>
      </c>
      <c r="C3" t="s">
        <v>640</v>
      </c>
      <c r="D3" t="s">
        <v>641</v>
      </c>
      <c r="E3" t="s">
        <v>138</v>
      </c>
    </row>
    <row r="4" spans="1:5" x14ac:dyDescent="0.2">
      <c r="A4" t="s">
        <v>635</v>
      </c>
      <c r="B4" t="s">
        <v>642</v>
      </c>
      <c r="C4" t="s">
        <v>643</v>
      </c>
      <c r="D4" t="s">
        <v>644</v>
      </c>
      <c r="E4" t="s">
        <v>138</v>
      </c>
    </row>
    <row r="5" spans="1:5" x14ac:dyDescent="0.2">
      <c r="A5" t="s">
        <v>635</v>
      </c>
      <c r="B5" t="s">
        <v>645</v>
      </c>
      <c r="C5" t="s">
        <v>646</v>
      </c>
      <c r="D5" t="s">
        <v>647</v>
      </c>
      <c r="E5" t="s">
        <v>138</v>
      </c>
    </row>
    <row r="6" spans="1:5" x14ac:dyDescent="0.2">
      <c r="A6" t="s">
        <v>635</v>
      </c>
      <c r="B6" t="s">
        <v>648</v>
      </c>
      <c r="C6" t="s">
        <v>649</v>
      </c>
      <c r="D6" t="s">
        <v>650</v>
      </c>
      <c r="E6" t="s">
        <v>138</v>
      </c>
    </row>
    <row r="7" spans="1:5" x14ac:dyDescent="0.2">
      <c r="A7" t="s">
        <v>635</v>
      </c>
      <c r="B7" t="s">
        <v>651</v>
      </c>
      <c r="C7" t="s">
        <v>652</v>
      </c>
      <c r="D7" t="s">
        <v>653</v>
      </c>
      <c r="E7" t="s">
        <v>138</v>
      </c>
    </row>
    <row r="8" spans="1:5" x14ac:dyDescent="0.2">
      <c r="A8" t="s">
        <v>635</v>
      </c>
      <c r="B8" t="s">
        <v>654</v>
      </c>
      <c r="C8" t="s">
        <v>655</v>
      </c>
      <c r="D8" t="s">
        <v>656</v>
      </c>
      <c r="E8" t="s">
        <v>138</v>
      </c>
    </row>
    <row r="9" spans="1:5" x14ac:dyDescent="0.2">
      <c r="A9" t="s">
        <v>635</v>
      </c>
      <c r="B9" t="s">
        <v>657</v>
      </c>
      <c r="C9" t="s">
        <v>658</v>
      </c>
      <c r="E9" t="s">
        <v>138</v>
      </c>
    </row>
    <row r="10" spans="1:5" x14ac:dyDescent="0.2">
      <c r="A10" t="s">
        <v>635</v>
      </c>
      <c r="B10" t="s">
        <v>659</v>
      </c>
      <c r="C10" t="s">
        <v>660</v>
      </c>
      <c r="D10" t="s">
        <v>661</v>
      </c>
      <c r="E10" t="s">
        <v>138</v>
      </c>
    </row>
    <row r="11" spans="1:5" x14ac:dyDescent="0.2">
      <c r="A11" t="s">
        <v>635</v>
      </c>
      <c r="B11" t="s">
        <v>662</v>
      </c>
      <c r="C11" t="s">
        <v>663</v>
      </c>
      <c r="D11" t="s">
        <v>664</v>
      </c>
      <c r="E11" t="s">
        <v>138</v>
      </c>
    </row>
    <row r="12" spans="1:5" x14ac:dyDescent="0.2">
      <c r="A12" t="s">
        <v>635</v>
      </c>
      <c r="B12" t="s">
        <v>665</v>
      </c>
      <c r="C12" t="s">
        <v>666</v>
      </c>
      <c r="D12" t="s">
        <v>667</v>
      </c>
      <c r="E12" t="s">
        <v>138</v>
      </c>
    </row>
    <row r="13" spans="1:5" x14ac:dyDescent="0.2">
      <c r="A13" t="s">
        <v>635</v>
      </c>
      <c r="B13" t="s">
        <v>668</v>
      </c>
      <c r="C13" t="s">
        <v>669</v>
      </c>
      <c r="D13" t="s">
        <v>670</v>
      </c>
      <c r="E13" t="s">
        <v>138</v>
      </c>
    </row>
    <row r="14" spans="1:5" x14ac:dyDescent="0.2">
      <c r="A14" t="s">
        <v>635</v>
      </c>
      <c r="B14" t="s">
        <v>671</v>
      </c>
      <c r="C14" t="s">
        <v>672</v>
      </c>
      <c r="D14" t="s">
        <v>673</v>
      </c>
      <c r="E14" t="s">
        <v>138</v>
      </c>
    </row>
    <row r="15" spans="1:5" x14ac:dyDescent="0.2">
      <c r="A15" t="s">
        <v>635</v>
      </c>
      <c r="B15" t="s">
        <v>674</v>
      </c>
      <c r="C15" t="s">
        <v>675</v>
      </c>
      <c r="E15" t="s">
        <v>138</v>
      </c>
    </row>
    <row r="16" spans="1:5" x14ac:dyDescent="0.2">
      <c r="A16" t="s">
        <v>635</v>
      </c>
      <c r="B16" t="s">
        <v>676</v>
      </c>
      <c r="C16" t="s">
        <v>677</v>
      </c>
      <c r="E16" t="s">
        <v>138</v>
      </c>
    </row>
    <row r="17" spans="1:5" x14ac:dyDescent="0.2">
      <c r="A17" t="s">
        <v>635</v>
      </c>
      <c r="B17" t="s">
        <v>678</v>
      </c>
      <c r="C17" t="s">
        <v>679</v>
      </c>
      <c r="D17" t="s">
        <v>680</v>
      </c>
      <c r="E17" t="s">
        <v>138</v>
      </c>
    </row>
    <row r="18" spans="1:5" x14ac:dyDescent="0.2">
      <c r="A18" t="s">
        <v>635</v>
      </c>
      <c r="B18" t="s">
        <v>681</v>
      </c>
      <c r="C18" t="s">
        <v>682</v>
      </c>
      <c r="E18" t="s">
        <v>138</v>
      </c>
    </row>
    <row r="19" spans="1:5" x14ac:dyDescent="0.2">
      <c r="A19" t="s">
        <v>635</v>
      </c>
      <c r="B19" t="s">
        <v>683</v>
      </c>
      <c r="C19" t="s">
        <v>684</v>
      </c>
      <c r="E19" t="s">
        <v>138</v>
      </c>
    </row>
    <row r="20" spans="1:5" x14ac:dyDescent="0.2">
      <c r="A20" t="s">
        <v>635</v>
      </c>
      <c r="B20" t="s">
        <v>685</v>
      </c>
      <c r="C20" t="s">
        <v>686</v>
      </c>
      <c r="E20" t="s">
        <v>138</v>
      </c>
    </row>
    <row r="21" spans="1:5" x14ac:dyDescent="0.2">
      <c r="A21" t="s">
        <v>635</v>
      </c>
      <c r="B21" t="s">
        <v>687</v>
      </c>
      <c r="C21" t="s">
        <v>688</v>
      </c>
      <c r="D21" t="s">
        <v>689</v>
      </c>
      <c r="E21" t="s">
        <v>138</v>
      </c>
    </row>
    <row r="22" spans="1:5" x14ac:dyDescent="0.2">
      <c r="A22" t="s">
        <v>635</v>
      </c>
      <c r="B22" t="s">
        <v>690</v>
      </c>
      <c r="C22" t="s">
        <v>691</v>
      </c>
      <c r="D22" t="s">
        <v>692</v>
      </c>
      <c r="E22" t="s">
        <v>138</v>
      </c>
    </row>
    <row r="23" spans="1:5" x14ac:dyDescent="0.2">
      <c r="A23" t="s">
        <v>635</v>
      </c>
      <c r="B23" t="s">
        <v>693</v>
      </c>
      <c r="C23" t="s">
        <v>694</v>
      </c>
      <c r="E23" t="s">
        <v>138</v>
      </c>
    </row>
    <row r="24" spans="1:5" x14ac:dyDescent="0.2">
      <c r="A24" t="s">
        <v>635</v>
      </c>
      <c r="B24" t="s">
        <v>695</v>
      </c>
      <c r="C24" t="s">
        <v>696</v>
      </c>
      <c r="D24" t="s">
        <v>697</v>
      </c>
      <c r="E24" t="s">
        <v>138</v>
      </c>
    </row>
    <row r="25" spans="1:5" x14ac:dyDescent="0.2">
      <c r="A25" t="s">
        <v>635</v>
      </c>
      <c r="B25" t="s">
        <v>698</v>
      </c>
      <c r="C25" t="s">
        <v>699</v>
      </c>
      <c r="E25" t="s">
        <v>138</v>
      </c>
    </row>
    <row r="26" spans="1:5" x14ac:dyDescent="0.2">
      <c r="A26" t="s">
        <v>635</v>
      </c>
      <c r="B26" t="s">
        <v>700</v>
      </c>
      <c r="C26" t="s">
        <v>701</v>
      </c>
      <c r="D26" t="s">
        <v>702</v>
      </c>
      <c r="E26" t="s">
        <v>138</v>
      </c>
    </row>
    <row r="27" spans="1:5" x14ac:dyDescent="0.2">
      <c r="A27" t="s">
        <v>703</v>
      </c>
      <c r="B27" t="s">
        <v>704</v>
      </c>
      <c r="D27" t="s">
        <v>705</v>
      </c>
      <c r="E27" t="s">
        <v>138</v>
      </c>
    </row>
    <row r="28" spans="1:5" x14ac:dyDescent="0.2">
      <c r="A28" t="s">
        <v>703</v>
      </c>
      <c r="B28" t="s">
        <v>706</v>
      </c>
      <c r="D28" t="s">
        <v>707</v>
      </c>
      <c r="E28" t="s">
        <v>138</v>
      </c>
    </row>
    <row r="29" spans="1:5" x14ac:dyDescent="0.2">
      <c r="A29" t="s">
        <v>703</v>
      </c>
      <c r="B29" t="s">
        <v>708</v>
      </c>
      <c r="C29" t="s">
        <v>709</v>
      </c>
      <c r="D29" t="s">
        <v>710</v>
      </c>
      <c r="E29" t="s">
        <v>138</v>
      </c>
    </row>
    <row r="30" spans="1:5" x14ac:dyDescent="0.2">
      <c r="A30" t="s">
        <v>703</v>
      </c>
      <c r="B30" t="s">
        <v>711</v>
      </c>
      <c r="C30" t="s">
        <v>712</v>
      </c>
      <c r="E30" t="s">
        <v>138</v>
      </c>
    </row>
    <row r="31" spans="1:5" x14ac:dyDescent="0.2">
      <c r="A31" t="s">
        <v>703</v>
      </c>
      <c r="B31" t="s">
        <v>713</v>
      </c>
      <c r="C31" t="s">
        <v>714</v>
      </c>
      <c r="D31" t="s">
        <v>715</v>
      </c>
      <c r="E31" t="s">
        <v>138</v>
      </c>
    </row>
    <row r="32" spans="1:5" x14ac:dyDescent="0.2">
      <c r="A32" t="s">
        <v>703</v>
      </c>
      <c r="B32" t="s">
        <v>716</v>
      </c>
      <c r="C32" t="s">
        <v>717</v>
      </c>
      <c r="D32" t="s">
        <v>718</v>
      </c>
      <c r="E32" t="s">
        <v>138</v>
      </c>
    </row>
    <row r="33" spans="1:5" x14ac:dyDescent="0.2">
      <c r="A33" t="s">
        <v>703</v>
      </c>
      <c r="B33" t="s">
        <v>719</v>
      </c>
      <c r="C33" t="s">
        <v>720</v>
      </c>
      <c r="E33" t="s">
        <v>138</v>
      </c>
    </row>
    <row r="34" spans="1:5" x14ac:dyDescent="0.2">
      <c r="A34" t="s">
        <v>703</v>
      </c>
      <c r="B34" t="s">
        <v>721</v>
      </c>
      <c r="C34" t="s">
        <v>722</v>
      </c>
      <c r="D34" t="s">
        <v>723</v>
      </c>
      <c r="E34" t="s">
        <v>138</v>
      </c>
    </row>
    <row r="35" spans="1:5" x14ac:dyDescent="0.2">
      <c r="A35" t="s">
        <v>703</v>
      </c>
      <c r="B35" t="s">
        <v>724</v>
      </c>
      <c r="C35" t="s">
        <v>725</v>
      </c>
      <c r="D35" t="s">
        <v>726</v>
      </c>
      <c r="E35" t="s">
        <v>138</v>
      </c>
    </row>
    <row r="36" spans="1:5" x14ac:dyDescent="0.2">
      <c r="A36" t="s">
        <v>703</v>
      </c>
      <c r="B36" t="s">
        <v>727</v>
      </c>
      <c r="C36" t="s">
        <v>728</v>
      </c>
      <c r="D36" t="s">
        <v>729</v>
      </c>
      <c r="E36" t="s">
        <v>138</v>
      </c>
    </row>
    <row r="37" spans="1:5" x14ac:dyDescent="0.2">
      <c r="A37" t="s">
        <v>703</v>
      </c>
      <c r="B37" t="s">
        <v>730</v>
      </c>
      <c r="C37" t="s">
        <v>731</v>
      </c>
      <c r="D37" t="s">
        <v>732</v>
      </c>
      <c r="E37" t="s">
        <v>138</v>
      </c>
    </row>
    <row r="38" spans="1:5" x14ac:dyDescent="0.2">
      <c r="A38" t="s">
        <v>703</v>
      </c>
      <c r="B38" t="s">
        <v>733</v>
      </c>
      <c r="C38" t="s">
        <v>734</v>
      </c>
      <c r="D38" t="s">
        <v>735</v>
      </c>
      <c r="E38" t="s">
        <v>138</v>
      </c>
    </row>
    <row r="39" spans="1:5" x14ac:dyDescent="0.2">
      <c r="A39" t="s">
        <v>703</v>
      </c>
      <c r="B39" t="s">
        <v>736</v>
      </c>
      <c r="C39" t="s">
        <v>737</v>
      </c>
      <c r="D39" t="s">
        <v>738</v>
      </c>
      <c r="E39" t="s">
        <v>138</v>
      </c>
    </row>
    <row r="40" spans="1:5" x14ac:dyDescent="0.2">
      <c r="A40" t="s">
        <v>703</v>
      </c>
      <c r="B40" t="s">
        <v>739</v>
      </c>
      <c r="C40" t="s">
        <v>740</v>
      </c>
      <c r="D40" t="s">
        <v>741</v>
      </c>
      <c r="E40" t="s">
        <v>138</v>
      </c>
    </row>
    <row r="41" spans="1:5" x14ac:dyDescent="0.2">
      <c r="A41" t="s">
        <v>703</v>
      </c>
      <c r="B41" t="s">
        <v>742</v>
      </c>
      <c r="C41" t="s">
        <v>743</v>
      </c>
      <c r="D41" t="s">
        <v>744</v>
      </c>
      <c r="E41" t="s">
        <v>138</v>
      </c>
    </row>
    <row r="42" spans="1:5" x14ac:dyDescent="0.2">
      <c r="A42" t="s">
        <v>703</v>
      </c>
      <c r="B42" t="s">
        <v>745</v>
      </c>
      <c r="C42" t="s">
        <v>746</v>
      </c>
      <c r="D42" t="s">
        <v>747</v>
      </c>
      <c r="E42" t="s">
        <v>138</v>
      </c>
    </row>
    <row r="43" spans="1:5" x14ac:dyDescent="0.2">
      <c r="A43" t="s">
        <v>703</v>
      </c>
      <c r="B43" t="s">
        <v>748</v>
      </c>
      <c r="C43" t="s">
        <v>749</v>
      </c>
      <c r="D43" t="s">
        <v>750</v>
      </c>
      <c r="E43" t="s">
        <v>138</v>
      </c>
    </row>
    <row r="44" spans="1:5" x14ac:dyDescent="0.2">
      <c r="A44" t="s">
        <v>703</v>
      </c>
      <c r="B44" t="s">
        <v>751</v>
      </c>
      <c r="C44" t="s">
        <v>752</v>
      </c>
      <c r="D44" t="s">
        <v>753</v>
      </c>
      <c r="E44" t="s">
        <v>138</v>
      </c>
    </row>
    <row r="45" spans="1:5" x14ac:dyDescent="0.2">
      <c r="A45" t="s">
        <v>635</v>
      </c>
      <c r="B45" t="s">
        <v>754</v>
      </c>
      <c r="C45" t="s">
        <v>755</v>
      </c>
      <c r="D45" t="s">
        <v>756</v>
      </c>
      <c r="E45" s="1" t="s">
        <v>191</v>
      </c>
    </row>
    <row r="46" spans="1:5" x14ac:dyDescent="0.2">
      <c r="A46" t="s">
        <v>635</v>
      </c>
      <c r="B46" t="s">
        <v>757</v>
      </c>
      <c r="C46" t="s">
        <v>758</v>
      </c>
      <c r="D46" t="s">
        <v>759</v>
      </c>
      <c r="E46" s="1" t="s">
        <v>191</v>
      </c>
    </row>
    <row r="47" spans="1:5" x14ac:dyDescent="0.2">
      <c r="A47" t="s">
        <v>635</v>
      </c>
      <c r="B47" t="s">
        <v>760</v>
      </c>
      <c r="C47" t="s">
        <v>761</v>
      </c>
      <c r="D47" t="s">
        <v>762</v>
      </c>
      <c r="E47" s="1" t="s">
        <v>191</v>
      </c>
    </row>
    <row r="48" spans="1:5" x14ac:dyDescent="0.2">
      <c r="A48" t="s">
        <v>635</v>
      </c>
      <c r="B48" t="s">
        <v>763</v>
      </c>
      <c r="C48" t="s">
        <v>764</v>
      </c>
      <c r="D48" t="s">
        <v>765</v>
      </c>
      <c r="E48" s="1" t="s">
        <v>191</v>
      </c>
    </row>
    <row r="49" spans="1:5" x14ac:dyDescent="0.2">
      <c r="A49" t="s">
        <v>635</v>
      </c>
      <c r="B49" t="s">
        <v>766</v>
      </c>
      <c r="D49" t="s">
        <v>767</v>
      </c>
      <c r="E49" s="1" t="s">
        <v>191</v>
      </c>
    </row>
    <row r="50" spans="1:5" x14ac:dyDescent="0.2">
      <c r="A50" t="s">
        <v>635</v>
      </c>
      <c r="B50" t="s">
        <v>766</v>
      </c>
      <c r="C50" t="s">
        <v>768</v>
      </c>
      <c r="E50" s="1" t="s">
        <v>191</v>
      </c>
    </row>
    <row r="51" spans="1:5" x14ac:dyDescent="0.2">
      <c r="A51" t="s">
        <v>635</v>
      </c>
      <c r="B51" t="s">
        <v>769</v>
      </c>
      <c r="C51" t="s">
        <v>770</v>
      </c>
      <c r="D51" t="s">
        <v>771</v>
      </c>
      <c r="E51" s="1" t="s">
        <v>191</v>
      </c>
    </row>
    <row r="52" spans="1:5" x14ac:dyDescent="0.2">
      <c r="A52" t="s">
        <v>635</v>
      </c>
      <c r="B52" t="s">
        <v>772</v>
      </c>
      <c r="C52" t="s">
        <v>773</v>
      </c>
      <c r="E52" s="1" t="s">
        <v>191</v>
      </c>
    </row>
    <row r="53" spans="1:5" x14ac:dyDescent="0.2">
      <c r="A53" t="s">
        <v>635</v>
      </c>
      <c r="B53" t="s">
        <v>774</v>
      </c>
      <c r="C53" t="s">
        <v>775</v>
      </c>
      <c r="D53" t="s">
        <v>776</v>
      </c>
      <c r="E53" s="1" t="s">
        <v>191</v>
      </c>
    </row>
    <row r="54" spans="1:5" x14ac:dyDescent="0.2">
      <c r="A54" t="s">
        <v>635</v>
      </c>
      <c r="B54" t="s">
        <v>777</v>
      </c>
      <c r="C54" t="s">
        <v>778</v>
      </c>
      <c r="D54" t="s">
        <v>779</v>
      </c>
      <c r="E54" s="1" t="s">
        <v>191</v>
      </c>
    </row>
    <row r="55" spans="1:5" x14ac:dyDescent="0.2">
      <c r="A55" t="s">
        <v>635</v>
      </c>
      <c r="B55" t="s">
        <v>780</v>
      </c>
      <c r="C55" t="s">
        <v>781</v>
      </c>
      <c r="D55" t="s">
        <v>782</v>
      </c>
      <c r="E55" s="1" t="s">
        <v>191</v>
      </c>
    </row>
    <row r="56" spans="1:5" x14ac:dyDescent="0.2">
      <c r="A56" t="s">
        <v>635</v>
      </c>
      <c r="B56" t="s">
        <v>783</v>
      </c>
      <c r="C56" t="s">
        <v>784</v>
      </c>
      <c r="D56" t="s">
        <v>785</v>
      </c>
      <c r="E56" s="1" t="s">
        <v>191</v>
      </c>
    </row>
    <row r="57" spans="1:5" x14ac:dyDescent="0.2">
      <c r="A57" t="s">
        <v>635</v>
      </c>
      <c r="B57" t="s">
        <v>786</v>
      </c>
      <c r="C57" t="s">
        <v>787</v>
      </c>
      <c r="D57" t="s">
        <v>788</v>
      </c>
      <c r="E57" s="1" t="s">
        <v>191</v>
      </c>
    </row>
    <row r="58" spans="1:5" x14ac:dyDescent="0.2">
      <c r="A58" t="s">
        <v>635</v>
      </c>
      <c r="B58" t="s">
        <v>789</v>
      </c>
      <c r="C58" t="s">
        <v>790</v>
      </c>
      <c r="D58" t="s">
        <v>791</v>
      </c>
      <c r="E58" s="1" t="s">
        <v>191</v>
      </c>
    </row>
    <row r="59" spans="1:5" x14ac:dyDescent="0.2">
      <c r="A59" t="s">
        <v>635</v>
      </c>
      <c r="B59" t="s">
        <v>792</v>
      </c>
      <c r="C59" t="s">
        <v>793</v>
      </c>
      <c r="D59" t="s">
        <v>794</v>
      </c>
      <c r="E59" s="1" t="s">
        <v>191</v>
      </c>
    </row>
    <row r="60" spans="1:5" x14ac:dyDescent="0.2">
      <c r="A60" t="s">
        <v>635</v>
      </c>
      <c r="B60" t="s">
        <v>795</v>
      </c>
      <c r="C60" t="s">
        <v>796</v>
      </c>
      <c r="D60" t="s">
        <v>797</v>
      </c>
      <c r="E60" s="1" t="s">
        <v>191</v>
      </c>
    </row>
    <row r="61" spans="1:5" x14ac:dyDescent="0.2">
      <c r="A61" t="s">
        <v>635</v>
      </c>
      <c r="B61" t="s">
        <v>798</v>
      </c>
      <c r="C61" t="s">
        <v>799</v>
      </c>
      <c r="D61" t="s">
        <v>800</v>
      </c>
      <c r="E61" s="1" t="s">
        <v>191</v>
      </c>
    </row>
    <row r="62" spans="1:5" x14ac:dyDescent="0.2">
      <c r="A62" t="s">
        <v>635</v>
      </c>
      <c r="B62" t="s">
        <v>801</v>
      </c>
      <c r="C62" t="s">
        <v>802</v>
      </c>
      <c r="D62" t="s">
        <v>803</v>
      </c>
      <c r="E62" s="1" t="s">
        <v>191</v>
      </c>
    </row>
    <row r="63" spans="1:5" x14ac:dyDescent="0.2">
      <c r="A63" t="s">
        <v>635</v>
      </c>
      <c r="B63" t="s">
        <v>804</v>
      </c>
      <c r="C63" t="s">
        <v>805</v>
      </c>
      <c r="D63" t="s">
        <v>806</v>
      </c>
      <c r="E63" s="1" t="s">
        <v>191</v>
      </c>
    </row>
    <row r="64" spans="1:5" x14ac:dyDescent="0.2">
      <c r="A64" t="s">
        <v>635</v>
      </c>
      <c r="B64" t="s">
        <v>807</v>
      </c>
      <c r="C64" t="s">
        <v>808</v>
      </c>
      <c r="D64" t="s">
        <v>809</v>
      </c>
      <c r="E64" s="1" t="s">
        <v>191</v>
      </c>
    </row>
    <row r="65" spans="1:5" x14ac:dyDescent="0.2">
      <c r="A65" t="s">
        <v>635</v>
      </c>
      <c r="B65" t="s">
        <v>810</v>
      </c>
      <c r="C65" t="s">
        <v>811</v>
      </c>
      <c r="D65" t="s">
        <v>812</v>
      </c>
      <c r="E65" s="1" t="s">
        <v>191</v>
      </c>
    </row>
    <row r="66" spans="1:5" x14ac:dyDescent="0.2">
      <c r="A66" t="s">
        <v>635</v>
      </c>
      <c r="B66" t="s">
        <v>813</v>
      </c>
      <c r="C66" t="s">
        <v>814</v>
      </c>
      <c r="D66" t="s">
        <v>815</v>
      </c>
      <c r="E66" s="1" t="s">
        <v>191</v>
      </c>
    </row>
    <row r="67" spans="1:5" x14ac:dyDescent="0.2">
      <c r="A67" t="s">
        <v>635</v>
      </c>
      <c r="B67" t="s">
        <v>816</v>
      </c>
      <c r="C67" t="s">
        <v>817</v>
      </c>
      <c r="D67" t="s">
        <v>818</v>
      </c>
      <c r="E67" s="1" t="s">
        <v>191</v>
      </c>
    </row>
    <row r="68" spans="1:5" x14ac:dyDescent="0.2">
      <c r="A68" t="s">
        <v>635</v>
      </c>
      <c r="B68" t="s">
        <v>819</v>
      </c>
      <c r="C68" t="s">
        <v>820</v>
      </c>
      <c r="D68" t="s">
        <v>821</v>
      </c>
      <c r="E68" s="1" t="s">
        <v>191</v>
      </c>
    </row>
    <row r="69" spans="1:5" x14ac:dyDescent="0.2">
      <c r="A69" t="s">
        <v>635</v>
      </c>
      <c r="B69" t="s">
        <v>819</v>
      </c>
      <c r="C69" t="s">
        <v>822</v>
      </c>
      <c r="E69" s="1" t="s">
        <v>191</v>
      </c>
    </row>
    <row r="70" spans="1:5" x14ac:dyDescent="0.2">
      <c r="A70" t="s">
        <v>635</v>
      </c>
      <c r="B70" t="s">
        <v>823</v>
      </c>
      <c r="C70" t="s">
        <v>824</v>
      </c>
      <c r="D70" t="s">
        <v>825</v>
      </c>
      <c r="E70" s="1" t="s">
        <v>191</v>
      </c>
    </row>
    <row r="71" spans="1:5" x14ac:dyDescent="0.2">
      <c r="A71" t="s">
        <v>635</v>
      </c>
      <c r="B71" t="s">
        <v>826</v>
      </c>
      <c r="C71" t="s">
        <v>827</v>
      </c>
      <c r="D71" t="s">
        <v>828</v>
      </c>
      <c r="E71" s="1" t="s">
        <v>191</v>
      </c>
    </row>
    <row r="72" spans="1:5" x14ac:dyDescent="0.2">
      <c r="A72" t="s">
        <v>635</v>
      </c>
      <c r="B72" t="s">
        <v>829</v>
      </c>
      <c r="C72" t="s">
        <v>830</v>
      </c>
      <c r="E72" s="1" t="s">
        <v>191</v>
      </c>
    </row>
    <row r="73" spans="1:5" x14ac:dyDescent="0.2">
      <c r="A73" t="s">
        <v>635</v>
      </c>
      <c r="B73" t="s">
        <v>831</v>
      </c>
      <c r="C73" t="s">
        <v>832</v>
      </c>
      <c r="D73" t="s">
        <v>833</v>
      </c>
      <c r="E73" s="1" t="s">
        <v>191</v>
      </c>
    </row>
    <row r="74" spans="1:5" x14ac:dyDescent="0.2">
      <c r="A74" t="s">
        <v>635</v>
      </c>
      <c r="B74" t="s">
        <v>834</v>
      </c>
      <c r="C74" t="s">
        <v>835</v>
      </c>
      <c r="E74" s="1" t="s">
        <v>191</v>
      </c>
    </row>
    <row r="75" spans="1:5" x14ac:dyDescent="0.2">
      <c r="A75" t="s">
        <v>635</v>
      </c>
      <c r="B75" t="s">
        <v>836</v>
      </c>
      <c r="C75" t="s">
        <v>837</v>
      </c>
      <c r="E75" s="1" t="s">
        <v>191</v>
      </c>
    </row>
    <row r="76" spans="1:5" x14ac:dyDescent="0.2">
      <c r="A76" t="s">
        <v>635</v>
      </c>
      <c r="B76" t="s">
        <v>838</v>
      </c>
      <c r="C76" t="s">
        <v>839</v>
      </c>
      <c r="D76" t="s">
        <v>840</v>
      </c>
      <c r="E76" s="1" t="s">
        <v>191</v>
      </c>
    </row>
    <row r="77" spans="1:5" x14ac:dyDescent="0.2">
      <c r="A77" t="s">
        <v>635</v>
      </c>
      <c r="B77" t="s">
        <v>841</v>
      </c>
      <c r="C77" t="s">
        <v>842</v>
      </c>
      <c r="D77" t="s">
        <v>843</v>
      </c>
      <c r="E77" s="1" t="s">
        <v>191</v>
      </c>
    </row>
    <row r="78" spans="1:5" x14ac:dyDescent="0.2">
      <c r="A78" t="s">
        <v>635</v>
      </c>
      <c r="B78" t="s">
        <v>844</v>
      </c>
      <c r="C78" t="s">
        <v>845</v>
      </c>
      <c r="E78" s="1" t="s">
        <v>191</v>
      </c>
    </row>
    <row r="79" spans="1:5" x14ac:dyDescent="0.2">
      <c r="A79" t="s">
        <v>635</v>
      </c>
      <c r="B79" t="s">
        <v>846</v>
      </c>
      <c r="C79" t="s">
        <v>847</v>
      </c>
      <c r="D79" t="s">
        <v>848</v>
      </c>
      <c r="E79" s="1" t="s">
        <v>191</v>
      </c>
    </row>
    <row r="80" spans="1:5" x14ac:dyDescent="0.2">
      <c r="A80" t="s">
        <v>635</v>
      </c>
      <c r="B80" t="s">
        <v>849</v>
      </c>
      <c r="C80" t="s">
        <v>850</v>
      </c>
      <c r="D80" t="s">
        <v>851</v>
      </c>
      <c r="E80" s="1" t="s">
        <v>191</v>
      </c>
    </row>
    <row r="81" spans="1:5" x14ac:dyDescent="0.2">
      <c r="A81" t="s">
        <v>635</v>
      </c>
      <c r="B81" t="s">
        <v>852</v>
      </c>
      <c r="C81" t="s">
        <v>853</v>
      </c>
      <c r="D81" t="s">
        <v>854</v>
      </c>
      <c r="E81" s="1" t="s">
        <v>191</v>
      </c>
    </row>
    <row r="82" spans="1:5" x14ac:dyDescent="0.2">
      <c r="A82" t="s">
        <v>635</v>
      </c>
      <c r="B82" t="s">
        <v>834</v>
      </c>
      <c r="C82" t="s">
        <v>855</v>
      </c>
      <c r="D82" t="s">
        <v>856</v>
      </c>
      <c r="E82" s="1" t="s">
        <v>191</v>
      </c>
    </row>
    <row r="83" spans="1:5" x14ac:dyDescent="0.2">
      <c r="A83" t="s">
        <v>635</v>
      </c>
      <c r="B83" t="s">
        <v>857</v>
      </c>
      <c r="C83" t="s">
        <v>858</v>
      </c>
      <c r="D83" t="s">
        <v>859</v>
      </c>
      <c r="E83" s="1" t="s">
        <v>191</v>
      </c>
    </row>
    <row r="84" spans="1:5" x14ac:dyDescent="0.2">
      <c r="A84" t="s">
        <v>635</v>
      </c>
      <c r="B84" t="s">
        <v>860</v>
      </c>
      <c r="C84" t="s">
        <v>861</v>
      </c>
      <c r="D84" t="s">
        <v>862</v>
      </c>
      <c r="E84" s="1" t="s">
        <v>191</v>
      </c>
    </row>
    <row r="85" spans="1:5" x14ac:dyDescent="0.2">
      <c r="A85" t="s">
        <v>635</v>
      </c>
      <c r="B85" t="s">
        <v>863</v>
      </c>
      <c r="C85" t="s">
        <v>864</v>
      </c>
      <c r="D85" t="s">
        <v>865</v>
      </c>
      <c r="E85" s="1" t="s">
        <v>191</v>
      </c>
    </row>
    <row r="86" spans="1:5" x14ac:dyDescent="0.2">
      <c r="A86" t="s">
        <v>635</v>
      </c>
      <c r="B86" t="s">
        <v>866</v>
      </c>
      <c r="C86" t="s">
        <v>867</v>
      </c>
      <c r="D86" t="s">
        <v>868</v>
      </c>
      <c r="E86" s="1" t="s">
        <v>191</v>
      </c>
    </row>
    <row r="87" spans="1:5" x14ac:dyDescent="0.2">
      <c r="A87" t="s">
        <v>635</v>
      </c>
      <c r="B87" t="s">
        <v>869</v>
      </c>
      <c r="C87" t="s">
        <v>870</v>
      </c>
      <c r="D87" t="s">
        <v>871</v>
      </c>
      <c r="E87" s="1" t="s">
        <v>191</v>
      </c>
    </row>
    <row r="88" spans="1:5" x14ac:dyDescent="0.2">
      <c r="A88" t="s">
        <v>635</v>
      </c>
      <c r="B88" t="s">
        <v>872</v>
      </c>
      <c r="C88" t="s">
        <v>873</v>
      </c>
      <c r="D88" t="s">
        <v>874</v>
      </c>
      <c r="E88" s="1" t="s">
        <v>191</v>
      </c>
    </row>
    <row r="89" spans="1:5" x14ac:dyDescent="0.2">
      <c r="A89" t="s">
        <v>635</v>
      </c>
      <c r="B89" t="s">
        <v>875</v>
      </c>
      <c r="C89" t="s">
        <v>876</v>
      </c>
      <c r="D89" t="s">
        <v>877</v>
      </c>
      <c r="E89" s="1" t="s">
        <v>191</v>
      </c>
    </row>
    <row r="90" spans="1:5" x14ac:dyDescent="0.2">
      <c r="A90" t="s">
        <v>635</v>
      </c>
      <c r="B90" t="s">
        <v>878</v>
      </c>
      <c r="C90" t="s">
        <v>879</v>
      </c>
      <c r="D90" t="s">
        <v>880</v>
      </c>
      <c r="E90" s="1" t="s">
        <v>191</v>
      </c>
    </row>
    <row r="91" spans="1:5" x14ac:dyDescent="0.2">
      <c r="A91" t="s">
        <v>635</v>
      </c>
      <c r="B91" t="s">
        <v>881</v>
      </c>
      <c r="C91" t="s">
        <v>882</v>
      </c>
      <c r="D91" t="s">
        <v>883</v>
      </c>
      <c r="E91" s="1" t="s">
        <v>191</v>
      </c>
    </row>
    <row r="92" spans="1:5" x14ac:dyDescent="0.2">
      <c r="A92" t="s">
        <v>635</v>
      </c>
      <c r="B92" t="s">
        <v>884</v>
      </c>
      <c r="C92" t="s">
        <v>885</v>
      </c>
      <c r="D92" t="s">
        <v>886</v>
      </c>
      <c r="E92" s="1" t="s">
        <v>191</v>
      </c>
    </row>
    <row r="93" spans="1:5" x14ac:dyDescent="0.2">
      <c r="A93" t="s">
        <v>635</v>
      </c>
      <c r="B93" t="s">
        <v>887</v>
      </c>
      <c r="C93" t="s">
        <v>888</v>
      </c>
      <c r="D93" t="s">
        <v>889</v>
      </c>
      <c r="E93" s="1" t="s">
        <v>191</v>
      </c>
    </row>
    <row r="94" spans="1:5" x14ac:dyDescent="0.2">
      <c r="A94" t="s">
        <v>635</v>
      </c>
      <c r="B94" t="s">
        <v>890</v>
      </c>
      <c r="C94" t="s">
        <v>891</v>
      </c>
      <c r="D94" t="s">
        <v>892</v>
      </c>
      <c r="E94" s="1" t="s">
        <v>191</v>
      </c>
    </row>
    <row r="95" spans="1:5" x14ac:dyDescent="0.2">
      <c r="A95" t="s">
        <v>635</v>
      </c>
      <c r="B95" t="s">
        <v>893</v>
      </c>
      <c r="C95" t="s">
        <v>894</v>
      </c>
      <c r="D95" t="s">
        <v>895</v>
      </c>
      <c r="E95" s="1" t="s">
        <v>191</v>
      </c>
    </row>
    <row r="96" spans="1:5" x14ac:dyDescent="0.2">
      <c r="A96" t="s">
        <v>635</v>
      </c>
      <c r="B96" t="s">
        <v>896</v>
      </c>
      <c r="C96" t="s">
        <v>897</v>
      </c>
      <c r="D96" t="s">
        <v>898</v>
      </c>
      <c r="E96" s="1" t="s">
        <v>191</v>
      </c>
    </row>
    <row r="97" spans="1:5" x14ac:dyDescent="0.2">
      <c r="A97" t="s">
        <v>635</v>
      </c>
      <c r="B97" t="s">
        <v>899</v>
      </c>
      <c r="C97" t="s">
        <v>900</v>
      </c>
      <c r="D97" t="s">
        <v>901</v>
      </c>
      <c r="E97" s="1" t="s">
        <v>191</v>
      </c>
    </row>
    <row r="98" spans="1:5" x14ac:dyDescent="0.2">
      <c r="A98" t="s">
        <v>635</v>
      </c>
      <c r="B98" t="s">
        <v>902</v>
      </c>
      <c r="C98" t="s">
        <v>903</v>
      </c>
      <c r="D98" t="s">
        <v>904</v>
      </c>
      <c r="E98" s="1" t="s">
        <v>191</v>
      </c>
    </row>
    <row r="99" spans="1:5" x14ac:dyDescent="0.2">
      <c r="A99" t="s">
        <v>635</v>
      </c>
      <c r="B99" t="s">
        <v>905</v>
      </c>
      <c r="C99" t="s">
        <v>906</v>
      </c>
      <c r="D99" t="s">
        <v>907</v>
      </c>
      <c r="E99" s="1" t="s">
        <v>191</v>
      </c>
    </row>
    <row r="100" spans="1:5" x14ac:dyDescent="0.2">
      <c r="A100" t="s">
        <v>635</v>
      </c>
      <c r="B100" t="s">
        <v>908</v>
      </c>
      <c r="C100" t="s">
        <v>909</v>
      </c>
      <c r="D100" t="s">
        <v>910</v>
      </c>
      <c r="E100" s="1" t="s">
        <v>191</v>
      </c>
    </row>
    <row r="101" spans="1:5" x14ac:dyDescent="0.2">
      <c r="A101" t="s">
        <v>635</v>
      </c>
      <c r="B101" t="s">
        <v>911</v>
      </c>
      <c r="C101" t="s">
        <v>912</v>
      </c>
      <c r="D101" t="s">
        <v>913</v>
      </c>
      <c r="E101" s="1" t="s">
        <v>191</v>
      </c>
    </row>
    <row r="102" spans="1:5" x14ac:dyDescent="0.2">
      <c r="A102" t="s">
        <v>635</v>
      </c>
      <c r="B102" t="s">
        <v>914</v>
      </c>
      <c r="C102" t="s">
        <v>915</v>
      </c>
      <c r="D102" t="s">
        <v>916</v>
      </c>
      <c r="E102" s="1" t="s">
        <v>191</v>
      </c>
    </row>
    <row r="103" spans="1:5" x14ac:dyDescent="0.2">
      <c r="A103" t="s">
        <v>635</v>
      </c>
      <c r="B103" t="s">
        <v>917</v>
      </c>
      <c r="C103" t="s">
        <v>918</v>
      </c>
      <c r="D103" t="s">
        <v>919</v>
      </c>
      <c r="E103" s="1" t="s">
        <v>191</v>
      </c>
    </row>
    <row r="104" spans="1:5" x14ac:dyDescent="0.2">
      <c r="A104" t="s">
        <v>635</v>
      </c>
      <c r="B104" t="s">
        <v>920</v>
      </c>
      <c r="C104" t="s">
        <v>921</v>
      </c>
      <c r="E104" s="1" t="s">
        <v>191</v>
      </c>
    </row>
    <row r="105" spans="1:5" x14ac:dyDescent="0.2">
      <c r="A105" t="s">
        <v>635</v>
      </c>
      <c r="B105" t="s">
        <v>920</v>
      </c>
      <c r="C105" t="s">
        <v>922</v>
      </c>
      <c r="E105" s="1" t="s">
        <v>191</v>
      </c>
    </row>
    <row r="106" spans="1:5" x14ac:dyDescent="0.2">
      <c r="A106" t="s">
        <v>635</v>
      </c>
      <c r="B106" t="s">
        <v>923</v>
      </c>
      <c r="C106" t="s">
        <v>924</v>
      </c>
      <c r="D106" t="s">
        <v>925</v>
      </c>
      <c r="E106" s="1" t="s">
        <v>191</v>
      </c>
    </row>
    <row r="107" spans="1:5" x14ac:dyDescent="0.2">
      <c r="A107" t="s">
        <v>635</v>
      </c>
      <c r="B107" t="s">
        <v>926</v>
      </c>
      <c r="C107" t="s">
        <v>927</v>
      </c>
      <c r="D107" t="s">
        <v>928</v>
      </c>
      <c r="E107" s="1" t="s">
        <v>191</v>
      </c>
    </row>
    <row r="108" spans="1:5" x14ac:dyDescent="0.2">
      <c r="A108" t="s">
        <v>703</v>
      </c>
      <c r="B108" t="s">
        <v>929</v>
      </c>
      <c r="C108" t="s">
        <v>930</v>
      </c>
      <c r="D108" t="s">
        <v>931</v>
      </c>
      <c r="E108" s="1" t="s">
        <v>191</v>
      </c>
    </row>
    <row r="109" spans="1:5" x14ac:dyDescent="0.2">
      <c r="A109" t="s">
        <v>703</v>
      </c>
      <c r="B109" t="s">
        <v>932</v>
      </c>
      <c r="C109" t="s">
        <v>933</v>
      </c>
      <c r="D109" t="s">
        <v>934</v>
      </c>
      <c r="E109" s="1" t="s">
        <v>191</v>
      </c>
    </row>
    <row r="110" spans="1:5" x14ac:dyDescent="0.2">
      <c r="A110" t="s">
        <v>703</v>
      </c>
      <c r="B110" t="s">
        <v>935</v>
      </c>
      <c r="C110" t="s">
        <v>936</v>
      </c>
      <c r="D110" t="s">
        <v>937</v>
      </c>
      <c r="E110" s="1" t="s">
        <v>191</v>
      </c>
    </row>
    <row r="111" spans="1:5" x14ac:dyDescent="0.2">
      <c r="A111" t="s">
        <v>703</v>
      </c>
      <c r="B111" t="s">
        <v>938</v>
      </c>
      <c r="C111" t="s">
        <v>939</v>
      </c>
      <c r="E111" s="1" t="s">
        <v>191</v>
      </c>
    </row>
    <row r="112" spans="1:5" x14ac:dyDescent="0.2">
      <c r="A112" t="s">
        <v>703</v>
      </c>
      <c r="B112" t="s">
        <v>940</v>
      </c>
      <c r="C112" t="s">
        <v>941</v>
      </c>
      <c r="E112" s="1" t="s">
        <v>191</v>
      </c>
    </row>
    <row r="113" spans="1:5" x14ac:dyDescent="0.2">
      <c r="A113" t="s">
        <v>703</v>
      </c>
      <c r="B113" t="s">
        <v>942</v>
      </c>
      <c r="C113" t="s">
        <v>943</v>
      </c>
      <c r="E113" s="1" t="s">
        <v>191</v>
      </c>
    </row>
    <row r="114" spans="1:5" x14ac:dyDescent="0.2">
      <c r="A114" t="s">
        <v>703</v>
      </c>
      <c r="B114" t="s">
        <v>944</v>
      </c>
      <c r="C114" t="s">
        <v>945</v>
      </c>
      <c r="D114" t="s">
        <v>946</v>
      </c>
      <c r="E114" s="1" t="s">
        <v>191</v>
      </c>
    </row>
    <row r="115" spans="1:5" x14ac:dyDescent="0.2">
      <c r="A115" t="s">
        <v>703</v>
      </c>
      <c r="B115" t="s">
        <v>947</v>
      </c>
      <c r="C115" t="s">
        <v>948</v>
      </c>
      <c r="D115" t="s">
        <v>949</v>
      </c>
      <c r="E115" s="1" t="s">
        <v>191</v>
      </c>
    </row>
    <row r="116" spans="1:5" x14ac:dyDescent="0.2">
      <c r="A116" t="s">
        <v>703</v>
      </c>
      <c r="B116" t="s">
        <v>950</v>
      </c>
      <c r="C116" t="s">
        <v>951</v>
      </c>
      <c r="D116" t="s">
        <v>952</v>
      </c>
      <c r="E116" s="1" t="s">
        <v>191</v>
      </c>
    </row>
    <row r="117" spans="1:5" x14ac:dyDescent="0.2">
      <c r="A117" t="s">
        <v>703</v>
      </c>
      <c r="B117" t="s">
        <v>953</v>
      </c>
      <c r="C117" t="s">
        <v>954</v>
      </c>
      <c r="D117" t="s">
        <v>955</v>
      </c>
      <c r="E117" s="1" t="s">
        <v>191</v>
      </c>
    </row>
    <row r="118" spans="1:5" x14ac:dyDescent="0.2">
      <c r="A118" t="s">
        <v>703</v>
      </c>
      <c r="B118" t="s">
        <v>956</v>
      </c>
      <c r="C118" t="s">
        <v>957</v>
      </c>
      <c r="D118" t="s">
        <v>958</v>
      </c>
      <c r="E118" s="1" t="s">
        <v>191</v>
      </c>
    </row>
    <row r="119" spans="1:5" x14ac:dyDescent="0.2">
      <c r="A119" t="s">
        <v>703</v>
      </c>
      <c r="B119" t="s">
        <v>959</v>
      </c>
      <c r="C119" t="s">
        <v>960</v>
      </c>
      <c r="D119" t="s">
        <v>961</v>
      </c>
      <c r="E119" s="1" t="s">
        <v>191</v>
      </c>
    </row>
    <row r="120" spans="1:5" x14ac:dyDescent="0.2">
      <c r="A120" t="s">
        <v>703</v>
      </c>
      <c r="B120" t="s">
        <v>962</v>
      </c>
      <c r="C120" t="s">
        <v>963</v>
      </c>
      <c r="E120" s="1" t="s">
        <v>191</v>
      </c>
    </row>
    <row r="121" spans="1:5" x14ac:dyDescent="0.2">
      <c r="A121" t="s">
        <v>703</v>
      </c>
      <c r="B121" t="s">
        <v>964</v>
      </c>
      <c r="C121" t="s">
        <v>965</v>
      </c>
      <c r="E121" s="1" t="s">
        <v>191</v>
      </c>
    </row>
    <row r="122" spans="1:5" x14ac:dyDescent="0.2">
      <c r="A122" t="s">
        <v>703</v>
      </c>
      <c r="B122" t="s">
        <v>966</v>
      </c>
      <c r="C122" t="s">
        <v>967</v>
      </c>
      <c r="D122" t="s">
        <v>968</v>
      </c>
      <c r="E122" s="1" t="s">
        <v>191</v>
      </c>
    </row>
    <row r="123" spans="1:5" x14ac:dyDescent="0.2">
      <c r="A123" t="s">
        <v>703</v>
      </c>
      <c r="B123" t="s">
        <v>969</v>
      </c>
      <c r="C123" t="s">
        <v>970</v>
      </c>
      <c r="D123" t="s">
        <v>971</v>
      </c>
      <c r="E123" s="1" t="s">
        <v>191</v>
      </c>
    </row>
    <row r="124" spans="1:5" x14ac:dyDescent="0.2">
      <c r="A124" t="s">
        <v>703</v>
      </c>
      <c r="B124" t="s">
        <v>972</v>
      </c>
      <c r="C124" t="s">
        <v>973</v>
      </c>
      <c r="D124" t="s">
        <v>974</v>
      </c>
      <c r="E124" s="1" t="s">
        <v>191</v>
      </c>
    </row>
    <row r="125" spans="1:5" x14ac:dyDescent="0.2">
      <c r="A125" t="s">
        <v>703</v>
      </c>
      <c r="B125" t="s">
        <v>975</v>
      </c>
      <c r="C125" t="s">
        <v>976</v>
      </c>
      <c r="E125" s="1" t="s">
        <v>191</v>
      </c>
    </row>
    <row r="126" spans="1:5" x14ac:dyDescent="0.2">
      <c r="A126" t="s">
        <v>703</v>
      </c>
      <c r="B126" t="s">
        <v>977</v>
      </c>
      <c r="C126" t="s">
        <v>978</v>
      </c>
      <c r="D126" t="s">
        <v>979</v>
      </c>
      <c r="E126" s="1" t="s">
        <v>191</v>
      </c>
    </row>
    <row r="127" spans="1:5" x14ac:dyDescent="0.2">
      <c r="A127" t="s">
        <v>703</v>
      </c>
      <c r="B127" t="s">
        <v>980</v>
      </c>
      <c r="C127" t="s">
        <v>981</v>
      </c>
      <c r="D127" t="s">
        <v>982</v>
      </c>
      <c r="E127" s="1" t="s">
        <v>191</v>
      </c>
    </row>
    <row r="128" spans="1:5" x14ac:dyDescent="0.2">
      <c r="A128" t="s">
        <v>703</v>
      </c>
      <c r="B128" t="s">
        <v>983</v>
      </c>
      <c r="C128" t="s">
        <v>984</v>
      </c>
      <c r="E128" s="1" t="s">
        <v>191</v>
      </c>
    </row>
    <row r="129" spans="1:5" x14ac:dyDescent="0.2">
      <c r="A129" t="s">
        <v>703</v>
      </c>
      <c r="B129" t="s">
        <v>985</v>
      </c>
      <c r="C129" t="s">
        <v>986</v>
      </c>
      <c r="E129" s="1" t="s">
        <v>191</v>
      </c>
    </row>
    <row r="130" spans="1:5" x14ac:dyDescent="0.2">
      <c r="A130" t="s">
        <v>703</v>
      </c>
      <c r="B130" t="s">
        <v>987</v>
      </c>
      <c r="C130" t="s">
        <v>988</v>
      </c>
      <c r="D130" t="s">
        <v>989</v>
      </c>
      <c r="E130" s="1" t="s">
        <v>191</v>
      </c>
    </row>
    <row r="131" spans="1:5" x14ac:dyDescent="0.2">
      <c r="A131" t="s">
        <v>703</v>
      </c>
      <c r="B131" t="s">
        <v>990</v>
      </c>
      <c r="C131" t="s">
        <v>991</v>
      </c>
      <c r="E131" s="1" t="s">
        <v>191</v>
      </c>
    </row>
    <row r="132" spans="1:5" x14ac:dyDescent="0.2">
      <c r="A132" t="s">
        <v>703</v>
      </c>
      <c r="B132" t="s">
        <v>992</v>
      </c>
      <c r="C132" t="s">
        <v>993</v>
      </c>
      <c r="E132" s="1" t="s">
        <v>191</v>
      </c>
    </row>
    <row r="133" spans="1:5" x14ac:dyDescent="0.2">
      <c r="A133" t="s">
        <v>703</v>
      </c>
      <c r="B133" t="s">
        <v>994</v>
      </c>
      <c r="C133" t="s">
        <v>995</v>
      </c>
      <c r="D133" t="s">
        <v>996</v>
      </c>
      <c r="E133" s="1" t="s">
        <v>191</v>
      </c>
    </row>
    <row r="134" spans="1:5" x14ac:dyDescent="0.2">
      <c r="A134" t="s">
        <v>703</v>
      </c>
      <c r="B134" t="s">
        <v>997</v>
      </c>
      <c r="C134" t="s">
        <v>998</v>
      </c>
      <c r="E134" s="1" t="s">
        <v>191</v>
      </c>
    </row>
    <row r="135" spans="1:5" x14ac:dyDescent="0.2">
      <c r="A135" t="s">
        <v>703</v>
      </c>
      <c r="B135" t="s">
        <v>999</v>
      </c>
      <c r="C135" t="s">
        <v>1000</v>
      </c>
      <c r="D135" t="s">
        <v>1001</v>
      </c>
      <c r="E135" s="1" t="s">
        <v>191</v>
      </c>
    </row>
    <row r="136" spans="1:5" x14ac:dyDescent="0.2">
      <c r="A136" t="s">
        <v>703</v>
      </c>
      <c r="B136" t="s">
        <v>1002</v>
      </c>
      <c r="C136" t="s">
        <v>1003</v>
      </c>
      <c r="D136" t="s">
        <v>1004</v>
      </c>
      <c r="E136" s="1" t="s">
        <v>191</v>
      </c>
    </row>
    <row r="137" spans="1:5" x14ac:dyDescent="0.2">
      <c r="A137" t="s">
        <v>703</v>
      </c>
      <c r="B137" t="s">
        <v>1005</v>
      </c>
      <c r="C137" t="s">
        <v>1006</v>
      </c>
      <c r="E137" s="1" t="s">
        <v>191</v>
      </c>
    </row>
    <row r="138" spans="1:5" x14ac:dyDescent="0.2">
      <c r="A138" t="s">
        <v>703</v>
      </c>
      <c r="B138" t="s">
        <v>1007</v>
      </c>
      <c r="C138" t="s">
        <v>1008</v>
      </c>
      <c r="E138" s="1" t="s">
        <v>191</v>
      </c>
    </row>
    <row r="139" spans="1:5" x14ac:dyDescent="0.2">
      <c r="A139" t="s">
        <v>703</v>
      </c>
      <c r="B139" t="s">
        <v>1009</v>
      </c>
      <c r="C139" t="s">
        <v>1010</v>
      </c>
      <c r="E139" s="1" t="s">
        <v>191</v>
      </c>
    </row>
    <row r="140" spans="1:5" x14ac:dyDescent="0.2">
      <c r="A140" t="s">
        <v>703</v>
      </c>
      <c r="B140" t="s">
        <v>1011</v>
      </c>
      <c r="C140" t="s">
        <v>1012</v>
      </c>
      <c r="E140" s="1" t="s">
        <v>191</v>
      </c>
    </row>
    <row r="141" spans="1:5" x14ac:dyDescent="0.2">
      <c r="A141" t="s">
        <v>703</v>
      </c>
      <c r="B141" t="s">
        <v>1013</v>
      </c>
      <c r="C141" t="s">
        <v>1014</v>
      </c>
      <c r="D141" t="s">
        <v>1015</v>
      </c>
      <c r="E141" s="1" t="s">
        <v>191</v>
      </c>
    </row>
    <row r="142" spans="1:5" x14ac:dyDescent="0.2">
      <c r="A142" t="s">
        <v>703</v>
      </c>
      <c r="B142" t="s">
        <v>1016</v>
      </c>
      <c r="C142" t="s">
        <v>1017</v>
      </c>
      <c r="E142" s="1" t="s">
        <v>191</v>
      </c>
    </row>
    <row r="143" spans="1:5" x14ac:dyDescent="0.2">
      <c r="A143" t="s">
        <v>703</v>
      </c>
      <c r="B143" t="s">
        <v>1018</v>
      </c>
      <c r="C143" t="s">
        <v>1019</v>
      </c>
      <c r="D143" t="s">
        <v>1020</v>
      </c>
      <c r="E143" s="1" t="s">
        <v>191</v>
      </c>
    </row>
    <row r="144" spans="1:5" x14ac:dyDescent="0.2">
      <c r="A144" t="s">
        <v>703</v>
      </c>
      <c r="B144" t="s">
        <v>1021</v>
      </c>
      <c r="C144" t="s">
        <v>1022</v>
      </c>
      <c r="E144" s="1" t="s">
        <v>191</v>
      </c>
    </row>
    <row r="145" spans="1:5" x14ac:dyDescent="0.2">
      <c r="A145" t="s">
        <v>703</v>
      </c>
      <c r="B145" t="s">
        <v>1023</v>
      </c>
      <c r="C145" t="s">
        <v>1024</v>
      </c>
      <c r="E145" s="1" t="s">
        <v>191</v>
      </c>
    </row>
    <row r="146" spans="1:5" x14ac:dyDescent="0.2">
      <c r="A146" t="s">
        <v>703</v>
      </c>
      <c r="B146" t="s">
        <v>1025</v>
      </c>
      <c r="C146" t="s">
        <v>1026</v>
      </c>
      <c r="E146" s="1" t="s">
        <v>191</v>
      </c>
    </row>
    <row r="147" spans="1:5" x14ac:dyDescent="0.2">
      <c r="A147" t="s">
        <v>703</v>
      </c>
      <c r="B147" t="s">
        <v>1027</v>
      </c>
      <c r="C147" t="s">
        <v>1028</v>
      </c>
      <c r="D147" t="s">
        <v>1029</v>
      </c>
      <c r="E147" s="1" t="s">
        <v>191</v>
      </c>
    </row>
    <row r="148" spans="1:5" x14ac:dyDescent="0.2">
      <c r="A148" t="s">
        <v>703</v>
      </c>
      <c r="B148" t="s">
        <v>1030</v>
      </c>
      <c r="C148" t="s">
        <v>1031</v>
      </c>
      <c r="D148" t="s">
        <v>1032</v>
      </c>
      <c r="E148" s="1" t="s">
        <v>191</v>
      </c>
    </row>
    <row r="149" spans="1:5" x14ac:dyDescent="0.2">
      <c r="A149" t="s">
        <v>703</v>
      </c>
      <c r="B149" t="s">
        <v>1033</v>
      </c>
      <c r="C149" t="s">
        <v>1034</v>
      </c>
      <c r="E149" s="1" t="s">
        <v>191</v>
      </c>
    </row>
    <row r="150" spans="1:5" x14ac:dyDescent="0.2">
      <c r="A150" t="s">
        <v>703</v>
      </c>
      <c r="B150" t="s">
        <v>1035</v>
      </c>
      <c r="C150" t="s">
        <v>1036</v>
      </c>
      <c r="D150" t="s">
        <v>1037</v>
      </c>
      <c r="E150" s="1" t="s">
        <v>191</v>
      </c>
    </row>
    <row r="151" spans="1:5" x14ac:dyDescent="0.2">
      <c r="A151" t="s">
        <v>703</v>
      </c>
      <c r="B151" t="s">
        <v>1038</v>
      </c>
      <c r="C151" t="s">
        <v>1039</v>
      </c>
      <c r="D151" t="s">
        <v>1040</v>
      </c>
      <c r="E151" s="1" t="s">
        <v>191</v>
      </c>
    </row>
    <row r="152" spans="1:5" x14ac:dyDescent="0.2">
      <c r="A152" t="s">
        <v>703</v>
      </c>
      <c r="B152" t="s">
        <v>1041</v>
      </c>
      <c r="C152" t="s">
        <v>1042</v>
      </c>
      <c r="D152" t="s">
        <v>1043</v>
      </c>
      <c r="E152" s="1" t="s">
        <v>191</v>
      </c>
    </row>
    <row r="153" spans="1:5" x14ac:dyDescent="0.2">
      <c r="A153" t="s">
        <v>703</v>
      </c>
      <c r="B153" t="s">
        <v>1044</v>
      </c>
      <c r="C153" t="s">
        <v>1045</v>
      </c>
      <c r="D153" t="s">
        <v>1046</v>
      </c>
      <c r="E153" s="1" t="s">
        <v>191</v>
      </c>
    </row>
    <row r="154" spans="1:5" x14ac:dyDescent="0.2">
      <c r="A154" t="s">
        <v>703</v>
      </c>
      <c r="B154" t="s">
        <v>1047</v>
      </c>
      <c r="C154" t="s">
        <v>1048</v>
      </c>
      <c r="D154" t="s">
        <v>1049</v>
      </c>
      <c r="E154" s="1" t="s">
        <v>191</v>
      </c>
    </row>
    <row r="155" spans="1:5" x14ac:dyDescent="0.2">
      <c r="A155" t="s">
        <v>703</v>
      </c>
      <c r="B155" t="s">
        <v>1050</v>
      </c>
      <c r="C155" t="s">
        <v>1051</v>
      </c>
      <c r="D155" t="s">
        <v>1052</v>
      </c>
      <c r="E155" s="1" t="s">
        <v>191</v>
      </c>
    </row>
    <row r="156" spans="1:5" x14ac:dyDescent="0.2">
      <c r="A156" t="s">
        <v>703</v>
      </c>
      <c r="B156" t="s">
        <v>1053</v>
      </c>
      <c r="C156" t="s">
        <v>1054</v>
      </c>
      <c r="E156" s="1" t="s">
        <v>191</v>
      </c>
    </row>
    <row r="157" spans="1:5" x14ac:dyDescent="0.2">
      <c r="A157" t="s">
        <v>703</v>
      </c>
      <c r="B157" t="s">
        <v>1055</v>
      </c>
      <c r="C157" t="s">
        <v>1056</v>
      </c>
      <c r="D157" t="s">
        <v>1057</v>
      </c>
      <c r="E157" s="1" t="s">
        <v>191</v>
      </c>
    </row>
    <row r="158" spans="1:5" x14ac:dyDescent="0.2">
      <c r="A158" t="s">
        <v>703</v>
      </c>
      <c r="B158" t="s">
        <v>1058</v>
      </c>
      <c r="C158" t="s">
        <v>1059</v>
      </c>
      <c r="D158" t="s">
        <v>1060</v>
      </c>
      <c r="E158" s="1" t="s">
        <v>191</v>
      </c>
    </row>
    <row r="159" spans="1:5" x14ac:dyDescent="0.2">
      <c r="A159" t="s">
        <v>703</v>
      </c>
      <c r="B159" t="s">
        <v>1061</v>
      </c>
      <c r="C159" t="s">
        <v>1062</v>
      </c>
      <c r="E159" s="1" t="s">
        <v>191</v>
      </c>
    </row>
    <row r="160" spans="1:5" x14ac:dyDescent="0.2">
      <c r="A160" t="s">
        <v>703</v>
      </c>
      <c r="B160" t="s">
        <v>1063</v>
      </c>
      <c r="C160" t="s">
        <v>1064</v>
      </c>
      <c r="E160" s="1" t="s">
        <v>191</v>
      </c>
    </row>
    <row r="161" spans="1:5" x14ac:dyDescent="0.2">
      <c r="A161" t="s">
        <v>703</v>
      </c>
      <c r="B161" t="s">
        <v>1065</v>
      </c>
      <c r="C161" t="s">
        <v>1066</v>
      </c>
      <c r="D161" t="s">
        <v>1067</v>
      </c>
      <c r="E161" s="1" t="s">
        <v>191</v>
      </c>
    </row>
    <row r="162" spans="1:5" x14ac:dyDescent="0.2">
      <c r="A162" t="s">
        <v>703</v>
      </c>
      <c r="B162" t="s">
        <v>1068</v>
      </c>
      <c r="C162" t="s">
        <v>1069</v>
      </c>
      <c r="D162" t="s">
        <v>1070</v>
      </c>
      <c r="E162" s="1" t="s">
        <v>191</v>
      </c>
    </row>
    <row r="163" spans="1:5" x14ac:dyDescent="0.2">
      <c r="A163" t="s">
        <v>703</v>
      </c>
      <c r="B163" t="s">
        <v>1071</v>
      </c>
      <c r="C163" t="s">
        <v>1072</v>
      </c>
      <c r="D163" t="s">
        <v>1073</v>
      </c>
      <c r="E163" s="1" t="s">
        <v>191</v>
      </c>
    </row>
    <row r="164" spans="1:5" x14ac:dyDescent="0.2">
      <c r="A164" t="s">
        <v>703</v>
      </c>
      <c r="B164" t="s">
        <v>1074</v>
      </c>
      <c r="C164" t="s">
        <v>1075</v>
      </c>
      <c r="D164" t="s">
        <v>1076</v>
      </c>
      <c r="E164" s="1" t="s">
        <v>191</v>
      </c>
    </row>
    <row r="165" spans="1:5" x14ac:dyDescent="0.2">
      <c r="A165" t="s">
        <v>703</v>
      </c>
      <c r="B165" t="s">
        <v>1077</v>
      </c>
      <c r="C165" t="s">
        <v>1078</v>
      </c>
      <c r="D165" t="s">
        <v>1079</v>
      </c>
      <c r="E165" s="1" t="s">
        <v>191</v>
      </c>
    </row>
    <row r="166" spans="1:5" x14ac:dyDescent="0.2">
      <c r="A166" t="s">
        <v>703</v>
      </c>
      <c r="B166" t="s">
        <v>1080</v>
      </c>
      <c r="C166" t="s">
        <v>1081</v>
      </c>
      <c r="D166" t="s">
        <v>1082</v>
      </c>
      <c r="E166" s="1" t="s">
        <v>191</v>
      </c>
    </row>
    <row r="167" spans="1:5" x14ac:dyDescent="0.2">
      <c r="A167" t="s">
        <v>703</v>
      </c>
      <c r="B167" t="s">
        <v>1083</v>
      </c>
      <c r="C167" t="s">
        <v>1084</v>
      </c>
      <c r="E167" s="1" t="s">
        <v>191</v>
      </c>
    </row>
    <row r="168" spans="1:5" x14ac:dyDescent="0.2">
      <c r="A168" t="s">
        <v>703</v>
      </c>
      <c r="B168" t="s">
        <v>1085</v>
      </c>
      <c r="C168" t="s">
        <v>1086</v>
      </c>
      <c r="D168" t="s">
        <v>1087</v>
      </c>
      <c r="E168" s="1" t="s">
        <v>191</v>
      </c>
    </row>
    <row r="169" spans="1:5" x14ac:dyDescent="0.2">
      <c r="A169" t="s">
        <v>703</v>
      </c>
      <c r="B169" t="s">
        <v>1088</v>
      </c>
      <c r="C169" t="s">
        <v>1089</v>
      </c>
      <c r="D169" t="s">
        <v>1090</v>
      </c>
      <c r="E169" s="1" t="s">
        <v>191</v>
      </c>
    </row>
    <row r="170" spans="1:5" x14ac:dyDescent="0.2">
      <c r="A170" t="s">
        <v>703</v>
      </c>
      <c r="B170" t="s">
        <v>1091</v>
      </c>
      <c r="C170" t="s">
        <v>1092</v>
      </c>
      <c r="D170" t="s">
        <v>1093</v>
      </c>
      <c r="E170" s="1" t="s">
        <v>191</v>
      </c>
    </row>
    <row r="171" spans="1:5" x14ac:dyDescent="0.2">
      <c r="A171" t="s">
        <v>703</v>
      </c>
      <c r="B171" t="s">
        <v>1094</v>
      </c>
      <c r="C171" t="s">
        <v>1095</v>
      </c>
      <c r="D171" t="s">
        <v>1096</v>
      </c>
      <c r="E171" s="1" t="s">
        <v>191</v>
      </c>
    </row>
    <row r="172" spans="1:5" x14ac:dyDescent="0.2">
      <c r="A172" t="s">
        <v>635</v>
      </c>
      <c r="B172" t="s">
        <v>1097</v>
      </c>
      <c r="C172" t="s">
        <v>1098</v>
      </c>
      <c r="D172" t="s">
        <v>1099</v>
      </c>
      <c r="E172" s="1" t="s">
        <v>93</v>
      </c>
    </row>
    <row r="173" spans="1:5" x14ac:dyDescent="0.2">
      <c r="A173" t="s">
        <v>635</v>
      </c>
      <c r="B173" t="s">
        <v>1100</v>
      </c>
      <c r="C173" t="s">
        <v>1101</v>
      </c>
      <c r="D173" t="s">
        <v>1102</v>
      </c>
      <c r="E173" s="1" t="s">
        <v>93</v>
      </c>
    </row>
    <row r="174" spans="1:5" x14ac:dyDescent="0.2">
      <c r="A174" t="s">
        <v>635</v>
      </c>
      <c r="B174" t="s">
        <v>1103</v>
      </c>
      <c r="C174" t="s">
        <v>1104</v>
      </c>
      <c r="D174" t="s">
        <v>1105</v>
      </c>
      <c r="E174" s="1" t="s">
        <v>93</v>
      </c>
    </row>
    <row r="175" spans="1:5" x14ac:dyDescent="0.2">
      <c r="A175" t="s">
        <v>635</v>
      </c>
      <c r="B175" t="s">
        <v>1106</v>
      </c>
      <c r="C175" t="s">
        <v>1107</v>
      </c>
      <c r="D175" t="s">
        <v>1108</v>
      </c>
      <c r="E175" s="1" t="s">
        <v>93</v>
      </c>
    </row>
    <row r="176" spans="1:5" x14ac:dyDescent="0.2">
      <c r="A176" t="s">
        <v>635</v>
      </c>
      <c r="B176" t="s">
        <v>1109</v>
      </c>
      <c r="C176" t="s">
        <v>1110</v>
      </c>
      <c r="E176" s="1" t="s">
        <v>93</v>
      </c>
    </row>
    <row r="177" spans="1:5" x14ac:dyDescent="0.2">
      <c r="A177" t="s">
        <v>635</v>
      </c>
      <c r="B177" t="s">
        <v>1111</v>
      </c>
      <c r="C177" t="s">
        <v>1112</v>
      </c>
      <c r="D177" t="s">
        <v>1113</v>
      </c>
      <c r="E177" s="1" t="s">
        <v>93</v>
      </c>
    </row>
    <row r="178" spans="1:5" x14ac:dyDescent="0.2">
      <c r="A178" t="s">
        <v>635</v>
      </c>
      <c r="B178" t="s">
        <v>1114</v>
      </c>
      <c r="C178" t="s">
        <v>1115</v>
      </c>
      <c r="D178" t="s">
        <v>1116</v>
      </c>
      <c r="E178" s="1" t="s">
        <v>93</v>
      </c>
    </row>
    <row r="179" spans="1:5" x14ac:dyDescent="0.2">
      <c r="A179" t="s">
        <v>635</v>
      </c>
      <c r="B179" t="s">
        <v>1117</v>
      </c>
      <c r="C179" t="s">
        <v>1118</v>
      </c>
      <c r="D179" t="s">
        <v>1119</v>
      </c>
      <c r="E179" s="1" t="s">
        <v>93</v>
      </c>
    </row>
    <row r="180" spans="1:5" x14ac:dyDescent="0.2">
      <c r="A180" t="s">
        <v>635</v>
      </c>
      <c r="B180" t="s">
        <v>1120</v>
      </c>
      <c r="C180" t="s">
        <v>1121</v>
      </c>
      <c r="D180" t="s">
        <v>1122</v>
      </c>
      <c r="E180" s="1" t="s">
        <v>93</v>
      </c>
    </row>
    <row r="181" spans="1:5" x14ac:dyDescent="0.2">
      <c r="A181" t="s">
        <v>635</v>
      </c>
      <c r="B181" t="s">
        <v>1123</v>
      </c>
      <c r="C181" t="s">
        <v>1124</v>
      </c>
      <c r="D181" t="s">
        <v>1125</v>
      </c>
      <c r="E181" s="1" t="s">
        <v>93</v>
      </c>
    </row>
    <row r="182" spans="1:5" x14ac:dyDescent="0.2">
      <c r="A182" t="s">
        <v>635</v>
      </c>
      <c r="B182" t="s">
        <v>1126</v>
      </c>
      <c r="C182" t="s">
        <v>1127</v>
      </c>
      <c r="D182" t="s">
        <v>1128</v>
      </c>
      <c r="E182" s="1" t="s">
        <v>93</v>
      </c>
    </row>
    <row r="183" spans="1:5" x14ac:dyDescent="0.2">
      <c r="A183" t="s">
        <v>635</v>
      </c>
      <c r="B183" t="s">
        <v>1129</v>
      </c>
      <c r="C183" t="s">
        <v>1130</v>
      </c>
      <c r="D183" t="s">
        <v>1131</v>
      </c>
      <c r="E183" s="1" t="s">
        <v>93</v>
      </c>
    </row>
    <row r="184" spans="1:5" x14ac:dyDescent="0.2">
      <c r="A184" t="s">
        <v>703</v>
      </c>
      <c r="B184" t="s">
        <v>1132</v>
      </c>
      <c r="C184" t="s">
        <v>1133</v>
      </c>
      <c r="D184" t="s">
        <v>1134</v>
      </c>
      <c r="E184" s="1" t="s">
        <v>93</v>
      </c>
    </row>
    <row r="185" spans="1:5" x14ac:dyDescent="0.2">
      <c r="A185" t="s">
        <v>703</v>
      </c>
      <c r="B185" t="s">
        <v>1135</v>
      </c>
      <c r="C185" t="s">
        <v>1136</v>
      </c>
      <c r="D185" t="s">
        <v>1137</v>
      </c>
      <c r="E185" s="1" t="s">
        <v>93</v>
      </c>
    </row>
    <row r="186" spans="1:5" x14ac:dyDescent="0.2">
      <c r="A186" t="s">
        <v>703</v>
      </c>
      <c r="B186" t="s">
        <v>1138</v>
      </c>
      <c r="C186" t="s">
        <v>1139</v>
      </c>
      <c r="D186" t="s">
        <v>1140</v>
      </c>
      <c r="E186" s="1" t="s">
        <v>93</v>
      </c>
    </row>
    <row r="187" spans="1:5" x14ac:dyDescent="0.2">
      <c r="A187" t="s">
        <v>703</v>
      </c>
      <c r="B187" t="s">
        <v>1141</v>
      </c>
      <c r="C187" t="s">
        <v>1142</v>
      </c>
      <c r="D187" t="s">
        <v>1143</v>
      </c>
      <c r="E187" s="1" t="s">
        <v>93</v>
      </c>
    </row>
    <row r="188" spans="1:5" x14ac:dyDescent="0.2">
      <c r="A188" t="s">
        <v>703</v>
      </c>
      <c r="B188" t="s">
        <v>1144</v>
      </c>
      <c r="C188" t="s">
        <v>1145</v>
      </c>
      <c r="D188" t="s">
        <v>1146</v>
      </c>
      <c r="E188" s="1" t="s">
        <v>93</v>
      </c>
    </row>
    <row r="189" spans="1:5" x14ac:dyDescent="0.2">
      <c r="A189" t="s">
        <v>703</v>
      </c>
      <c r="B189" t="s">
        <v>1147</v>
      </c>
      <c r="C189" t="s">
        <v>1148</v>
      </c>
      <c r="D189" t="s">
        <v>1149</v>
      </c>
      <c r="E189" s="1" t="s">
        <v>93</v>
      </c>
    </row>
    <row r="190" spans="1:5" x14ac:dyDescent="0.2">
      <c r="A190" t="s">
        <v>703</v>
      </c>
      <c r="B190" t="s">
        <v>1150</v>
      </c>
      <c r="C190" t="s">
        <v>1151</v>
      </c>
      <c r="D190" t="s">
        <v>1152</v>
      </c>
      <c r="E190" s="1" t="s">
        <v>93</v>
      </c>
    </row>
    <row r="191" spans="1:5" x14ac:dyDescent="0.2">
      <c r="A191" t="s">
        <v>703</v>
      </c>
      <c r="B191" t="s">
        <v>1153</v>
      </c>
      <c r="C191" t="s">
        <v>1154</v>
      </c>
      <c r="D191" t="s">
        <v>1155</v>
      </c>
      <c r="E191" s="1" t="s">
        <v>93</v>
      </c>
    </row>
    <row r="192" spans="1:5" x14ac:dyDescent="0.2">
      <c r="A192" t="s">
        <v>703</v>
      </c>
      <c r="B192" t="s">
        <v>1156</v>
      </c>
      <c r="C192" t="s">
        <v>1157</v>
      </c>
      <c r="D192" t="s">
        <v>1158</v>
      </c>
      <c r="E192" s="1" t="s">
        <v>93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2"/>
  <sheetViews>
    <sheetView workbookViewId="0">
      <selection activeCell="A3" sqref="A3"/>
    </sheetView>
  </sheetViews>
  <sheetFormatPr baseColWidth="10" defaultRowHeight="16" x14ac:dyDescent="0.2"/>
  <cols>
    <col min="1" max="1" width="105.33203125" bestFit="1" customWidth="1"/>
  </cols>
  <sheetData>
    <row r="1" spans="1:1" x14ac:dyDescent="0.2">
      <c r="A1" t="s">
        <v>1159</v>
      </c>
    </row>
    <row r="2" spans="1:1" ht="19" customHeight="1" x14ac:dyDescent="0.2">
      <c r="A2" t="s">
        <v>1160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Elemental quota</vt:lpstr>
      <vt:lpstr>Menden-Deuer and Lessard</vt:lpstr>
      <vt:lpstr>Verity</vt:lpstr>
      <vt:lpstr>Gorsky</vt:lpstr>
      <vt:lpstr>Readme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 User</dc:creator>
  <cp:lastModifiedBy>Office User</cp:lastModifiedBy>
  <dcterms:created xsi:type="dcterms:W3CDTF">2022-07-19T11:46:35Z</dcterms:created>
  <dcterms:modified xsi:type="dcterms:W3CDTF">2023-12-06T15:46:21Z</dcterms:modified>
</cp:coreProperties>
</file>