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/Dropbox/DADT/EoceneDANew/"/>
    </mc:Choice>
  </mc:AlternateContent>
  <xr:revisionPtr revIDLastSave="0" documentId="13_ncr:1_{A61750BF-5464-174C-8881-9090B2B069DF}" xr6:coauthVersionLast="47" xr6:coauthVersionMax="47" xr10:uidLastSave="{00000000-0000-0000-0000-000000000000}"/>
  <bookViews>
    <workbookView xWindow="23100" yWindow="9040" windowWidth="26440" windowHeight="15440" activeTab="2" xr2:uid="{990D7613-F575-0C44-B6D5-16CDC8ADF092}"/>
  </bookViews>
  <sheets>
    <sheet name="TerrestrialTemp" sheetId="1" r:id="rId1"/>
    <sheet name="PminusE" sheetId="2" r:id="rId2"/>
    <sheet name="LeafWaxd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2" l="1"/>
  <c r="B8" i="2"/>
</calcChain>
</file>

<file path=xl/sharedStrings.xml><?xml version="1.0" encoding="utf-8"?>
<sst xmlns="http://schemas.openxmlformats.org/spreadsheetml/2006/main" count="143" uniqueCount="93">
  <si>
    <t>Faddeevsky Island</t>
  </si>
  <si>
    <t>PETM</t>
  </si>
  <si>
    <t>Pollen</t>
  </si>
  <si>
    <t>https://doi.org/10.1130/G38547.1</t>
  </si>
  <si>
    <t>Bighorn Basin</t>
  </si>
  <si>
    <t>D47</t>
  </si>
  <si>
    <t>summer</t>
  </si>
  <si>
    <t>https://doi.org/10.1130/G33567.1</t>
  </si>
  <si>
    <t>Bighorn Basin Hubble Bubble</t>
  </si>
  <si>
    <t>Leaf</t>
  </si>
  <si>
    <t>https://doi.org/10.1111/j.1469-8137.2010.03615.x</t>
  </si>
  <si>
    <t>Tornillo Basin</t>
  </si>
  <si>
    <t>https://doi.org/10.1029/2018PA003391</t>
  </si>
  <si>
    <t>Cambalong Creek</t>
  </si>
  <si>
    <t>LeafPollen</t>
  </si>
  <si>
    <t>https://doi.org/10.1130/0-8137-2369-8.365</t>
  </si>
  <si>
    <t>prePETM</t>
  </si>
  <si>
    <t>Site</t>
  </si>
  <si>
    <t>Latitude</t>
  </si>
  <si>
    <t>Longitude</t>
  </si>
  <si>
    <t>paleoLat</t>
  </si>
  <si>
    <t>paleoLon</t>
  </si>
  <si>
    <t>deltaD</t>
  </si>
  <si>
    <t>stdErr</t>
  </si>
  <si>
    <t>SignChange</t>
  </si>
  <si>
    <t>Lomonsov</t>
  </si>
  <si>
    <t>TDP</t>
  </si>
  <si>
    <t>Kumara</t>
  </si>
  <si>
    <t>Bighorn</t>
  </si>
  <si>
    <t>Forada</t>
  </si>
  <si>
    <t>Vasterival</t>
  </si>
  <si>
    <t>Mar2X</t>
  </si>
  <si>
    <t>N/A</t>
  </si>
  <si>
    <t>Notes</t>
  </si>
  <si>
    <t>PETM includes enrichment followed by depletion; sign change is based on initial enrichment but there is only one datapoint hence N/A for the stdErr</t>
  </si>
  <si>
    <t>PETM includes enrichment followed by depletion; sign change is based on initial enrichment</t>
  </si>
  <si>
    <t>Type</t>
  </si>
  <si>
    <t>LeadAuthor</t>
  </si>
  <si>
    <t>Year</t>
  </si>
  <si>
    <t>Reference</t>
  </si>
  <si>
    <t>Plants</t>
  </si>
  <si>
    <t>Wing</t>
  </si>
  <si>
    <t>https://doi.org/10.1126/science.1116913</t>
  </si>
  <si>
    <t>Decrease at PETM increase during recovery phase</t>
  </si>
  <si>
    <t>Jaramillo</t>
  </si>
  <si>
    <t>https://doi.org/10.1126/science.1193833</t>
  </si>
  <si>
    <t>Spitsbergen</t>
  </si>
  <si>
    <t>Harding</t>
  </si>
  <si>
    <t>https://doi.org/10.1016/j.epsl.2010.12.043</t>
  </si>
  <si>
    <t>Dinocysts</t>
  </si>
  <si>
    <t>Sluijs</t>
  </si>
  <si>
    <t>https://doi.org/10.1038/nature04668</t>
  </si>
  <si>
    <t>Low salinity dinocysts</t>
  </si>
  <si>
    <t>Cobham</t>
  </si>
  <si>
    <t>Collinson</t>
  </si>
  <si>
    <t>https://doi.org/10.1080/00173130802707980</t>
  </si>
  <si>
    <t>Well 221</t>
  </si>
  <si>
    <t>Kender</t>
  </si>
  <si>
    <t>https://doi.org/10.1016/j.epsl.2012.08.011</t>
  </si>
  <si>
    <t>DSDP 530</t>
  </si>
  <si>
    <t>Palygorskite</t>
  </si>
  <si>
    <t>Robert</t>
  </si>
  <si>
    <t>https://doi.org/10.1016/0921-8181(91)90114-C</t>
  </si>
  <si>
    <t>Vastan</t>
  </si>
  <si>
    <t>Samanta</t>
  </si>
  <si>
    <t>https://doi.org/10.1016/j.palaeo.2013.07.008</t>
  </si>
  <si>
    <t>Foum Selja</t>
  </si>
  <si>
    <t>Bolle</t>
  </si>
  <si>
    <t>https://doi.org/10.1180/000985501750177979</t>
  </si>
  <si>
    <t>Ben Gurion</t>
  </si>
  <si>
    <t>Alamedilla</t>
  </si>
  <si>
    <t>IODP364-M0077A</t>
  </si>
  <si>
    <t>Smith</t>
  </si>
  <si>
    <t>https://doi.org/10.5194/cp-16-1889-2020</t>
  </si>
  <si>
    <t>Timeslice</t>
  </si>
  <si>
    <t>Lower1s</t>
  </si>
  <si>
    <t>Median</t>
  </si>
  <si>
    <t>Upper1s</t>
  </si>
  <si>
    <t>Suan</t>
  </si>
  <si>
    <t>Snell</t>
  </si>
  <si>
    <t>Peppe</t>
  </si>
  <si>
    <t>Kelson</t>
  </si>
  <si>
    <t>Greenwood</t>
  </si>
  <si>
    <t>Pagani</t>
  </si>
  <si>
    <t>Handley</t>
  </si>
  <si>
    <t>Garel</t>
  </si>
  <si>
    <t>Tipple</t>
  </si>
  <si>
    <t>https://doi.org/10.1016/j.epsl.2011.08.045</t>
  </si>
  <si>
    <t>https://doi.org/10.1016/j.palaeo.2013.02.035</t>
  </si>
  <si>
    <t>https://doi.org/10.1016/j.palaeo.2011.03.001</t>
  </si>
  <si>
    <t>https://doi.org/10.1016/j.epsl.2008.07.030</t>
  </si>
  <si>
    <t>https://doi.org/10.1038/nature05043</t>
  </si>
  <si>
    <t>https://doi.org/10.1016/j.epsl.2007.07.021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</si>
</sst>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palaeo.2013.07.008" TargetMode="External"/><Relationship Id="rId3" Type="http://schemas.openxmlformats.org/officeDocument/2006/relationships/hyperlink" Target="https://doi.org/10.1016/j.epsl.2010.12.043" TargetMode="External"/><Relationship Id="rId7" Type="http://schemas.openxmlformats.org/officeDocument/2006/relationships/hyperlink" Target="https://doi.org/10.1016/0921-8181(91)90114-C" TargetMode="External"/><Relationship Id="rId2" Type="http://schemas.openxmlformats.org/officeDocument/2006/relationships/hyperlink" Target="https://doi.org/10.1126/science.1116913" TargetMode="External"/><Relationship Id="rId1" Type="http://schemas.openxmlformats.org/officeDocument/2006/relationships/hyperlink" Target="https://doi.org/10.1126/science.1193833" TargetMode="External"/><Relationship Id="rId6" Type="http://schemas.openxmlformats.org/officeDocument/2006/relationships/hyperlink" Target="https://doi.org/10.1016/j.epsl.2012.08.011" TargetMode="External"/><Relationship Id="rId11" Type="http://schemas.openxmlformats.org/officeDocument/2006/relationships/hyperlink" Target="https://doi.org/10.1180/000985501750177979" TargetMode="External"/><Relationship Id="rId5" Type="http://schemas.openxmlformats.org/officeDocument/2006/relationships/hyperlink" Target="https://doi.org/10.1080/00173130802707980" TargetMode="External"/><Relationship Id="rId10" Type="http://schemas.openxmlformats.org/officeDocument/2006/relationships/hyperlink" Target="https://doi.org/10.1180/000985501750177979" TargetMode="External"/><Relationship Id="rId4" Type="http://schemas.openxmlformats.org/officeDocument/2006/relationships/hyperlink" Target="https://doi.org/10.1038/nature04668" TargetMode="External"/><Relationship Id="rId9" Type="http://schemas.openxmlformats.org/officeDocument/2006/relationships/hyperlink" Target="https://doi.org/10.1180/00098550175017797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palaeo.2011.03.001" TargetMode="External"/><Relationship Id="rId7" Type="http://schemas.openxmlformats.org/officeDocument/2006/relationships/hyperlink" Target="https://doi.org/10.1016/j.epsl.2007.07.021" TargetMode="External"/><Relationship Id="rId2" Type="http://schemas.openxmlformats.org/officeDocument/2006/relationships/hyperlink" Target="https://doi.org/10.1016/j.palaeo.2013.02.035" TargetMode="External"/><Relationship Id="rId1" Type="http://schemas.openxmlformats.org/officeDocument/2006/relationships/hyperlink" Target="https://doi.org/10.1016/j.epsl.2011.08.045" TargetMode="External"/><Relationship Id="rId6" Type="http://schemas.openxmlformats.org/officeDocument/2006/relationships/hyperlink" Target="https://doi.org/10.1038/nature05043" TargetMode="External"/><Relationship Id="rId5" Type="http://schemas.openxmlformats.org/officeDocument/2006/relationships/hyperlink" Target="https://doi.org/10.1126/science.1193833" TargetMode="External"/><Relationship Id="rId4" Type="http://schemas.openxmlformats.org/officeDocument/2006/relationships/hyperlink" Target="https://doi.org/10.1016/j.epsl.2008.07.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E4A5-5965-CE43-BD15-676367CCF37A}">
  <dimension ref="A1:N7"/>
  <sheetViews>
    <sheetView workbookViewId="0">
      <selection activeCell="N2" sqref="N2"/>
    </sheetView>
  </sheetViews>
  <sheetFormatPr baseColWidth="10" defaultRowHeight="16" x14ac:dyDescent="0.2"/>
  <cols>
    <col min="1" max="1" width="16.1640625" customWidth="1"/>
  </cols>
  <sheetData>
    <row r="1" spans="1:14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74</v>
      </c>
      <c r="G1" t="s">
        <v>75</v>
      </c>
      <c r="H1" t="s">
        <v>76</v>
      </c>
      <c r="I1" t="s">
        <v>77</v>
      </c>
      <c r="J1" t="s">
        <v>36</v>
      </c>
      <c r="K1" t="s">
        <v>37</v>
      </c>
      <c r="L1" t="s">
        <v>38</v>
      </c>
      <c r="M1" t="s">
        <v>39</v>
      </c>
      <c r="N1" t="s">
        <v>33</v>
      </c>
    </row>
    <row r="2" spans="1:14" x14ac:dyDescent="0.2">
      <c r="A2" t="s">
        <v>0</v>
      </c>
      <c r="B2">
        <v>76</v>
      </c>
      <c r="C2">
        <v>141.80000000000001</v>
      </c>
      <c r="D2">
        <v>81.150000000000006</v>
      </c>
      <c r="E2">
        <v>129.94999999999999</v>
      </c>
      <c r="F2" t="s">
        <v>1</v>
      </c>
      <c r="G2">
        <v>16</v>
      </c>
      <c r="H2">
        <v>18.757142859999998</v>
      </c>
      <c r="I2">
        <v>22.14285714</v>
      </c>
      <c r="J2" t="s">
        <v>2</v>
      </c>
      <c r="K2" t="s">
        <v>78</v>
      </c>
      <c r="L2">
        <v>2017</v>
      </c>
      <c r="M2" t="s">
        <v>3</v>
      </c>
    </row>
    <row r="3" spans="1:14" x14ac:dyDescent="0.2">
      <c r="A3" t="s">
        <v>4</v>
      </c>
      <c r="B3">
        <v>44.77</v>
      </c>
      <c r="C3">
        <v>-107.13</v>
      </c>
      <c r="D3">
        <v>48.25</v>
      </c>
      <c r="E3">
        <v>-86.95</v>
      </c>
      <c r="F3" t="s">
        <v>1</v>
      </c>
      <c r="G3">
        <v>34.225000000000001</v>
      </c>
      <c r="H3">
        <v>38.200000000000003</v>
      </c>
      <c r="I3">
        <v>42.174999999999997</v>
      </c>
      <c r="J3" t="s">
        <v>5</v>
      </c>
      <c r="K3" t="s">
        <v>79</v>
      </c>
      <c r="L3">
        <v>2013</v>
      </c>
      <c r="M3" t="s">
        <v>7</v>
      </c>
      <c r="N3" t="s">
        <v>6</v>
      </c>
    </row>
    <row r="4" spans="1:14" x14ac:dyDescent="0.2">
      <c r="A4" t="s">
        <v>8</v>
      </c>
      <c r="B4">
        <v>43.945079999999997</v>
      </c>
      <c r="C4">
        <v>-107.6187</v>
      </c>
      <c r="D4">
        <v>47.45</v>
      </c>
      <c r="E4">
        <v>-88.25</v>
      </c>
      <c r="F4" t="s">
        <v>1</v>
      </c>
      <c r="G4">
        <v>17.39</v>
      </c>
      <c r="H4">
        <v>20.62</v>
      </c>
      <c r="I4">
        <v>23.85</v>
      </c>
      <c r="J4" t="s">
        <v>9</v>
      </c>
      <c r="K4" t="s">
        <v>80</v>
      </c>
      <c r="L4">
        <v>2011</v>
      </c>
      <c r="M4" t="s">
        <v>10</v>
      </c>
    </row>
    <row r="5" spans="1:14" x14ac:dyDescent="0.2">
      <c r="A5" t="s">
        <v>4</v>
      </c>
      <c r="B5">
        <v>44.77</v>
      </c>
      <c r="C5">
        <v>-107.13</v>
      </c>
      <c r="D5">
        <v>48.25</v>
      </c>
      <c r="E5">
        <v>-86.95</v>
      </c>
      <c r="F5" t="s">
        <v>16</v>
      </c>
      <c r="G5">
        <v>26.1</v>
      </c>
      <c r="H5">
        <v>31.3</v>
      </c>
      <c r="I5">
        <v>36.5</v>
      </c>
      <c r="J5" t="s">
        <v>5</v>
      </c>
      <c r="K5" t="s">
        <v>79</v>
      </c>
      <c r="L5">
        <v>2013</v>
      </c>
      <c r="M5" t="s">
        <v>7</v>
      </c>
      <c r="N5" t="s">
        <v>6</v>
      </c>
    </row>
    <row r="6" spans="1:14" x14ac:dyDescent="0.2">
      <c r="A6" t="s">
        <v>11</v>
      </c>
      <c r="B6">
        <v>29.44</v>
      </c>
      <c r="C6">
        <v>-103.18</v>
      </c>
      <c r="D6">
        <v>31.95</v>
      </c>
      <c r="E6">
        <v>-86.65</v>
      </c>
      <c r="F6" t="s">
        <v>16</v>
      </c>
      <c r="G6">
        <v>21.6</v>
      </c>
      <c r="H6">
        <v>26.8</v>
      </c>
      <c r="I6">
        <v>32</v>
      </c>
      <c r="J6" t="s">
        <v>5</v>
      </c>
      <c r="K6" t="s">
        <v>81</v>
      </c>
      <c r="L6">
        <v>2018</v>
      </c>
      <c r="M6" t="s">
        <v>12</v>
      </c>
    </row>
    <row r="7" spans="1:14" x14ac:dyDescent="0.2">
      <c r="A7" t="s">
        <v>13</v>
      </c>
      <c r="B7">
        <v>-36.799999999999997</v>
      </c>
      <c r="C7">
        <v>149.1</v>
      </c>
      <c r="D7">
        <v>-58.15</v>
      </c>
      <c r="E7">
        <v>152.55000000000001</v>
      </c>
      <c r="F7" t="s">
        <v>16</v>
      </c>
      <c r="G7">
        <v>13.45</v>
      </c>
      <c r="H7">
        <v>16</v>
      </c>
      <c r="I7">
        <v>18.55</v>
      </c>
      <c r="J7" t="s">
        <v>14</v>
      </c>
      <c r="K7" t="s">
        <v>82</v>
      </c>
      <c r="L7">
        <v>2013</v>
      </c>
      <c r="M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1104-ADA7-ED4C-AB2B-7A20F10FEF92}">
  <dimension ref="A1:K13"/>
  <sheetViews>
    <sheetView workbookViewId="0">
      <selection activeCell="F1" sqref="F1"/>
    </sheetView>
  </sheetViews>
  <sheetFormatPr baseColWidth="10" defaultRowHeight="16" x14ac:dyDescent="0.2"/>
  <sheetData>
    <row r="1" spans="1:11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36</v>
      </c>
      <c r="G1" t="s">
        <v>24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">
      <c r="A2" t="s">
        <v>28</v>
      </c>
      <c r="B2">
        <v>44.77</v>
      </c>
      <c r="C2">
        <v>-107.13</v>
      </c>
      <c r="D2">
        <v>48.25</v>
      </c>
      <c r="E2">
        <v>-86.95</v>
      </c>
      <c r="F2" t="s">
        <v>40</v>
      </c>
      <c r="G2">
        <v>-1</v>
      </c>
      <c r="H2" t="s">
        <v>41</v>
      </c>
      <c r="I2">
        <v>2005</v>
      </c>
      <c r="J2" s="1" t="s">
        <v>42</v>
      </c>
      <c r="K2" t="s">
        <v>43</v>
      </c>
    </row>
    <row r="3" spans="1:11" x14ac:dyDescent="0.2">
      <c r="A3" t="s">
        <v>31</v>
      </c>
      <c r="B3">
        <v>11.0601</v>
      </c>
      <c r="C3">
        <v>-72.172499999999999</v>
      </c>
      <c r="D3">
        <v>5.05</v>
      </c>
      <c r="E3">
        <v>-60.55</v>
      </c>
      <c r="F3" t="s">
        <v>40</v>
      </c>
      <c r="G3">
        <v>1</v>
      </c>
      <c r="H3" t="s">
        <v>44</v>
      </c>
      <c r="I3">
        <v>2010</v>
      </c>
      <c r="J3" s="1" t="s">
        <v>45</v>
      </c>
    </row>
    <row r="4" spans="1:11" x14ac:dyDescent="0.2">
      <c r="A4" t="s">
        <v>46</v>
      </c>
      <c r="B4">
        <v>78.22</v>
      </c>
      <c r="C4">
        <v>15.63</v>
      </c>
      <c r="D4">
        <v>73.75</v>
      </c>
      <c r="E4">
        <v>1.45</v>
      </c>
      <c r="F4" t="s">
        <v>40</v>
      </c>
      <c r="G4">
        <v>1</v>
      </c>
      <c r="H4" t="s">
        <v>47</v>
      </c>
      <c r="I4">
        <v>2011</v>
      </c>
      <c r="J4" s="1" t="s">
        <v>48</v>
      </c>
    </row>
    <row r="5" spans="1:11" x14ac:dyDescent="0.2">
      <c r="A5" t="s">
        <v>25</v>
      </c>
      <c r="B5">
        <v>87.866666670000001</v>
      </c>
      <c r="C5">
        <v>134.17733329999999</v>
      </c>
      <c r="D5">
        <v>82.95</v>
      </c>
      <c r="E5">
        <v>29.6</v>
      </c>
      <c r="F5" t="s">
        <v>49</v>
      </c>
      <c r="G5">
        <v>1</v>
      </c>
      <c r="H5" t="s">
        <v>50</v>
      </c>
      <c r="I5">
        <v>2006</v>
      </c>
      <c r="J5" s="1" t="s">
        <v>51</v>
      </c>
      <c r="K5" t="s">
        <v>52</v>
      </c>
    </row>
    <row r="6" spans="1:11" x14ac:dyDescent="0.2">
      <c r="A6" t="s">
        <v>53</v>
      </c>
      <c r="B6">
        <v>51.4</v>
      </c>
      <c r="C6">
        <v>0.41</v>
      </c>
      <c r="D6">
        <v>46.25</v>
      </c>
      <c r="E6">
        <v>-3.15</v>
      </c>
      <c r="F6" t="s">
        <v>40</v>
      </c>
      <c r="G6">
        <v>1</v>
      </c>
      <c r="H6" t="s">
        <v>54</v>
      </c>
      <c r="I6">
        <v>2009</v>
      </c>
      <c r="J6" s="1" t="s">
        <v>55</v>
      </c>
    </row>
    <row r="7" spans="1:11" x14ac:dyDescent="0.2">
      <c r="A7" t="s">
        <v>56</v>
      </c>
      <c r="B7">
        <v>57.73</v>
      </c>
      <c r="C7">
        <v>1.83</v>
      </c>
      <c r="D7">
        <v>53.25</v>
      </c>
      <c r="E7">
        <v>-2.25</v>
      </c>
      <c r="F7" t="s">
        <v>40</v>
      </c>
      <c r="G7">
        <v>1</v>
      </c>
      <c r="H7" t="s">
        <v>57</v>
      </c>
      <c r="I7">
        <v>2012</v>
      </c>
      <c r="J7" s="1" t="s">
        <v>58</v>
      </c>
    </row>
    <row r="8" spans="1:11" x14ac:dyDescent="0.2">
      <c r="A8" t="s">
        <v>59</v>
      </c>
      <c r="B8">
        <f>-19-11.262/60</f>
        <v>-19.1877</v>
      </c>
      <c r="C8">
        <f>9+23.148/60</f>
        <v>9.3857999999999997</v>
      </c>
      <c r="D8">
        <v>-26.85</v>
      </c>
      <c r="E8">
        <v>0.95</v>
      </c>
      <c r="F8" t="s">
        <v>60</v>
      </c>
      <c r="G8">
        <v>-1</v>
      </c>
      <c r="H8" t="s">
        <v>61</v>
      </c>
      <c r="I8">
        <v>1991</v>
      </c>
      <c r="J8" s="1" t="s">
        <v>62</v>
      </c>
    </row>
    <row r="9" spans="1:11" x14ac:dyDescent="0.2">
      <c r="A9" t="s">
        <v>63</v>
      </c>
      <c r="B9">
        <v>21.44</v>
      </c>
      <c r="C9">
        <v>73.12</v>
      </c>
      <c r="D9">
        <v>-5.0999999999999996</v>
      </c>
      <c r="E9">
        <v>61.05</v>
      </c>
      <c r="F9" t="s">
        <v>40</v>
      </c>
      <c r="G9">
        <v>1</v>
      </c>
      <c r="H9" t="s">
        <v>64</v>
      </c>
      <c r="I9">
        <v>2013</v>
      </c>
      <c r="J9" s="1" t="s">
        <v>65</v>
      </c>
    </row>
    <row r="10" spans="1:11" x14ac:dyDescent="0.2">
      <c r="A10" t="s">
        <v>66</v>
      </c>
      <c r="B10">
        <v>34.32</v>
      </c>
      <c r="C10">
        <v>6.32</v>
      </c>
      <c r="D10">
        <v>26.15</v>
      </c>
      <c r="E10">
        <v>3.75</v>
      </c>
      <c r="F10" t="s">
        <v>60</v>
      </c>
      <c r="G10">
        <v>-1</v>
      </c>
      <c r="H10" t="s">
        <v>67</v>
      </c>
      <c r="I10">
        <v>2001</v>
      </c>
      <c r="J10" s="1" t="s">
        <v>68</v>
      </c>
    </row>
    <row r="11" spans="1:11" x14ac:dyDescent="0.2">
      <c r="A11" t="s">
        <v>69</v>
      </c>
      <c r="B11">
        <v>31.43</v>
      </c>
      <c r="C11">
        <v>34.479999999999997</v>
      </c>
      <c r="D11">
        <v>21.25</v>
      </c>
      <c r="E11">
        <v>28.95</v>
      </c>
      <c r="F11" t="s">
        <v>60</v>
      </c>
      <c r="G11">
        <v>-1</v>
      </c>
      <c r="H11" t="s">
        <v>67</v>
      </c>
      <c r="I11">
        <v>2001</v>
      </c>
      <c r="J11" s="1" t="s">
        <v>68</v>
      </c>
    </row>
    <row r="12" spans="1:11" x14ac:dyDescent="0.2">
      <c r="A12" t="s">
        <v>70</v>
      </c>
      <c r="B12">
        <v>37.5</v>
      </c>
      <c r="C12">
        <v>3.2</v>
      </c>
      <c r="D12">
        <v>29.35</v>
      </c>
      <c r="E12">
        <v>1.45</v>
      </c>
      <c r="F12" t="s">
        <v>60</v>
      </c>
      <c r="G12">
        <v>-1</v>
      </c>
      <c r="H12" t="s">
        <v>67</v>
      </c>
      <c r="I12">
        <v>2001</v>
      </c>
      <c r="J12" s="1" t="s">
        <v>68</v>
      </c>
    </row>
    <row r="13" spans="1:11" x14ac:dyDescent="0.2">
      <c r="A13" t="s">
        <v>71</v>
      </c>
      <c r="B13">
        <v>21.450150000000001</v>
      </c>
      <c r="C13">
        <v>-89.949366999999995</v>
      </c>
      <c r="D13">
        <v>22.15</v>
      </c>
      <c r="E13">
        <v>-75.05</v>
      </c>
      <c r="F13" t="s">
        <v>60</v>
      </c>
      <c r="G13">
        <v>-1</v>
      </c>
      <c r="H13" t="s">
        <v>72</v>
      </c>
      <c r="I13">
        <v>2020</v>
      </c>
      <c r="J13" t="s">
        <v>73</v>
      </c>
    </row>
  </sheetData>
  <hyperlinks>
    <hyperlink ref="J3" r:id="rId1" xr:uid="{F9E29340-806A-5543-857D-FCAAFCF94799}"/>
    <hyperlink ref="J2" r:id="rId2" xr:uid="{E1E75A9A-6334-F245-B2C4-C92F4D886C87}"/>
    <hyperlink ref="J4" r:id="rId3" xr:uid="{6A69F5F8-1CD3-9D42-9E75-115E054B7E63}"/>
    <hyperlink ref="J5" r:id="rId4" xr:uid="{DFD2606A-2A6D-7849-912B-85479A6F31AA}"/>
    <hyperlink ref="J6" r:id="rId5" xr:uid="{F1FFC103-0B00-CE48-B955-7A0B5E239B64}"/>
    <hyperlink ref="J7" r:id="rId6" xr:uid="{8C290998-5887-6F40-8178-AE49FA975980}"/>
    <hyperlink ref="J8" r:id="rId7" xr:uid="{1C86709F-2A56-D545-876B-B3FBBB47500A}"/>
    <hyperlink ref="J9" r:id="rId8" xr:uid="{1FD3DD45-BA5F-6540-92DD-3AC1787E2A49}"/>
    <hyperlink ref="J10" r:id="rId9" xr:uid="{8C61F823-BEEB-9E47-B6D9-2A3DD7F3853F}"/>
    <hyperlink ref="J11" r:id="rId10" xr:uid="{BEFA0247-27B3-204A-97C0-42C7C90ABA01}"/>
    <hyperlink ref="J12" r:id="rId11" xr:uid="{0104F8BB-816C-D345-BF48-73785D4F79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F552-A135-7A47-9D05-F8408D162DA1}">
  <dimension ref="A1:L8"/>
  <sheetViews>
    <sheetView tabSelected="1" workbookViewId="0">
      <selection activeCell="K6" sqref="K6"/>
    </sheetView>
  </sheetViews>
  <sheetFormatPr baseColWidth="10" defaultRowHeight="16" x14ac:dyDescent="0.2"/>
  <sheetData>
    <row r="1" spans="1:12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37</v>
      </c>
      <c r="J1" t="s">
        <v>38</v>
      </c>
      <c r="K1" t="s">
        <v>39</v>
      </c>
      <c r="L1" t="s">
        <v>33</v>
      </c>
    </row>
    <row r="2" spans="1:12" x14ac:dyDescent="0.2">
      <c r="A2" t="s">
        <v>25</v>
      </c>
      <c r="B2">
        <v>87.866666670000001</v>
      </c>
      <c r="C2">
        <v>134.17733329999999</v>
      </c>
      <c r="D2">
        <v>82.95</v>
      </c>
      <c r="E2">
        <v>29.6</v>
      </c>
      <c r="F2">
        <v>30.983333333333348</v>
      </c>
      <c r="G2">
        <v>7.324169549918925</v>
      </c>
      <c r="H2">
        <v>1</v>
      </c>
      <c r="I2" t="s">
        <v>83</v>
      </c>
      <c r="J2">
        <v>2006</v>
      </c>
      <c r="K2" s="1" t="s">
        <v>91</v>
      </c>
      <c r="L2" t="s">
        <v>35</v>
      </c>
    </row>
    <row r="3" spans="1:12" x14ac:dyDescent="0.2">
      <c r="A3" t="s">
        <v>26</v>
      </c>
      <c r="B3">
        <v>-9.2799999999999994</v>
      </c>
      <c r="C3">
        <v>39.51</v>
      </c>
      <c r="D3">
        <v>-18.649999999999999</v>
      </c>
      <c r="E3">
        <v>34.15</v>
      </c>
      <c r="F3">
        <v>14.509956709956697</v>
      </c>
      <c r="G3">
        <v>2.4944554296042085</v>
      </c>
      <c r="H3">
        <v>1</v>
      </c>
      <c r="I3" t="s">
        <v>84</v>
      </c>
      <c r="J3">
        <v>2008</v>
      </c>
      <c r="K3" s="1" t="s">
        <v>90</v>
      </c>
    </row>
    <row r="4" spans="1:12" x14ac:dyDescent="0.2">
      <c r="A4" t="s">
        <v>27</v>
      </c>
      <c r="B4">
        <v>-42.576000000000001</v>
      </c>
      <c r="C4">
        <v>171.208</v>
      </c>
      <c r="D4">
        <v>-57.15</v>
      </c>
      <c r="E4">
        <v>-174.05</v>
      </c>
      <c r="F4">
        <v>-6.2783333333333644</v>
      </c>
      <c r="G4">
        <v>4.1993746227530417</v>
      </c>
      <c r="H4">
        <v>0</v>
      </c>
      <c r="I4" t="s">
        <v>84</v>
      </c>
      <c r="J4">
        <v>2011</v>
      </c>
      <c r="K4" s="1" t="s">
        <v>89</v>
      </c>
    </row>
    <row r="5" spans="1:12" x14ac:dyDescent="0.2">
      <c r="A5" t="s">
        <v>28</v>
      </c>
      <c r="B5">
        <v>44.77</v>
      </c>
      <c r="C5">
        <v>-107.13</v>
      </c>
      <c r="D5">
        <v>48.25</v>
      </c>
      <c r="E5">
        <v>-86.95</v>
      </c>
      <c r="F5">
        <v>8</v>
      </c>
      <c r="G5" t="s">
        <v>32</v>
      </c>
      <c r="H5">
        <v>1</v>
      </c>
      <c r="I5" t="s">
        <v>72</v>
      </c>
      <c r="J5">
        <v>2007</v>
      </c>
      <c r="K5" s="1" t="s">
        <v>92</v>
      </c>
      <c r="L5" t="s">
        <v>34</v>
      </c>
    </row>
    <row r="6" spans="1:12" x14ac:dyDescent="0.2">
      <c r="A6" t="s">
        <v>29</v>
      </c>
      <c r="B6">
        <v>46.036082999999998</v>
      </c>
      <c r="C6">
        <v>12.063974999999999</v>
      </c>
      <c r="D6">
        <v>37.75</v>
      </c>
      <c r="E6">
        <v>9.75</v>
      </c>
      <c r="F6">
        <v>-5.6666666666666856</v>
      </c>
      <c r="G6">
        <v>2.3823646605130326</v>
      </c>
      <c r="H6">
        <v>-1</v>
      </c>
      <c r="I6" t="s">
        <v>86</v>
      </c>
      <c r="J6">
        <v>2011</v>
      </c>
      <c r="K6" s="1" t="s">
        <v>87</v>
      </c>
    </row>
    <row r="7" spans="1:12" x14ac:dyDescent="0.2">
      <c r="A7" t="s">
        <v>30</v>
      </c>
      <c r="B7">
        <v>49.92</v>
      </c>
      <c r="C7">
        <v>0.97</v>
      </c>
      <c r="D7">
        <v>45.35</v>
      </c>
      <c r="E7">
        <v>-2.15</v>
      </c>
      <c r="F7">
        <v>-18.190509523809538</v>
      </c>
      <c r="G7">
        <v>11.080231946330462</v>
      </c>
      <c r="H7">
        <v>0</v>
      </c>
      <c r="I7" t="s">
        <v>85</v>
      </c>
      <c r="J7">
        <v>2013</v>
      </c>
      <c r="K7" s="1" t="s">
        <v>88</v>
      </c>
    </row>
    <row r="8" spans="1:12" x14ac:dyDescent="0.2">
      <c r="A8" t="s">
        <v>31</v>
      </c>
      <c r="B8">
        <v>11.0601</v>
      </c>
      <c r="C8">
        <v>-72.172499999999999</v>
      </c>
      <c r="D8">
        <v>5.05</v>
      </c>
      <c r="E8">
        <v>-60.55</v>
      </c>
      <c r="F8">
        <v>-19.41690476190476</v>
      </c>
      <c r="G8">
        <v>6.4280054468663428</v>
      </c>
      <c r="H8">
        <v>-1</v>
      </c>
      <c r="I8" t="s">
        <v>44</v>
      </c>
      <c r="J8">
        <v>2010</v>
      </c>
      <c r="K8" s="1" t="s">
        <v>45</v>
      </c>
    </row>
  </sheetData>
  <hyperlinks>
    <hyperlink ref="K6" r:id="rId1" xr:uid="{9B904124-486C-8441-ABE9-748ADCC03429}"/>
    <hyperlink ref="K7" r:id="rId2" xr:uid="{24D16126-0FB8-2C47-96E3-9880FA6EC4EA}"/>
    <hyperlink ref="K4" r:id="rId3" xr:uid="{8D8CBE61-F3CC-174D-8BA6-DD9463D71B5D}"/>
    <hyperlink ref="K3" r:id="rId4" xr:uid="{068D69BF-837E-C940-8649-476B9F47CE35}"/>
    <hyperlink ref="K8" r:id="rId5" xr:uid="{33666339-D4AB-9548-9FCC-F9A60145AD5F}"/>
    <hyperlink ref="K2" r:id="rId6" xr:uid="{B2E96FC7-4DE1-2949-A2E7-380EC4178D5B}"/>
    <hyperlink ref="K5" r:id="rId7" xr:uid="{E28CC72B-42BE-E246-9F7C-0992BCA82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TerrestrialTemp</vt:lpstr>
      <vt:lpstr>PminusE</vt:lpstr>
      <vt:lpstr>LeafWaxdD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Tierney, Jessica E - (jesst)</dc:creator>
  <cp:lastModifiedBy>Tierney, Jessica E - (jesst)</cp:lastModifiedBy>
  <dcterms:created xsi:type="dcterms:W3CDTF">2022-03-25T19:14:49Z</dcterms:created>
  <dcterms:modified xsi:type="dcterms:W3CDTF">2022-03-25T19:35:44Z</dcterms:modified>
</cp:coreProperties>
</file>