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60" windowWidth="20730" windowHeight="808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81" i="2" l="1"/>
  <c r="O81" i="2"/>
  <c r="N82" i="2"/>
  <c r="O82" i="2"/>
  <c r="N83" i="2"/>
  <c r="O83" i="2"/>
  <c r="N84" i="2"/>
  <c r="O84" i="2"/>
  <c r="N79" i="2"/>
  <c r="O79" i="2"/>
  <c r="N80" i="2"/>
  <c r="O80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O72" i="2"/>
  <c r="N72" i="2"/>
  <c r="O67" i="2"/>
  <c r="N67" i="2"/>
  <c r="N64" i="2" l="1"/>
  <c r="N65" i="2"/>
  <c r="N66" i="2"/>
  <c r="N68" i="2"/>
  <c r="N69" i="2"/>
  <c r="N70" i="2"/>
  <c r="N71" i="2"/>
  <c r="N73" i="2"/>
  <c r="N74" i="2"/>
  <c r="N75" i="2"/>
  <c r="O64" i="2"/>
  <c r="O65" i="2"/>
  <c r="O66" i="2"/>
  <c r="O68" i="2"/>
  <c r="O69" i="2"/>
  <c r="O70" i="2"/>
  <c r="O71" i="2"/>
  <c r="O73" i="2"/>
  <c r="O74" i="2"/>
  <c r="O75" i="2"/>
  <c r="O76" i="2"/>
  <c r="O51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O125" i="2" l="1"/>
  <c r="O124" i="2"/>
  <c r="O123" i="2"/>
  <c r="O122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63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O32" i="2"/>
  <c r="N32" i="2"/>
  <c r="N63" i="2"/>
  <c r="N50" i="2" l="1"/>
  <c r="O50" i="2"/>
  <c r="N51" i="2"/>
  <c r="N52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28" i="2" l="1"/>
  <c r="O28" i="2"/>
  <c r="N29" i="2"/>
  <c r="O29" i="2"/>
  <c r="N30" i="2"/>
  <c r="O30" i="2"/>
  <c r="D128" i="2" l="1"/>
  <c r="E128" i="2"/>
  <c r="F128" i="2"/>
  <c r="G128" i="2"/>
  <c r="H128" i="2"/>
  <c r="I128" i="2"/>
  <c r="J128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76" i="2"/>
  <c r="O121" i="2"/>
  <c r="N126" i="2"/>
  <c r="O126" i="2"/>
  <c r="N24" i="2"/>
  <c r="O24" i="2"/>
  <c r="O13" i="2"/>
  <c r="O14" i="2"/>
  <c r="O15" i="2"/>
  <c r="O16" i="2"/>
  <c r="N16" i="2"/>
  <c r="N15" i="2"/>
  <c r="I2" i="2" l="1"/>
  <c r="N48" i="2" l="1"/>
  <c r="O48" i="2"/>
  <c r="N12" i="2"/>
  <c r="O12" i="2"/>
  <c r="O22" i="2" s="1"/>
  <c r="N13" i="2"/>
  <c r="N14" i="2"/>
  <c r="O49" i="2"/>
  <c r="N49" i="2"/>
  <c r="N37" i="2"/>
  <c r="O37" i="2"/>
  <c r="N23" i="2"/>
  <c r="O23" i="2"/>
  <c r="N8" i="2"/>
  <c r="O8" i="2"/>
  <c r="N6" i="2"/>
  <c r="O6" i="2"/>
  <c r="N22" i="2" l="1"/>
  <c r="O61" i="2"/>
  <c r="N61" i="2"/>
  <c r="O46" i="2"/>
  <c r="N46" i="2"/>
  <c r="O35" i="2"/>
  <c r="O36" i="2" s="1"/>
  <c r="N35" i="2"/>
  <c r="M128" i="2"/>
  <c r="L128" i="2"/>
  <c r="N10" i="2"/>
  <c r="O10" i="2"/>
  <c r="K128" i="2"/>
  <c r="O104" i="2"/>
  <c r="N104" i="2"/>
  <c r="O78" i="2"/>
  <c r="N78" i="2"/>
  <c r="N7" i="2"/>
  <c r="N9" i="2"/>
  <c r="O7" i="2"/>
  <c r="O9" i="2"/>
  <c r="O47" i="2" l="1"/>
  <c r="O11" i="2"/>
  <c r="O62" i="2"/>
  <c r="N11" i="2"/>
  <c r="O77" i="2"/>
  <c r="N36" i="2"/>
  <c r="N47" i="2"/>
  <c r="N62" i="2"/>
  <c r="N127" i="2"/>
  <c r="N77" i="2"/>
  <c r="O103" i="2"/>
  <c r="N103" i="2"/>
  <c r="O127" i="2"/>
  <c r="O128" i="2"/>
  <c r="N128" i="2"/>
</calcChain>
</file>

<file path=xl/sharedStrings.xml><?xml version="1.0" encoding="utf-8"?>
<sst xmlns="http://schemas.openxmlformats.org/spreadsheetml/2006/main" count="211" uniqueCount="126">
  <si>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</si>
  <si>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</si>
  <si>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</si>
  <si>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</si>
  <si>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</si>
  <si>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</si>
  <si>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</si>
  <si>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</si>
  <si>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</si>
  <si>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</si>
  <si>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</si>
  <si>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</si>
  <si>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</si>
  <si>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</si>
  <si>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</si>
  <si>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</si>
  <si>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</si>
  <si>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</si>
  <si>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</si>
  <si>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</si>
  <si>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</si>
  <si>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</si>
  <si>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</si>
  <si>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</si>
  <si>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</si>
  <si>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</si>
  <si>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</si>
  <si>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</si>
  <si>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</si>
  <si>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</si>
  <si>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</si>
  <si>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</si>
  <si>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</si>
  <si>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</si>
  <si>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</si>
  <si>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</si>
  <si>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</si>
  <si>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</si>
  <si>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</si>
  <si>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</si>
  <si>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</si>
  <si>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</si>
  <si>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</si>
  <si>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</si>
  <si>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</si>
  <si>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</si>
  <si>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</si>
  <si>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</si>
  <si>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</si>
  <si>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</si>
  <si>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</si>
  <si>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</si>
  <si>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</si>
  <si>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</si>
  <si>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</si>
  <si>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</si>
  <si>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</si>
  <si>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</si>
  <si>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</si>
  <si>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</si>
  <si>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</si>
  <si>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</si>
  <si>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</si>
  <si>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</si>
  <si>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</si>
  <si>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</si>
  <si>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</si>
  <si>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</si>
  <si>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</si>
  <si>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</si>
  <si>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</si>
  <si>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</si>
  <si>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</si>
  <si>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</si>
  <si>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</si>
  <si>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</si>
  <si>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</si>
  <si>
    <t>Uitwerken klassendiagram ontwerp SIM</t>
  </si>
  <si>
    <t>Uitwerken klassenbeschrijving klassendiagram</t>
  </si>
  <si>
    <t>Concurrency diagram opstellen</t>
  </si>
  <si>
    <t>Testen wasmachine emulator werking</t>
  </si>
  <si>
    <t>State transition diagram opstellen</t>
  </si>
  <si>
    <t>Plenaire feedback ontvangen RA</t>
  </si>
  <si>
    <t>Verbeterde RA inleveren</t>
  </si>
  <si>
    <t>RA gezamenlijk nakijken</t>
  </si>
  <si>
    <t>Plenaire feedback ontvangen SA</t>
  </si>
  <si>
    <t>Feedback verwerken SA</t>
  </si>
  <si>
    <t>Controle definitieve versie SA</t>
  </si>
  <si>
    <t>Programma kunnen draaien op RTOS</t>
  </si>
  <si>
    <t>Verloop van wasprogramma bepalen</t>
  </si>
  <si>
    <t>Webinterface html pagina's maken</t>
  </si>
  <si>
    <t>Browser met server communicatie realiseren</t>
  </si>
  <si>
    <t>Webinterface berichten naar wasmachine sturen</t>
  </si>
  <si>
    <t>2de scherm met informatie over wasprogramma</t>
  </si>
  <si>
    <t>Globale opzet wasprogramma programmeren</t>
  </si>
  <si>
    <t>Simpel wasprogramma kunnen draaien</t>
  </si>
  <si>
    <t>Webserver aan wasmachine koppelen.</t>
  </si>
  <si>
    <t>Timer kunnen instellen</t>
  </si>
  <si>
    <t>Temperatuur en verschillende wassen kunnen kiezen</t>
  </si>
  <si>
    <t>Extra opties pagina aanmaken</t>
  </si>
  <si>
    <t>Gebruikersgeschiedenis loggin bijhouden</t>
  </si>
  <si>
    <t>Bugs fixen</t>
  </si>
  <si>
    <t>Laatste definitieve test uitvoeren</t>
  </si>
  <si>
    <t>Noodstop implementeren</t>
  </si>
  <si>
    <t>Verschillende wassen toevoegen</t>
  </si>
  <si>
    <t>Logs bijhouden</t>
  </si>
  <si>
    <t>Definitieve versie Technisch verslag</t>
  </si>
  <si>
    <t>Technisch Verslag opzet</t>
  </si>
  <si>
    <t>Technisch verslag Reviewen</t>
  </si>
  <si>
    <t>Technisch verslag feedback verwerken</t>
  </si>
  <si>
    <t>Technisch verslag verbeteren</t>
  </si>
  <si>
    <t>Alle documenten ordenen</t>
  </si>
  <si>
    <t>Alle functionaliteit tussen RTOS en WM onderzoeken</t>
  </si>
  <si>
    <t>Planing maken voor laatste week</t>
  </si>
  <si>
    <t>Solution architectuur af</t>
  </si>
  <si>
    <t>inleveren voorlopig solution architectuur</t>
  </si>
  <si>
    <t>Solution architectuur</t>
  </si>
  <si>
    <t>Persoonlijke feedback ontvangen SA 1500h-1530h</t>
  </si>
  <si>
    <t>Uren en planning aanpassen</t>
  </si>
  <si>
    <t>LPC1114FN28/102 aansluiten op Breadboard</t>
  </si>
  <si>
    <t>Technisch Verslag</t>
  </si>
  <si>
    <t>Technisch verslag</t>
  </si>
  <si>
    <t>17/12/2015</t>
  </si>
  <si>
    <t>STD verder afmaken</t>
  </si>
  <si>
    <t>JESSI???</t>
  </si>
  <si>
    <t>Klassendiagram uitleg 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</si>
</sst>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6" xfId="0" applyNumberFormat="1" applyBorder="1" applyAlignment="1">
      <alignment horizontal="left" vertical="center"/>
    </xf>
    <xf numFmtId="164" fontId="0" fillId="4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zoomScaleNormal="100" workbookViewId="0">
      <pane ySplit="4" topLeftCell="A77" activePane="bottomLeft" state="frozen"/>
      <selection pane="bottomLeft" activeCell="N80" sqref="N80:O82"/>
    </sheetView>
  </sheetViews>
  <sheetFormatPr defaultRowHeight="12.75" x14ac:dyDescent="0.2"/>
  <cols>
    <col min="1" max="1" width="7.140625" customWidth="1"/>
    <col min="2" max="2" width="26" style="6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9" customFormat="1" ht="20.25" x14ac:dyDescent="0.3">
      <c r="A1" s="8" t="s">
        <v>5</v>
      </c>
      <c r="B1" s="55"/>
    </row>
    <row r="2" spans="1:15" s="1" customFormat="1" ht="15" x14ac:dyDescent="0.25">
      <c r="B2" s="56"/>
      <c r="C2" s="7" t="s">
        <v>7</v>
      </c>
      <c r="D2" s="3" t="s">
        <v>6</v>
      </c>
      <c r="E2" s="102" t="s">
        <v>61</v>
      </c>
      <c r="F2" s="102"/>
      <c r="H2" s="71" t="s">
        <v>50</v>
      </c>
      <c r="I2" s="101">
        <f ca="1">TODAY()</f>
        <v>42380</v>
      </c>
      <c r="J2" s="101"/>
    </row>
    <row r="3" spans="1:15" s="1" customFormat="1" ht="83.25" customHeight="1" x14ac:dyDescent="0.2">
      <c r="A3" s="44" t="s">
        <v>20</v>
      </c>
      <c r="B3" s="57" t="s">
        <v>19</v>
      </c>
      <c r="C3" s="10" t="s">
        <v>0</v>
      </c>
      <c r="D3" s="11" t="s">
        <v>17</v>
      </c>
      <c r="E3" s="11" t="s">
        <v>16</v>
      </c>
      <c r="F3" s="12" t="s">
        <v>17</v>
      </c>
      <c r="G3" s="12" t="s">
        <v>16</v>
      </c>
      <c r="H3" s="13" t="s">
        <v>17</v>
      </c>
      <c r="I3" s="13" t="s">
        <v>16</v>
      </c>
      <c r="J3" s="12" t="s">
        <v>17</v>
      </c>
      <c r="K3" s="12" t="s">
        <v>16</v>
      </c>
      <c r="L3" s="14" t="s">
        <v>2</v>
      </c>
      <c r="M3" s="14" t="s">
        <v>3</v>
      </c>
      <c r="N3" s="15" t="s">
        <v>14</v>
      </c>
      <c r="O3" s="12" t="s">
        <v>15</v>
      </c>
    </row>
    <row r="4" spans="1:15" s="1" customFormat="1" x14ac:dyDescent="0.2">
      <c r="A4" s="78"/>
      <c r="B4" s="58"/>
      <c r="D4" s="105" t="s">
        <v>10</v>
      </c>
      <c r="E4" s="105"/>
      <c r="F4" s="100" t="s">
        <v>11</v>
      </c>
      <c r="G4" s="100"/>
      <c r="H4" s="106" t="s">
        <v>12</v>
      </c>
      <c r="I4" s="106"/>
      <c r="J4" s="100" t="s">
        <v>13</v>
      </c>
      <c r="K4" s="100"/>
      <c r="L4" s="103" t="s">
        <v>1</v>
      </c>
      <c r="M4" s="104"/>
      <c r="N4" s="83"/>
      <c r="O4" s="78"/>
    </row>
    <row r="5" spans="1:15" s="1" customFormat="1" x14ac:dyDescent="0.2">
      <c r="A5" s="99" t="s">
        <v>36</v>
      </c>
      <c r="B5" s="99"/>
      <c r="C5" s="99"/>
      <c r="D5" s="99"/>
      <c r="E5" s="99"/>
      <c r="F5" s="99"/>
      <c r="G5" s="99"/>
      <c r="H5" s="99"/>
      <c r="I5" s="99"/>
      <c r="J5" s="100"/>
      <c r="K5" s="100"/>
      <c r="L5" s="78"/>
      <c r="M5" s="78"/>
      <c r="N5" s="84"/>
      <c r="O5" s="84"/>
    </row>
    <row r="6" spans="1:15" s="1" customFormat="1" x14ac:dyDescent="0.2">
      <c r="A6" s="16">
        <v>1</v>
      </c>
      <c r="B6" s="91">
        <v>42317</v>
      </c>
      <c r="C6" s="69" t="s">
        <v>21</v>
      </c>
      <c r="D6" s="17">
        <v>2</v>
      </c>
      <c r="E6" s="17">
        <v>2</v>
      </c>
      <c r="F6" s="47">
        <v>2</v>
      </c>
      <c r="G6" s="47">
        <v>2</v>
      </c>
      <c r="H6" s="26">
        <v>2</v>
      </c>
      <c r="I6" s="26">
        <v>2</v>
      </c>
      <c r="J6" s="47">
        <v>2</v>
      </c>
      <c r="K6" s="47">
        <v>2</v>
      </c>
      <c r="L6" s="20"/>
      <c r="M6" s="20"/>
      <c r="N6" s="21">
        <f t="shared" ref="N6" si="0">D6+F6+H6+J6+L6</f>
        <v>8</v>
      </c>
      <c r="O6" s="22">
        <f t="shared" ref="O6" si="1">E6+G6+I6+K6+M6</f>
        <v>8</v>
      </c>
    </row>
    <row r="7" spans="1:15" s="1" customFormat="1" x14ac:dyDescent="0.2">
      <c r="A7" s="23">
        <v>1</v>
      </c>
      <c r="B7" s="92">
        <v>42317</v>
      </c>
      <c r="C7" s="74" t="s">
        <v>22</v>
      </c>
      <c r="D7" s="24">
        <v>2</v>
      </c>
      <c r="E7" s="24">
        <v>2</v>
      </c>
      <c r="F7" s="48">
        <v>2</v>
      </c>
      <c r="G7" s="48">
        <v>2</v>
      </c>
      <c r="H7" s="26">
        <v>2</v>
      </c>
      <c r="I7" s="26">
        <v>2</v>
      </c>
      <c r="J7" s="48">
        <v>2</v>
      </c>
      <c r="K7" s="48">
        <v>2</v>
      </c>
      <c r="L7" s="20"/>
      <c r="M7" s="20"/>
      <c r="N7" s="28">
        <f t="shared" ref="N7:N9" si="2">D7+F7+H7+J7+L7</f>
        <v>8</v>
      </c>
      <c r="O7" s="29">
        <f t="shared" ref="O7:O9" si="3">E7+G7+I7+K7+M7</f>
        <v>8</v>
      </c>
    </row>
    <row r="8" spans="1:15" s="1" customFormat="1" x14ac:dyDescent="0.2">
      <c r="A8" s="23">
        <v>1</v>
      </c>
      <c r="B8" s="92">
        <v>42317</v>
      </c>
      <c r="C8" s="74" t="s">
        <v>27</v>
      </c>
      <c r="D8" s="24">
        <v>0.5</v>
      </c>
      <c r="E8" s="24">
        <v>0.5</v>
      </c>
      <c r="F8" s="48"/>
      <c r="G8" s="48"/>
      <c r="H8" s="26"/>
      <c r="I8" s="26"/>
      <c r="J8" s="48">
        <v>0.5</v>
      </c>
      <c r="K8" s="48">
        <v>0.5</v>
      </c>
      <c r="L8" s="50"/>
      <c r="M8" s="50"/>
      <c r="N8" s="28">
        <f t="shared" ref="N8" si="4">D8+F8+H8+J8+L8</f>
        <v>1</v>
      </c>
      <c r="O8" s="29">
        <f t="shared" ref="O8" si="5">E8+G8+I8+K8+M8</f>
        <v>1</v>
      </c>
    </row>
    <row r="9" spans="1:15" s="1" customFormat="1" x14ac:dyDescent="0.2">
      <c r="A9" s="23">
        <v>1</v>
      </c>
      <c r="B9" s="92">
        <v>42319</v>
      </c>
      <c r="C9" s="74" t="s">
        <v>26</v>
      </c>
      <c r="D9" s="24">
        <v>2</v>
      </c>
      <c r="E9" s="24">
        <v>3.5</v>
      </c>
      <c r="F9" s="48">
        <v>2</v>
      </c>
      <c r="G9" s="48">
        <v>3.5</v>
      </c>
      <c r="H9" s="26">
        <v>2</v>
      </c>
      <c r="I9" s="26">
        <v>3.5</v>
      </c>
      <c r="J9" s="48">
        <v>2</v>
      </c>
      <c r="K9" s="48">
        <v>3.5</v>
      </c>
      <c r="L9" s="27"/>
      <c r="M9" s="27"/>
      <c r="N9" s="28">
        <f t="shared" si="2"/>
        <v>8</v>
      </c>
      <c r="O9" s="29">
        <f t="shared" si="3"/>
        <v>14</v>
      </c>
    </row>
    <row r="10" spans="1:15" s="1" customFormat="1" x14ac:dyDescent="0.2">
      <c r="A10" s="30">
        <v>1</v>
      </c>
      <c r="B10" s="93">
        <v>42323</v>
      </c>
      <c r="C10" s="87" t="s">
        <v>29</v>
      </c>
      <c r="D10" s="31">
        <v>0.25</v>
      </c>
      <c r="E10" s="31">
        <v>0.25</v>
      </c>
      <c r="F10" s="49">
        <v>0.25</v>
      </c>
      <c r="G10" s="49">
        <v>0.25</v>
      </c>
      <c r="H10" s="33">
        <v>0.25</v>
      </c>
      <c r="I10" s="33">
        <v>0.25</v>
      </c>
      <c r="J10" s="32">
        <v>0.25</v>
      </c>
      <c r="K10" s="32">
        <v>0.25</v>
      </c>
      <c r="L10" s="34"/>
      <c r="M10" s="34"/>
      <c r="N10" s="35">
        <f>D10+F10+H10+J10+L10</f>
        <v>1</v>
      </c>
      <c r="O10" s="36">
        <f>E10+G10+I10+K10+M10</f>
        <v>1</v>
      </c>
    </row>
    <row r="11" spans="1:15" s="1" customFormat="1" x14ac:dyDescent="0.2">
      <c r="A11" s="99" t="s">
        <v>18</v>
      </c>
      <c r="B11" s="99"/>
      <c r="C11" s="99"/>
      <c r="D11" s="99"/>
      <c r="E11" s="99"/>
      <c r="F11" s="99"/>
      <c r="G11" s="99"/>
      <c r="H11" s="99"/>
      <c r="I11" s="99"/>
      <c r="J11" s="100" t="s">
        <v>35</v>
      </c>
      <c r="K11" s="100"/>
      <c r="L11" s="78"/>
      <c r="M11" s="78"/>
      <c r="N11" s="84">
        <f>SUM(N6:N10)</f>
        <v>26</v>
      </c>
      <c r="O11" s="84">
        <f>SUM(O6:O10)</f>
        <v>32</v>
      </c>
    </row>
    <row r="12" spans="1:15" s="1" customFormat="1" x14ac:dyDescent="0.2">
      <c r="A12" s="16">
        <v>2</v>
      </c>
      <c r="B12" s="91">
        <v>42324</v>
      </c>
      <c r="C12" s="69" t="s">
        <v>21</v>
      </c>
      <c r="D12" s="17">
        <v>2</v>
      </c>
      <c r="E12" s="17">
        <v>2</v>
      </c>
      <c r="F12" s="18">
        <v>2</v>
      </c>
      <c r="G12" s="18">
        <v>2</v>
      </c>
      <c r="H12" s="19">
        <v>2</v>
      </c>
      <c r="I12" s="19">
        <v>2</v>
      </c>
      <c r="J12" s="18">
        <v>2</v>
      </c>
      <c r="K12" s="18">
        <v>2</v>
      </c>
      <c r="L12" s="20"/>
      <c r="M12" s="20"/>
      <c r="N12" s="28">
        <f t="shared" ref="N12:N14" si="6">D12+F12+H12+J12+L12</f>
        <v>8</v>
      </c>
      <c r="O12" s="29">
        <f t="shared" ref="O12:O16" si="7">E12+G12+I12+K12+M12</f>
        <v>8</v>
      </c>
    </row>
    <row r="13" spans="1:15" s="1" customFormat="1" x14ac:dyDescent="0.2">
      <c r="A13" s="51">
        <v>2</v>
      </c>
      <c r="B13" s="94">
        <v>42324</v>
      </c>
      <c r="C13" s="77" t="s">
        <v>59</v>
      </c>
      <c r="D13" s="52">
        <v>0.5</v>
      </c>
      <c r="E13" s="52">
        <v>0.5</v>
      </c>
      <c r="F13" s="53">
        <v>1</v>
      </c>
      <c r="G13" s="53">
        <v>1</v>
      </c>
      <c r="H13" s="54">
        <v>0.5</v>
      </c>
      <c r="I13" s="54">
        <v>0.5</v>
      </c>
      <c r="J13" s="53">
        <v>0.5</v>
      </c>
      <c r="K13" s="53">
        <v>0.5</v>
      </c>
      <c r="L13" s="50">
        <v>0.5</v>
      </c>
      <c r="M13" s="50">
        <v>0.5</v>
      </c>
      <c r="N13" s="28">
        <f t="shared" si="6"/>
        <v>3</v>
      </c>
      <c r="O13" s="29">
        <f t="shared" si="7"/>
        <v>3</v>
      </c>
    </row>
    <row r="14" spans="1:15" s="1" customFormat="1" x14ac:dyDescent="0.2">
      <c r="A14" s="51">
        <v>2</v>
      </c>
      <c r="B14" s="94">
        <v>42324</v>
      </c>
      <c r="C14" s="77" t="s">
        <v>28</v>
      </c>
      <c r="D14" s="52">
        <v>1</v>
      </c>
      <c r="E14" s="52">
        <v>1.5</v>
      </c>
      <c r="F14" s="53">
        <v>1</v>
      </c>
      <c r="G14" s="53">
        <v>1.5</v>
      </c>
      <c r="H14" s="54">
        <v>1</v>
      </c>
      <c r="I14" s="54">
        <v>1.5</v>
      </c>
      <c r="J14" s="53">
        <v>1</v>
      </c>
      <c r="K14" s="53">
        <v>1.5</v>
      </c>
      <c r="L14" s="50"/>
      <c r="M14" s="50"/>
      <c r="N14" s="28">
        <f t="shared" si="6"/>
        <v>4</v>
      </c>
      <c r="O14" s="29">
        <f t="shared" si="7"/>
        <v>6</v>
      </c>
    </row>
    <row r="15" spans="1:15" s="1" customFormat="1" x14ac:dyDescent="0.2">
      <c r="A15" s="23">
        <v>2</v>
      </c>
      <c r="B15" s="92" t="s">
        <v>34</v>
      </c>
      <c r="C15" s="70" t="s">
        <v>51</v>
      </c>
      <c r="D15" s="24">
        <v>0.25</v>
      </c>
      <c r="E15" s="52">
        <v>0.25</v>
      </c>
      <c r="F15" s="53"/>
      <c r="G15" s="53"/>
      <c r="H15" s="54"/>
      <c r="I15" s="54"/>
      <c r="J15" s="53"/>
      <c r="K15" s="53"/>
      <c r="L15" s="50"/>
      <c r="M15" s="50"/>
      <c r="N15" s="28">
        <f t="shared" ref="N15:N16" si="8">D15+F15+H15+J15+L15</f>
        <v>0.25</v>
      </c>
      <c r="O15" s="29">
        <f t="shared" si="7"/>
        <v>0.25</v>
      </c>
    </row>
    <row r="16" spans="1:15" s="1" customFormat="1" x14ac:dyDescent="0.2">
      <c r="A16" s="23">
        <v>2</v>
      </c>
      <c r="B16" s="92">
        <v>42326</v>
      </c>
      <c r="C16" s="70" t="s">
        <v>59</v>
      </c>
      <c r="D16" s="24">
        <v>0.5</v>
      </c>
      <c r="E16" s="52">
        <v>0.5</v>
      </c>
      <c r="F16" s="53">
        <v>0.5</v>
      </c>
      <c r="G16" s="53">
        <v>0.5</v>
      </c>
      <c r="H16" s="54">
        <v>0.5</v>
      </c>
      <c r="I16" s="54">
        <v>0.5</v>
      </c>
      <c r="J16" s="53">
        <v>0.5</v>
      </c>
      <c r="K16" s="53">
        <v>0.5</v>
      </c>
      <c r="L16" s="50"/>
      <c r="M16" s="50"/>
      <c r="N16" s="28">
        <f t="shared" si="8"/>
        <v>2</v>
      </c>
      <c r="O16" s="29">
        <f t="shared" si="7"/>
        <v>2</v>
      </c>
    </row>
    <row r="17" spans="1:15" s="1" customFormat="1" x14ac:dyDescent="0.2">
      <c r="A17" s="23">
        <v>2</v>
      </c>
      <c r="B17" s="92">
        <v>42326</v>
      </c>
      <c r="C17" s="75" t="s">
        <v>58</v>
      </c>
      <c r="D17" s="24">
        <v>0.5</v>
      </c>
      <c r="E17" s="52">
        <v>0.25</v>
      </c>
      <c r="F17" s="53">
        <v>0.5</v>
      </c>
      <c r="G17" s="53">
        <v>0.25</v>
      </c>
      <c r="H17" s="54">
        <v>0.5</v>
      </c>
      <c r="I17" s="54">
        <v>0.25</v>
      </c>
      <c r="J17" s="53">
        <v>0.5</v>
      </c>
      <c r="K17" s="53">
        <v>0.25</v>
      </c>
      <c r="L17" s="50"/>
      <c r="M17" s="50"/>
      <c r="N17" s="28">
        <f t="shared" ref="N17:N19" si="9">D17+F17+H17+J17+L17</f>
        <v>2</v>
      </c>
      <c r="O17" s="29">
        <f t="shared" ref="O17:O19" si="10">E17+G17+I17+K17+M17</f>
        <v>1</v>
      </c>
    </row>
    <row r="18" spans="1:15" s="1" customFormat="1" x14ac:dyDescent="0.2">
      <c r="A18" s="23">
        <v>2</v>
      </c>
      <c r="B18" s="92">
        <v>42326</v>
      </c>
      <c r="C18" s="74" t="s">
        <v>52</v>
      </c>
      <c r="D18" s="24">
        <v>2</v>
      </c>
      <c r="E18" s="24">
        <v>2.5</v>
      </c>
      <c r="F18" s="25">
        <v>2</v>
      </c>
      <c r="G18" s="25">
        <v>2.5</v>
      </c>
      <c r="H18" s="26">
        <v>2</v>
      </c>
      <c r="I18" s="26">
        <v>2.5</v>
      </c>
      <c r="J18" s="25">
        <v>2</v>
      </c>
      <c r="K18" s="25">
        <v>2.5</v>
      </c>
      <c r="L18" s="27"/>
      <c r="M18" s="27"/>
      <c r="N18" s="28">
        <f t="shared" si="9"/>
        <v>8</v>
      </c>
      <c r="O18" s="29">
        <f t="shared" si="10"/>
        <v>10</v>
      </c>
    </row>
    <row r="19" spans="1:15" s="1" customFormat="1" x14ac:dyDescent="0.2">
      <c r="A19" s="23">
        <v>2</v>
      </c>
      <c r="B19" s="92">
        <v>42327</v>
      </c>
      <c r="C19" s="74" t="s">
        <v>57</v>
      </c>
      <c r="D19" s="24">
        <v>1.5</v>
      </c>
      <c r="E19" s="24">
        <v>1.5</v>
      </c>
      <c r="F19" s="25">
        <v>1.5</v>
      </c>
      <c r="G19" s="25">
        <v>1.5</v>
      </c>
      <c r="H19" s="26">
        <v>1</v>
      </c>
      <c r="I19" s="26">
        <v>1</v>
      </c>
      <c r="J19" s="25"/>
      <c r="K19" s="25"/>
      <c r="L19" s="27"/>
      <c r="M19" s="27"/>
      <c r="N19" s="28">
        <f t="shared" si="9"/>
        <v>4</v>
      </c>
      <c r="O19" s="29">
        <f t="shared" si="10"/>
        <v>4</v>
      </c>
    </row>
    <row r="20" spans="1:15" s="1" customFormat="1" x14ac:dyDescent="0.2">
      <c r="A20" s="23">
        <v>2</v>
      </c>
      <c r="B20" s="92">
        <v>42330</v>
      </c>
      <c r="C20" s="74" t="s">
        <v>56</v>
      </c>
      <c r="D20" s="24"/>
      <c r="E20" s="24"/>
      <c r="F20" s="48"/>
      <c r="G20" s="48"/>
      <c r="H20" s="26"/>
      <c r="I20" s="26"/>
      <c r="J20" s="25">
        <v>3</v>
      </c>
      <c r="K20" s="25">
        <v>3</v>
      </c>
      <c r="L20" s="27"/>
      <c r="M20" s="27"/>
      <c r="N20" s="28">
        <f t="shared" ref="N20:N21" si="11">D20+F20+H20+J20+L20</f>
        <v>3</v>
      </c>
      <c r="O20" s="29">
        <f t="shared" ref="O20:O21" si="12">E20+G20+I20+K20+M20</f>
        <v>3</v>
      </c>
    </row>
    <row r="21" spans="1:15" s="1" customFormat="1" x14ac:dyDescent="0.2">
      <c r="A21" s="23">
        <v>2</v>
      </c>
      <c r="B21" s="92">
        <v>42330</v>
      </c>
      <c r="C21" s="87" t="s">
        <v>29</v>
      </c>
      <c r="D21" s="31">
        <v>0.25</v>
      </c>
      <c r="E21" s="31">
        <v>0.25</v>
      </c>
      <c r="F21" s="49">
        <v>0.25</v>
      </c>
      <c r="G21" s="49">
        <v>0.25</v>
      </c>
      <c r="H21" s="33">
        <v>0.25</v>
      </c>
      <c r="I21" s="33">
        <v>0.25</v>
      </c>
      <c r="J21" s="32">
        <v>0.25</v>
      </c>
      <c r="K21" s="32">
        <v>0.25</v>
      </c>
      <c r="L21" s="34"/>
      <c r="M21" s="34"/>
      <c r="N21" s="28">
        <f t="shared" si="11"/>
        <v>1</v>
      </c>
      <c r="O21" s="29">
        <f t="shared" si="12"/>
        <v>1</v>
      </c>
    </row>
    <row r="22" spans="1:15" s="1" customFormat="1" x14ac:dyDescent="0.2">
      <c r="A22" s="99" t="s">
        <v>37</v>
      </c>
      <c r="B22" s="99"/>
      <c r="C22" s="99"/>
      <c r="D22" s="99"/>
      <c r="E22" s="99"/>
      <c r="F22" s="99"/>
      <c r="G22" s="99"/>
      <c r="H22" s="99"/>
      <c r="I22" s="99"/>
      <c r="J22" s="100" t="s">
        <v>43</v>
      </c>
      <c r="K22" s="100"/>
      <c r="L22" s="78"/>
      <c r="M22" s="78"/>
      <c r="N22" s="84">
        <f>SUM(N12:N21)</f>
        <v>35.25</v>
      </c>
      <c r="O22" s="84">
        <f>SUM(O12:O21)</f>
        <v>38.25</v>
      </c>
    </row>
    <row r="23" spans="1:15" s="1" customFormat="1" x14ac:dyDescent="0.2">
      <c r="A23" s="23">
        <v>3</v>
      </c>
      <c r="B23" s="92">
        <v>42331</v>
      </c>
      <c r="C23" s="74" t="s">
        <v>21</v>
      </c>
      <c r="D23" s="38">
        <v>2</v>
      </c>
      <c r="E23" s="38">
        <v>2</v>
      </c>
      <c r="F23" s="29">
        <v>2</v>
      </c>
      <c r="G23" s="29">
        <v>2</v>
      </c>
      <c r="H23" s="39">
        <v>2</v>
      </c>
      <c r="I23" s="39">
        <v>2</v>
      </c>
      <c r="J23" s="29">
        <v>2</v>
      </c>
      <c r="K23" s="29">
        <v>2</v>
      </c>
      <c r="L23" s="46"/>
      <c r="M23" s="46"/>
      <c r="N23" s="21">
        <f t="shared" ref="N23" si="13">D23+F23+H23+J23+L23</f>
        <v>8</v>
      </c>
      <c r="O23" s="22">
        <f t="shared" ref="O23" si="14">E23+G23+I23+K23+M23</f>
        <v>8</v>
      </c>
    </row>
    <row r="24" spans="1:15" s="1" customFormat="1" x14ac:dyDescent="0.2">
      <c r="A24" s="23">
        <v>3</v>
      </c>
      <c r="B24" s="92">
        <v>42331</v>
      </c>
      <c r="C24" s="74" t="s">
        <v>59</v>
      </c>
      <c r="D24" s="38">
        <v>0.5</v>
      </c>
      <c r="E24" s="38">
        <v>0.5</v>
      </c>
      <c r="F24" s="29">
        <v>1</v>
      </c>
      <c r="G24" s="29">
        <v>1</v>
      </c>
      <c r="H24" s="39">
        <v>0.5</v>
      </c>
      <c r="I24" s="39">
        <v>0.5</v>
      </c>
      <c r="J24" s="29">
        <v>0.5</v>
      </c>
      <c r="K24" s="29">
        <v>0.5</v>
      </c>
      <c r="L24" s="46"/>
      <c r="M24" s="46"/>
      <c r="N24" s="28">
        <f t="shared" ref="N24" si="15">D24+F24+H24+J24+L24</f>
        <v>2.5</v>
      </c>
      <c r="O24" s="29">
        <f t="shared" ref="O24" si="16">E24+G24+I24+K24+M24</f>
        <v>2.5</v>
      </c>
    </row>
    <row r="25" spans="1:15" s="1" customFormat="1" x14ac:dyDescent="0.2">
      <c r="A25" s="23">
        <v>3</v>
      </c>
      <c r="B25" s="92">
        <v>42331</v>
      </c>
      <c r="C25" s="74" t="s">
        <v>53</v>
      </c>
      <c r="D25" s="38">
        <v>1</v>
      </c>
      <c r="E25" s="38">
        <v>1</v>
      </c>
      <c r="F25" s="29">
        <v>1</v>
      </c>
      <c r="G25" s="29">
        <v>1</v>
      </c>
      <c r="H25" s="39">
        <v>1</v>
      </c>
      <c r="I25" s="39">
        <v>1</v>
      </c>
      <c r="J25" s="29">
        <v>1</v>
      </c>
      <c r="K25" s="29">
        <v>1</v>
      </c>
      <c r="L25" s="46"/>
      <c r="M25" s="46"/>
      <c r="N25" s="28">
        <f t="shared" ref="N25:N26" si="17">D25+F25+H25+J25+L25</f>
        <v>4</v>
      </c>
      <c r="O25" s="29">
        <f t="shared" ref="O25:O26" si="18">E25+G25+I25+K25+M25</f>
        <v>4</v>
      </c>
    </row>
    <row r="26" spans="1:15" s="1" customFormat="1" x14ac:dyDescent="0.2">
      <c r="A26" s="23">
        <v>3</v>
      </c>
      <c r="B26" s="92">
        <v>42333</v>
      </c>
      <c r="C26" s="74" t="s">
        <v>59</v>
      </c>
      <c r="D26" s="38">
        <v>0.5</v>
      </c>
      <c r="E26" s="38">
        <v>0.5</v>
      </c>
      <c r="F26" s="29">
        <v>1</v>
      </c>
      <c r="G26" s="29">
        <v>1</v>
      </c>
      <c r="H26" s="39">
        <v>0.5</v>
      </c>
      <c r="I26" s="39">
        <v>0.5</v>
      </c>
      <c r="J26" s="29">
        <v>0.5</v>
      </c>
      <c r="K26" s="29">
        <v>0.5</v>
      </c>
      <c r="L26" s="46"/>
      <c r="M26" s="46"/>
      <c r="N26" s="28">
        <f t="shared" si="17"/>
        <v>2.5</v>
      </c>
      <c r="O26" s="29">
        <f t="shared" si="18"/>
        <v>2.5</v>
      </c>
    </row>
    <row r="27" spans="1:15" s="1" customFormat="1" x14ac:dyDescent="0.2">
      <c r="A27" s="23">
        <v>3</v>
      </c>
      <c r="B27" s="92">
        <v>42333</v>
      </c>
      <c r="C27" s="74" t="s">
        <v>54</v>
      </c>
      <c r="D27" s="38"/>
      <c r="E27" s="38"/>
      <c r="F27" s="29"/>
      <c r="G27" s="29"/>
      <c r="H27" s="39"/>
      <c r="I27" s="39"/>
      <c r="J27" s="29">
        <v>0.5</v>
      </c>
      <c r="K27" s="29">
        <v>0.5</v>
      </c>
      <c r="L27" s="46"/>
      <c r="M27" s="46"/>
      <c r="N27" s="28">
        <f t="shared" ref="N27:N34" si="19">D27+F27+H27+J27+L27</f>
        <v>0.5</v>
      </c>
      <c r="O27" s="29">
        <f t="shared" ref="O27:O34" si="20">E27+G27+I27+K27+M27</f>
        <v>0.5</v>
      </c>
    </row>
    <row r="28" spans="1:15" s="1" customFormat="1" x14ac:dyDescent="0.2">
      <c r="A28" s="23">
        <v>3</v>
      </c>
      <c r="B28" s="92">
        <v>42331</v>
      </c>
      <c r="C28" s="74" t="s">
        <v>31</v>
      </c>
      <c r="D28" s="68">
        <v>0.25</v>
      </c>
      <c r="E28" s="38">
        <v>0.25</v>
      </c>
      <c r="F28" s="29"/>
      <c r="G28" s="29"/>
      <c r="H28" s="39"/>
      <c r="I28" s="39"/>
      <c r="J28" s="29"/>
      <c r="K28" s="29"/>
      <c r="L28" s="46"/>
      <c r="M28" s="46"/>
      <c r="N28" s="28">
        <f t="shared" ref="N28:N29" si="21">D28+F28+H28+J28+L28</f>
        <v>0.25</v>
      </c>
      <c r="O28" s="29">
        <f t="shared" ref="O28:O29" si="22">E28+G28+I28+K28+M28</f>
        <v>0.25</v>
      </c>
    </row>
    <row r="29" spans="1:15" s="1" customFormat="1" x14ac:dyDescent="0.2">
      <c r="A29" s="23">
        <v>3</v>
      </c>
      <c r="B29" s="92">
        <v>42331</v>
      </c>
      <c r="C29" s="74" t="s">
        <v>32</v>
      </c>
      <c r="D29" s="68">
        <v>0.25</v>
      </c>
      <c r="E29" s="38">
        <v>0.25</v>
      </c>
      <c r="F29" s="29"/>
      <c r="G29" s="29"/>
      <c r="H29" s="39"/>
      <c r="I29" s="39"/>
      <c r="J29" s="29"/>
      <c r="K29" s="29"/>
      <c r="L29" s="46"/>
      <c r="M29" s="46"/>
      <c r="N29" s="28">
        <f t="shared" si="21"/>
        <v>0.25</v>
      </c>
      <c r="O29" s="29">
        <f t="shared" si="22"/>
        <v>0.25</v>
      </c>
    </row>
    <row r="30" spans="1:15" s="1" customFormat="1" x14ac:dyDescent="0.2">
      <c r="A30" s="23">
        <v>3</v>
      </c>
      <c r="B30" s="92">
        <v>42333</v>
      </c>
      <c r="C30" s="74" t="s">
        <v>60</v>
      </c>
      <c r="D30" s="38">
        <v>2</v>
      </c>
      <c r="E30" s="38">
        <v>2</v>
      </c>
      <c r="F30" s="29">
        <v>2</v>
      </c>
      <c r="G30" s="29">
        <v>2</v>
      </c>
      <c r="H30" s="39">
        <v>2</v>
      </c>
      <c r="I30" s="39">
        <v>2</v>
      </c>
      <c r="J30" s="29">
        <v>2</v>
      </c>
      <c r="K30" s="29">
        <v>2</v>
      </c>
      <c r="L30" s="37"/>
      <c r="M30" s="37"/>
      <c r="N30" s="28">
        <f t="shared" ref="N30" si="23">D30+F30+H30+J30+L30</f>
        <v>8</v>
      </c>
      <c r="O30" s="29">
        <f t="shared" ref="O30" si="24">E30+G30+I30+K30+M30</f>
        <v>8</v>
      </c>
    </row>
    <row r="31" spans="1:15" s="1" customFormat="1" x14ac:dyDescent="0.2">
      <c r="A31" s="23">
        <v>3</v>
      </c>
      <c r="B31" s="92">
        <v>42333</v>
      </c>
      <c r="C31" s="74" t="s">
        <v>24</v>
      </c>
      <c r="D31" s="38">
        <v>2</v>
      </c>
      <c r="E31" s="38">
        <v>2</v>
      </c>
      <c r="F31" s="29">
        <v>2</v>
      </c>
      <c r="G31" s="29">
        <v>2</v>
      </c>
      <c r="H31" s="39">
        <v>2</v>
      </c>
      <c r="I31" s="39">
        <v>2</v>
      </c>
      <c r="J31" s="29">
        <v>2</v>
      </c>
      <c r="K31" s="29">
        <v>2</v>
      </c>
      <c r="L31" s="37"/>
      <c r="M31" s="37"/>
      <c r="N31" s="28">
        <f t="shared" si="19"/>
        <v>8</v>
      </c>
      <c r="O31" s="29">
        <f t="shared" si="20"/>
        <v>8</v>
      </c>
    </row>
    <row r="32" spans="1:15" s="1" customFormat="1" x14ac:dyDescent="0.2">
      <c r="A32" s="23">
        <v>3</v>
      </c>
      <c r="B32" s="92">
        <v>42333</v>
      </c>
      <c r="C32" s="74" t="s">
        <v>62</v>
      </c>
      <c r="D32" s="38">
        <v>1</v>
      </c>
      <c r="E32" s="38">
        <v>1</v>
      </c>
      <c r="F32" s="29"/>
      <c r="G32" s="29"/>
      <c r="H32" s="39">
        <v>1</v>
      </c>
      <c r="I32" s="39">
        <v>1</v>
      </c>
      <c r="J32" s="29"/>
      <c r="K32" s="29"/>
      <c r="L32" s="73"/>
      <c r="M32" s="73"/>
      <c r="N32" s="28">
        <f t="shared" si="19"/>
        <v>2</v>
      </c>
      <c r="O32" s="29">
        <f t="shared" si="20"/>
        <v>2</v>
      </c>
    </row>
    <row r="33" spans="1:15" s="1" customFormat="1" x14ac:dyDescent="0.2">
      <c r="A33" s="23">
        <v>3</v>
      </c>
      <c r="B33" s="92">
        <v>42334</v>
      </c>
      <c r="C33" s="74" t="s">
        <v>30</v>
      </c>
      <c r="D33" s="38">
        <v>1</v>
      </c>
      <c r="E33" s="38">
        <v>1</v>
      </c>
      <c r="F33" s="29"/>
      <c r="G33" s="29"/>
      <c r="H33" s="39"/>
      <c r="I33" s="39"/>
      <c r="J33" s="29"/>
      <c r="K33" s="29"/>
      <c r="L33" s="40"/>
      <c r="M33" s="40"/>
      <c r="N33" s="28">
        <f t="shared" si="19"/>
        <v>1</v>
      </c>
      <c r="O33" s="29">
        <f t="shared" si="20"/>
        <v>1</v>
      </c>
    </row>
    <row r="34" spans="1:15" s="1" customFormat="1" x14ac:dyDescent="0.2">
      <c r="A34" s="61">
        <v>3</v>
      </c>
      <c r="B34" s="95">
        <v>42334</v>
      </c>
      <c r="C34" s="74" t="s">
        <v>33</v>
      </c>
      <c r="D34" s="66"/>
      <c r="E34" s="66"/>
      <c r="F34" s="65"/>
      <c r="G34" s="65"/>
      <c r="H34" s="67"/>
      <c r="I34" s="67"/>
      <c r="J34" s="65"/>
      <c r="K34" s="65"/>
      <c r="L34" s="64"/>
      <c r="M34" s="64"/>
      <c r="N34" s="28">
        <f t="shared" si="19"/>
        <v>0</v>
      </c>
      <c r="O34" s="29">
        <f t="shared" si="20"/>
        <v>0</v>
      </c>
    </row>
    <row r="35" spans="1:15" s="1" customFormat="1" x14ac:dyDescent="0.2">
      <c r="A35" s="30">
        <v>3</v>
      </c>
      <c r="B35" s="93">
        <v>42337</v>
      </c>
      <c r="C35" s="87" t="s">
        <v>29</v>
      </c>
      <c r="D35" s="31">
        <v>0.25</v>
      </c>
      <c r="E35" s="31">
        <v>0.25</v>
      </c>
      <c r="F35" s="49">
        <v>0.25</v>
      </c>
      <c r="G35" s="49">
        <v>0.25</v>
      </c>
      <c r="H35" s="33">
        <v>0.25</v>
      </c>
      <c r="I35" s="33">
        <v>0.25</v>
      </c>
      <c r="J35" s="32">
        <v>0.25</v>
      </c>
      <c r="K35" s="32">
        <v>0.25</v>
      </c>
      <c r="L35" s="41"/>
      <c r="M35" s="41"/>
      <c r="N35" s="35">
        <f t="shared" ref="N35:O35" si="25">D35+F35+H35+J35+L35</f>
        <v>1</v>
      </c>
      <c r="O35" s="36">
        <f t="shared" si="25"/>
        <v>1</v>
      </c>
    </row>
    <row r="36" spans="1:15" s="1" customFormat="1" x14ac:dyDescent="0.2">
      <c r="A36" s="99" t="s">
        <v>38</v>
      </c>
      <c r="B36" s="99"/>
      <c r="C36" s="99"/>
      <c r="D36" s="99"/>
      <c r="E36" s="99"/>
      <c r="F36" s="99"/>
      <c r="G36" s="99"/>
      <c r="H36" s="99"/>
      <c r="I36" s="99"/>
      <c r="J36" s="100" t="s">
        <v>44</v>
      </c>
      <c r="K36" s="100"/>
      <c r="L36" s="78"/>
      <c r="M36" s="78"/>
      <c r="N36" s="84">
        <f>SUM(N23:N35)</f>
        <v>38</v>
      </c>
      <c r="O36" s="84">
        <f>SUM(O23:O35)</f>
        <v>38</v>
      </c>
    </row>
    <row r="37" spans="1:15" s="1" customFormat="1" x14ac:dyDescent="0.2">
      <c r="A37" s="23">
        <v>4</v>
      </c>
      <c r="B37" s="92">
        <v>42338</v>
      </c>
      <c r="C37" s="88" t="s">
        <v>24</v>
      </c>
      <c r="D37" s="38">
        <v>0.5</v>
      </c>
      <c r="E37" s="38">
        <v>0.5</v>
      </c>
      <c r="F37" s="29">
        <v>0.5</v>
      </c>
      <c r="G37" s="29">
        <v>0.5</v>
      </c>
      <c r="H37" s="39">
        <v>0.5</v>
      </c>
      <c r="I37" s="39">
        <v>0.5</v>
      </c>
      <c r="J37" s="29">
        <v>0.5</v>
      </c>
      <c r="K37" s="29">
        <v>3</v>
      </c>
      <c r="L37" s="45"/>
      <c r="M37" s="45"/>
      <c r="N37" s="28">
        <f t="shared" ref="N37" si="26">D37+F37+H37+J37+L37</f>
        <v>2</v>
      </c>
      <c r="O37" s="29">
        <f t="shared" ref="O37" si="27">E37+G37+I37+K37+M37</f>
        <v>4.5</v>
      </c>
    </row>
    <row r="38" spans="1:15" s="1" customFormat="1" x14ac:dyDescent="0.2">
      <c r="A38" s="23">
        <v>4</v>
      </c>
      <c r="B38" s="92">
        <v>42338</v>
      </c>
      <c r="C38" s="88" t="s">
        <v>24</v>
      </c>
      <c r="D38" s="38"/>
      <c r="E38" s="38"/>
      <c r="F38" s="29">
        <v>2</v>
      </c>
      <c r="G38" s="29">
        <v>2</v>
      </c>
      <c r="H38" s="39"/>
      <c r="I38" s="39"/>
      <c r="J38" s="29">
        <v>2</v>
      </c>
      <c r="K38" s="29">
        <v>3</v>
      </c>
      <c r="L38" s="76"/>
      <c r="M38" s="76"/>
      <c r="N38" s="28">
        <f t="shared" ref="N38:N45" si="28">D38+F38+H38+J38+L38</f>
        <v>4</v>
      </c>
      <c r="O38" s="29">
        <f t="shared" ref="O38:O45" si="29">E38+G38+I38+K38+M38</f>
        <v>5</v>
      </c>
    </row>
    <row r="39" spans="1:15" s="1" customFormat="1" x14ac:dyDescent="0.2">
      <c r="A39" s="23">
        <v>4</v>
      </c>
      <c r="B39" s="92">
        <v>42338</v>
      </c>
      <c r="C39" s="88" t="s">
        <v>67</v>
      </c>
      <c r="D39" s="38">
        <v>2</v>
      </c>
      <c r="E39" s="38">
        <v>2.5</v>
      </c>
      <c r="F39" s="29"/>
      <c r="G39" s="29"/>
      <c r="H39" s="39">
        <v>2</v>
      </c>
      <c r="I39" s="39">
        <v>2</v>
      </c>
      <c r="J39" s="29"/>
      <c r="K39" s="29"/>
      <c r="L39" s="76"/>
      <c r="M39" s="76"/>
      <c r="N39" s="28">
        <f t="shared" ref="N39" si="30">D39+F39+H39+J39+L39</f>
        <v>4</v>
      </c>
      <c r="O39" s="29">
        <f t="shared" ref="O39" si="31">E39+G39+I39+K39+M39</f>
        <v>4.5</v>
      </c>
    </row>
    <row r="40" spans="1:15" s="1" customFormat="1" x14ac:dyDescent="0.2">
      <c r="A40" s="23">
        <v>4</v>
      </c>
      <c r="B40" s="92">
        <v>42340</v>
      </c>
      <c r="C40" s="74" t="s">
        <v>63</v>
      </c>
      <c r="D40" s="38">
        <v>1</v>
      </c>
      <c r="E40" s="38">
        <v>1</v>
      </c>
      <c r="F40" s="29">
        <v>1</v>
      </c>
      <c r="G40" s="29">
        <v>1</v>
      </c>
      <c r="H40" s="39">
        <v>1</v>
      </c>
      <c r="I40" s="39">
        <v>1</v>
      </c>
      <c r="J40" s="29">
        <v>1</v>
      </c>
      <c r="K40" s="29">
        <v>1</v>
      </c>
      <c r="L40" s="40"/>
      <c r="M40" s="40"/>
      <c r="N40" s="28">
        <f t="shared" si="28"/>
        <v>4</v>
      </c>
      <c r="O40" s="29">
        <f t="shared" si="29"/>
        <v>4</v>
      </c>
    </row>
    <row r="41" spans="1:15" s="1" customFormat="1" x14ac:dyDescent="0.2">
      <c r="A41" s="23">
        <v>4</v>
      </c>
      <c r="B41" s="92">
        <v>42340</v>
      </c>
      <c r="C41" s="74" t="s">
        <v>59</v>
      </c>
      <c r="D41" s="38">
        <v>0.5</v>
      </c>
      <c r="E41" s="38">
        <v>0.5</v>
      </c>
      <c r="F41" s="29">
        <v>1</v>
      </c>
      <c r="G41" s="29">
        <v>1</v>
      </c>
      <c r="H41" s="39">
        <v>0.5</v>
      </c>
      <c r="I41" s="39">
        <v>0.5</v>
      </c>
      <c r="J41" s="29">
        <v>0.5</v>
      </c>
      <c r="K41" s="29">
        <v>0.5</v>
      </c>
      <c r="L41" s="40"/>
      <c r="M41" s="40"/>
      <c r="N41" s="28">
        <f t="shared" si="28"/>
        <v>2.5</v>
      </c>
      <c r="O41" s="29">
        <f t="shared" si="29"/>
        <v>2.5</v>
      </c>
    </row>
    <row r="42" spans="1:15" s="1" customFormat="1" x14ac:dyDescent="0.2">
      <c r="A42" s="23">
        <v>4</v>
      </c>
      <c r="B42" s="92">
        <v>42340</v>
      </c>
      <c r="C42" s="74" t="s">
        <v>64</v>
      </c>
      <c r="D42" s="38">
        <v>1</v>
      </c>
      <c r="E42" s="38">
        <v>1.5</v>
      </c>
      <c r="F42" s="29">
        <v>1</v>
      </c>
      <c r="G42" s="29">
        <v>1.5</v>
      </c>
      <c r="H42" s="39">
        <v>1</v>
      </c>
      <c r="I42" s="39">
        <v>1.5</v>
      </c>
      <c r="J42" s="29">
        <v>2</v>
      </c>
      <c r="K42" s="29">
        <v>2</v>
      </c>
      <c r="L42" s="40"/>
      <c r="M42" s="40"/>
      <c r="N42" s="28">
        <f t="shared" si="28"/>
        <v>5</v>
      </c>
      <c r="O42" s="29">
        <f t="shared" si="29"/>
        <v>6.5</v>
      </c>
    </row>
    <row r="43" spans="1:15" s="1" customFormat="1" x14ac:dyDescent="0.2">
      <c r="A43" s="23">
        <v>4</v>
      </c>
      <c r="B43" s="92">
        <v>42341</v>
      </c>
      <c r="C43" s="74" t="s">
        <v>65</v>
      </c>
      <c r="D43" s="38">
        <v>1.5</v>
      </c>
      <c r="E43" s="38">
        <v>3</v>
      </c>
      <c r="F43" s="29">
        <v>1.5</v>
      </c>
      <c r="G43" s="29">
        <v>3</v>
      </c>
      <c r="H43" s="39">
        <v>1.5</v>
      </c>
      <c r="I43" s="39">
        <v>1</v>
      </c>
      <c r="J43" s="29">
        <v>1.5</v>
      </c>
      <c r="K43" s="29">
        <v>1.5</v>
      </c>
      <c r="L43" s="40"/>
      <c r="M43" s="40"/>
      <c r="N43" s="28">
        <f t="shared" si="28"/>
        <v>6</v>
      </c>
      <c r="O43" s="29">
        <f t="shared" si="29"/>
        <v>8.5</v>
      </c>
    </row>
    <row r="44" spans="1:15" s="1" customFormat="1" x14ac:dyDescent="0.2">
      <c r="A44" s="23">
        <v>4</v>
      </c>
      <c r="B44" s="92">
        <v>42342</v>
      </c>
      <c r="C44" s="74" t="s">
        <v>66</v>
      </c>
      <c r="D44" s="38">
        <v>1</v>
      </c>
      <c r="E44" s="38">
        <v>2.5</v>
      </c>
      <c r="F44" s="29">
        <v>1</v>
      </c>
      <c r="G44" s="29">
        <v>1</v>
      </c>
      <c r="H44" s="39">
        <v>1</v>
      </c>
      <c r="I44" s="39">
        <v>0</v>
      </c>
      <c r="J44" s="29">
        <v>1</v>
      </c>
      <c r="K44" s="29">
        <v>0.5</v>
      </c>
      <c r="L44" s="40"/>
      <c r="M44" s="40"/>
      <c r="N44" s="28">
        <f t="shared" si="28"/>
        <v>4</v>
      </c>
      <c r="O44" s="29">
        <f t="shared" si="29"/>
        <v>4</v>
      </c>
    </row>
    <row r="45" spans="1:15" s="1" customFormat="1" x14ac:dyDescent="0.2">
      <c r="A45" s="23">
        <v>4</v>
      </c>
      <c r="B45" s="92">
        <v>42342</v>
      </c>
      <c r="C45" s="88" t="s">
        <v>23</v>
      </c>
      <c r="D45" s="38">
        <v>0.25</v>
      </c>
      <c r="E45" s="38">
        <v>0.25</v>
      </c>
      <c r="F45" s="29"/>
      <c r="G45" s="29"/>
      <c r="H45" s="39"/>
      <c r="I45" s="39"/>
      <c r="J45" s="29"/>
      <c r="K45" s="29"/>
      <c r="L45" s="40"/>
      <c r="M45" s="40"/>
      <c r="N45" s="28">
        <f t="shared" si="28"/>
        <v>0.25</v>
      </c>
      <c r="O45" s="29">
        <f t="shared" si="29"/>
        <v>0.25</v>
      </c>
    </row>
    <row r="46" spans="1:15" s="1" customFormat="1" x14ac:dyDescent="0.2">
      <c r="A46" s="30">
        <v>4</v>
      </c>
      <c r="B46" s="93">
        <v>42344</v>
      </c>
      <c r="C46" s="87" t="s">
        <v>29</v>
      </c>
      <c r="D46" s="31">
        <v>0.25</v>
      </c>
      <c r="E46" s="31">
        <v>0.3</v>
      </c>
      <c r="F46" s="49">
        <v>0.25</v>
      </c>
      <c r="G46" s="49">
        <v>0.3</v>
      </c>
      <c r="H46" s="33">
        <v>0.25</v>
      </c>
      <c r="I46" s="33">
        <v>0.3</v>
      </c>
      <c r="J46" s="32">
        <v>0.25</v>
      </c>
      <c r="K46" s="32">
        <v>0.3</v>
      </c>
      <c r="L46" s="41"/>
      <c r="M46" s="41"/>
      <c r="N46" s="35">
        <f>D46+F46+H46+J46+L46</f>
        <v>1</v>
      </c>
      <c r="O46" s="36">
        <f>E46+G46+I46+K46+M46</f>
        <v>1.2</v>
      </c>
    </row>
    <row r="47" spans="1:15" s="1" customFormat="1" x14ac:dyDescent="0.2">
      <c r="A47" s="99" t="s">
        <v>39</v>
      </c>
      <c r="B47" s="99"/>
      <c r="C47" s="99"/>
      <c r="D47" s="99"/>
      <c r="E47" s="99"/>
      <c r="F47" s="99"/>
      <c r="G47" s="99"/>
      <c r="H47" s="99"/>
      <c r="I47" s="99"/>
      <c r="J47" s="100" t="s">
        <v>45</v>
      </c>
      <c r="K47" s="100"/>
      <c r="L47" s="78"/>
      <c r="M47" s="78"/>
      <c r="N47" s="84">
        <f>SUM(N37:N46)</f>
        <v>32.75</v>
      </c>
      <c r="O47" s="84">
        <f>SUM(O37:O46)</f>
        <v>40.950000000000003</v>
      </c>
    </row>
    <row r="48" spans="1:15" s="1" customFormat="1" x14ac:dyDescent="0.2">
      <c r="A48" s="16">
        <v>5</v>
      </c>
      <c r="B48" s="91">
        <v>42345</v>
      </c>
      <c r="C48" s="69" t="s">
        <v>59</v>
      </c>
      <c r="D48" s="38">
        <v>0</v>
      </c>
      <c r="E48" s="38"/>
      <c r="F48" s="29">
        <v>0</v>
      </c>
      <c r="G48" s="29"/>
      <c r="H48" s="39">
        <v>0</v>
      </c>
      <c r="I48" s="39"/>
      <c r="J48" s="29">
        <v>0</v>
      </c>
      <c r="K48" s="22"/>
      <c r="L48" s="37"/>
      <c r="M48" s="37"/>
      <c r="N48" s="21">
        <f t="shared" ref="N48" si="32">D48+F48+H48+J48+L48</f>
        <v>0</v>
      </c>
      <c r="O48" s="22">
        <f t="shared" ref="O48" si="33">E48+G48+I48+K48+M48</f>
        <v>0</v>
      </c>
    </row>
    <row r="49" spans="1:15" s="1" customFormat="1" x14ac:dyDescent="0.2">
      <c r="A49" s="23">
        <v>5</v>
      </c>
      <c r="B49" s="92">
        <v>42345</v>
      </c>
      <c r="C49" s="74" t="s">
        <v>114</v>
      </c>
      <c r="D49" s="38">
        <v>2</v>
      </c>
      <c r="E49" s="38">
        <v>2</v>
      </c>
      <c r="F49" s="29">
        <v>2</v>
      </c>
      <c r="G49" s="29">
        <v>2</v>
      </c>
      <c r="H49" s="39">
        <v>2</v>
      </c>
      <c r="I49" s="39">
        <v>2</v>
      </c>
      <c r="J49" s="29">
        <v>2</v>
      </c>
      <c r="K49" s="29">
        <v>2</v>
      </c>
      <c r="L49" s="40"/>
      <c r="M49" s="40"/>
      <c r="N49" s="28">
        <f t="shared" ref="N49" si="34">D49+F49+H49+J49+L49</f>
        <v>8</v>
      </c>
      <c r="O49" s="29">
        <f t="shared" ref="O49" si="35">E49+G49+I49+K49+M49</f>
        <v>8</v>
      </c>
    </row>
    <row r="50" spans="1:15" s="1" customFormat="1" x14ac:dyDescent="0.2">
      <c r="A50" s="23">
        <v>5</v>
      </c>
      <c r="B50" s="92">
        <v>42345</v>
      </c>
      <c r="C50" s="74" t="s">
        <v>69</v>
      </c>
      <c r="D50" s="38">
        <v>2</v>
      </c>
      <c r="E50" s="38">
        <v>2</v>
      </c>
      <c r="F50" s="29">
        <v>2</v>
      </c>
      <c r="G50" s="29">
        <v>2</v>
      </c>
      <c r="H50" s="39">
        <v>2</v>
      </c>
      <c r="I50" s="39">
        <v>2</v>
      </c>
      <c r="J50" s="29">
        <v>2</v>
      </c>
      <c r="K50" s="29">
        <v>2</v>
      </c>
      <c r="L50" s="40"/>
      <c r="M50" s="40"/>
      <c r="N50" s="28">
        <f t="shared" ref="N50:N60" si="36">D50+F50+H50+J50+L50</f>
        <v>8</v>
      </c>
      <c r="O50" s="29">
        <f t="shared" ref="O50:O60" si="37">E50+G50+I50+K50+M50</f>
        <v>8</v>
      </c>
    </row>
    <row r="51" spans="1:15" s="1" customFormat="1" x14ac:dyDescent="0.2">
      <c r="A51" s="23">
        <v>5</v>
      </c>
      <c r="B51" s="92">
        <v>42346</v>
      </c>
      <c r="C51" s="74" t="s">
        <v>75</v>
      </c>
      <c r="D51" s="38">
        <v>3</v>
      </c>
      <c r="E51" s="38">
        <v>3</v>
      </c>
      <c r="F51" s="29">
        <v>3</v>
      </c>
      <c r="G51" s="29">
        <v>3</v>
      </c>
      <c r="H51" s="39">
        <v>3</v>
      </c>
      <c r="I51" s="39">
        <v>3</v>
      </c>
      <c r="J51" s="29">
        <v>3</v>
      </c>
      <c r="K51" s="29">
        <v>3</v>
      </c>
      <c r="L51" s="40"/>
      <c r="M51" s="40"/>
      <c r="N51" s="28">
        <f t="shared" si="36"/>
        <v>12</v>
      </c>
      <c r="O51" s="29">
        <f t="shared" si="37"/>
        <v>12</v>
      </c>
    </row>
    <row r="52" spans="1:15" s="1" customFormat="1" x14ac:dyDescent="0.2">
      <c r="A52" s="23">
        <v>5</v>
      </c>
      <c r="B52" s="92">
        <v>42347</v>
      </c>
      <c r="C52" s="74" t="s">
        <v>33</v>
      </c>
      <c r="D52" s="38">
        <v>1</v>
      </c>
      <c r="E52" s="38">
        <v>1</v>
      </c>
      <c r="F52" s="29">
        <v>1</v>
      </c>
      <c r="G52" s="29">
        <v>1</v>
      </c>
      <c r="H52" s="39">
        <v>1</v>
      </c>
      <c r="I52" s="39">
        <v>1</v>
      </c>
      <c r="J52" s="29">
        <v>1</v>
      </c>
      <c r="K52" s="29">
        <v>1</v>
      </c>
      <c r="L52" s="40"/>
      <c r="M52" s="40"/>
      <c r="N52" s="28">
        <f t="shared" si="36"/>
        <v>4</v>
      </c>
      <c r="O52" s="29">
        <f t="shared" si="37"/>
        <v>4</v>
      </c>
    </row>
    <row r="53" spans="1:15" s="1" customFormat="1" x14ac:dyDescent="0.2">
      <c r="A53" s="23">
        <v>5</v>
      </c>
      <c r="B53" s="92" t="s">
        <v>70</v>
      </c>
      <c r="C53" s="74" t="s">
        <v>71</v>
      </c>
      <c r="D53" s="38">
        <v>2</v>
      </c>
      <c r="E53" s="38">
        <v>3</v>
      </c>
      <c r="F53" s="29"/>
      <c r="G53" s="29"/>
      <c r="H53" s="39"/>
      <c r="I53" s="39"/>
      <c r="J53" s="29"/>
      <c r="K53" s="29"/>
      <c r="L53" s="40"/>
      <c r="M53" s="40"/>
      <c r="N53" s="28">
        <f t="shared" si="36"/>
        <v>2</v>
      </c>
      <c r="O53" s="29">
        <f t="shared" si="37"/>
        <v>3</v>
      </c>
    </row>
    <row r="54" spans="1:15" s="1" customFormat="1" x14ac:dyDescent="0.2">
      <c r="A54" s="23">
        <v>5</v>
      </c>
      <c r="B54" s="92" t="s">
        <v>70</v>
      </c>
      <c r="C54" s="74" t="s">
        <v>72</v>
      </c>
      <c r="D54" s="38"/>
      <c r="E54" s="38"/>
      <c r="F54" s="29"/>
      <c r="G54" s="29"/>
      <c r="H54" s="39"/>
      <c r="I54" s="39"/>
      <c r="J54" s="29">
        <v>2</v>
      </c>
      <c r="K54" s="29">
        <v>2.5</v>
      </c>
      <c r="L54" s="40"/>
      <c r="M54" s="40"/>
      <c r="N54" s="28">
        <f t="shared" si="36"/>
        <v>2</v>
      </c>
      <c r="O54" s="29">
        <f t="shared" si="37"/>
        <v>2.5</v>
      </c>
    </row>
    <row r="55" spans="1:15" s="1" customFormat="1" x14ac:dyDescent="0.2">
      <c r="A55" s="23">
        <v>5</v>
      </c>
      <c r="B55" s="92">
        <v>42347</v>
      </c>
      <c r="C55" s="74" t="s">
        <v>68</v>
      </c>
      <c r="D55" s="38"/>
      <c r="E55" s="38"/>
      <c r="F55" s="29">
        <v>2</v>
      </c>
      <c r="G55" s="29">
        <v>2.5</v>
      </c>
      <c r="H55" s="39"/>
      <c r="I55" s="39"/>
      <c r="J55" s="29"/>
      <c r="K55" s="29"/>
      <c r="L55" s="40"/>
      <c r="M55" s="40"/>
      <c r="N55" s="28">
        <f t="shared" si="36"/>
        <v>2</v>
      </c>
      <c r="O55" s="29">
        <f t="shared" si="37"/>
        <v>2.5</v>
      </c>
    </row>
    <row r="56" spans="1:15" s="1" customFormat="1" x14ac:dyDescent="0.2">
      <c r="A56" s="23">
        <v>5</v>
      </c>
      <c r="B56" s="92" t="s">
        <v>70</v>
      </c>
      <c r="C56" s="74" t="s">
        <v>73</v>
      </c>
      <c r="D56" s="38"/>
      <c r="E56" s="38"/>
      <c r="F56" s="29"/>
      <c r="G56" s="29"/>
      <c r="H56" s="39">
        <v>2</v>
      </c>
      <c r="I56" s="39">
        <v>3</v>
      </c>
      <c r="J56" s="29"/>
      <c r="K56" s="29"/>
      <c r="L56" s="40"/>
      <c r="M56" s="40"/>
      <c r="N56" s="28">
        <f t="shared" si="36"/>
        <v>2</v>
      </c>
      <c r="O56" s="29">
        <f t="shared" si="37"/>
        <v>3</v>
      </c>
    </row>
    <row r="57" spans="1:15" s="1" customFormat="1" x14ac:dyDescent="0.2">
      <c r="A57" s="23">
        <v>5</v>
      </c>
      <c r="B57" s="92">
        <v>42347</v>
      </c>
      <c r="C57" s="74" t="s">
        <v>59</v>
      </c>
      <c r="D57" s="38">
        <v>0.5</v>
      </c>
      <c r="E57" s="38">
        <v>0.5</v>
      </c>
      <c r="F57" s="29">
        <v>1</v>
      </c>
      <c r="G57" s="29">
        <v>1</v>
      </c>
      <c r="H57" s="39">
        <v>0.5</v>
      </c>
      <c r="I57" s="39">
        <v>0.5</v>
      </c>
      <c r="J57" s="29">
        <v>0.5</v>
      </c>
      <c r="K57" s="29">
        <v>0.5</v>
      </c>
      <c r="L57" s="40"/>
      <c r="M57" s="40"/>
      <c r="N57" s="28">
        <f t="shared" si="36"/>
        <v>2.5</v>
      </c>
      <c r="O57" s="29">
        <f t="shared" si="37"/>
        <v>2.5</v>
      </c>
    </row>
    <row r="58" spans="1:15" s="1" customFormat="1" x14ac:dyDescent="0.2">
      <c r="A58" s="23">
        <v>5</v>
      </c>
      <c r="B58" s="92">
        <v>42348</v>
      </c>
      <c r="C58" s="74" t="s">
        <v>82</v>
      </c>
      <c r="D58" s="38">
        <v>2</v>
      </c>
      <c r="E58" s="38">
        <v>0</v>
      </c>
      <c r="F58" s="29">
        <v>2</v>
      </c>
      <c r="G58" s="29">
        <v>2</v>
      </c>
      <c r="H58" s="39">
        <v>2</v>
      </c>
      <c r="I58" s="39">
        <v>0</v>
      </c>
      <c r="J58" s="29">
        <v>2</v>
      </c>
      <c r="K58" s="29">
        <v>2</v>
      </c>
      <c r="L58" s="40"/>
      <c r="M58" s="40"/>
      <c r="N58" s="28">
        <f t="shared" si="36"/>
        <v>8</v>
      </c>
      <c r="O58" s="29">
        <f t="shared" si="37"/>
        <v>4</v>
      </c>
    </row>
    <row r="59" spans="1:15" s="1" customFormat="1" x14ac:dyDescent="0.2">
      <c r="A59" s="61">
        <v>5</v>
      </c>
      <c r="B59" s="95">
        <v>42349</v>
      </c>
      <c r="C59" s="89" t="s">
        <v>84</v>
      </c>
      <c r="D59" s="66">
        <v>1</v>
      </c>
      <c r="E59" s="66">
        <v>4</v>
      </c>
      <c r="F59" s="65">
        <v>1</v>
      </c>
      <c r="G59" s="65">
        <v>3.5</v>
      </c>
      <c r="H59" s="67">
        <v>1</v>
      </c>
      <c r="I59" s="67">
        <v>2.5</v>
      </c>
      <c r="J59" s="65">
        <v>1</v>
      </c>
      <c r="K59" s="65">
        <v>3</v>
      </c>
      <c r="L59" s="64"/>
      <c r="M59" s="64"/>
      <c r="N59" s="28">
        <f t="shared" si="36"/>
        <v>4</v>
      </c>
      <c r="O59" s="29">
        <f t="shared" si="37"/>
        <v>13</v>
      </c>
    </row>
    <row r="60" spans="1:15" s="1" customFormat="1" x14ac:dyDescent="0.2">
      <c r="A60" s="61">
        <v>5</v>
      </c>
      <c r="B60" s="95">
        <v>42349</v>
      </c>
      <c r="C60" s="89" t="s">
        <v>83</v>
      </c>
      <c r="D60" s="66">
        <v>0.3</v>
      </c>
      <c r="E60" s="66">
        <v>0.3</v>
      </c>
      <c r="F60" s="65"/>
      <c r="G60" s="65"/>
      <c r="H60" s="67"/>
      <c r="I60" s="67"/>
      <c r="J60" s="65"/>
      <c r="K60" s="65"/>
      <c r="L60" s="64"/>
      <c r="M60" s="64"/>
      <c r="N60" s="28">
        <f t="shared" si="36"/>
        <v>0.3</v>
      </c>
      <c r="O60" s="29">
        <f t="shared" si="37"/>
        <v>0.3</v>
      </c>
    </row>
    <row r="61" spans="1:15" s="1" customFormat="1" x14ac:dyDescent="0.2">
      <c r="A61" s="30">
        <v>5</v>
      </c>
      <c r="B61" s="93">
        <v>42351</v>
      </c>
      <c r="C61" s="87" t="s">
        <v>29</v>
      </c>
      <c r="D61" s="31">
        <v>0.25</v>
      </c>
      <c r="E61" s="31">
        <v>0.25</v>
      </c>
      <c r="F61" s="49">
        <v>0.25</v>
      </c>
      <c r="G61" s="49">
        <v>0.25</v>
      </c>
      <c r="H61" s="33">
        <v>0.25</v>
      </c>
      <c r="I61" s="33">
        <v>0.25</v>
      </c>
      <c r="J61" s="32">
        <v>0.25</v>
      </c>
      <c r="K61" s="32">
        <v>0.25</v>
      </c>
      <c r="L61" s="41"/>
      <c r="M61" s="41"/>
      <c r="N61" s="35">
        <f t="shared" ref="N61:O61" si="38">D61+F61+H61+J61+L61</f>
        <v>1</v>
      </c>
      <c r="O61" s="36">
        <f t="shared" si="38"/>
        <v>1</v>
      </c>
    </row>
    <row r="62" spans="1:15" s="1" customFormat="1" x14ac:dyDescent="0.2">
      <c r="A62" s="99" t="s">
        <v>40</v>
      </c>
      <c r="B62" s="99"/>
      <c r="C62" s="99"/>
      <c r="D62" s="99"/>
      <c r="E62" s="99"/>
      <c r="F62" s="99"/>
      <c r="G62" s="99"/>
      <c r="H62" s="99"/>
      <c r="I62" s="99"/>
      <c r="J62" s="100" t="s">
        <v>46</v>
      </c>
      <c r="K62" s="100"/>
      <c r="L62" s="78"/>
      <c r="M62" s="78"/>
      <c r="N62" s="84">
        <f>SUM(N48:N61)</f>
        <v>55.8</v>
      </c>
      <c r="O62" s="84">
        <f>SUM(O48:O61)</f>
        <v>63.8</v>
      </c>
    </row>
    <row r="63" spans="1:15" s="1" customFormat="1" x14ac:dyDescent="0.2">
      <c r="A63" s="51">
        <v>6</v>
      </c>
      <c r="B63" s="94" t="s">
        <v>74</v>
      </c>
      <c r="C63" s="77" t="s">
        <v>76</v>
      </c>
      <c r="D63" s="38">
        <v>2</v>
      </c>
      <c r="E63" s="38">
        <v>0</v>
      </c>
      <c r="F63" s="29">
        <v>2</v>
      </c>
      <c r="G63" s="29">
        <v>3</v>
      </c>
      <c r="H63" s="39">
        <v>2</v>
      </c>
      <c r="I63" s="39">
        <v>3</v>
      </c>
      <c r="J63" s="29">
        <v>2</v>
      </c>
      <c r="K63" s="72">
        <v>3</v>
      </c>
      <c r="L63" s="73"/>
      <c r="M63" s="73"/>
      <c r="N63" s="21">
        <f t="shared" ref="N63:O76" si="39">D63+F63+H63+J63+L63</f>
        <v>8</v>
      </c>
      <c r="O63" s="29">
        <f t="shared" si="39"/>
        <v>9</v>
      </c>
    </row>
    <row r="64" spans="1:15" s="1" customFormat="1" x14ac:dyDescent="0.2">
      <c r="A64" s="51">
        <v>6</v>
      </c>
      <c r="B64" s="94" t="s">
        <v>74</v>
      </c>
      <c r="C64" s="77" t="s">
        <v>77</v>
      </c>
      <c r="D64" s="38">
        <v>2</v>
      </c>
      <c r="E64" s="38">
        <v>0</v>
      </c>
      <c r="F64" s="29">
        <v>2</v>
      </c>
      <c r="G64" s="29">
        <v>1</v>
      </c>
      <c r="H64" s="39">
        <v>2</v>
      </c>
      <c r="I64" s="39">
        <v>1</v>
      </c>
      <c r="J64" s="29">
        <v>2</v>
      </c>
      <c r="K64" s="72">
        <v>1</v>
      </c>
      <c r="L64" s="73"/>
      <c r="M64" s="73"/>
      <c r="N64" s="28">
        <f t="shared" si="39"/>
        <v>8</v>
      </c>
      <c r="O64" s="29">
        <f t="shared" si="39"/>
        <v>3</v>
      </c>
    </row>
    <row r="65" spans="1:15" s="1" customFormat="1" x14ac:dyDescent="0.2">
      <c r="A65" s="51">
        <v>6</v>
      </c>
      <c r="B65" s="94">
        <v>42353</v>
      </c>
      <c r="C65" s="77" t="s">
        <v>78</v>
      </c>
      <c r="D65" s="38">
        <v>1</v>
      </c>
      <c r="E65" s="38">
        <v>1</v>
      </c>
      <c r="F65" s="29">
        <v>1</v>
      </c>
      <c r="G65" s="29">
        <v>0</v>
      </c>
      <c r="H65" s="39">
        <v>1</v>
      </c>
      <c r="I65" s="39">
        <v>0</v>
      </c>
      <c r="J65" s="29">
        <v>1</v>
      </c>
      <c r="K65" s="72">
        <v>0</v>
      </c>
      <c r="L65" s="73"/>
      <c r="M65" s="73"/>
      <c r="N65" s="28">
        <f t="shared" si="39"/>
        <v>4</v>
      </c>
      <c r="O65" s="29">
        <f t="shared" si="39"/>
        <v>1</v>
      </c>
    </row>
    <row r="66" spans="1:15" s="1" customFormat="1" x14ac:dyDescent="0.2">
      <c r="A66" s="51">
        <v>6</v>
      </c>
      <c r="B66" s="94">
        <v>42353</v>
      </c>
      <c r="C66" s="77" t="s">
        <v>79</v>
      </c>
      <c r="D66" s="38">
        <v>2</v>
      </c>
      <c r="E66" s="38">
        <v>1.5</v>
      </c>
      <c r="F66" s="29">
        <v>2</v>
      </c>
      <c r="G66" s="29">
        <v>1.5</v>
      </c>
      <c r="H66" s="39">
        <v>2</v>
      </c>
      <c r="I66" s="39">
        <v>1.5</v>
      </c>
      <c r="J66" s="29">
        <v>2</v>
      </c>
      <c r="K66" s="72">
        <v>1.5</v>
      </c>
      <c r="L66" s="73"/>
      <c r="M66" s="73"/>
      <c r="N66" s="28">
        <f t="shared" si="39"/>
        <v>8</v>
      </c>
      <c r="O66" s="29">
        <f t="shared" si="39"/>
        <v>6</v>
      </c>
    </row>
    <row r="67" spans="1:15" s="1" customFormat="1" x14ac:dyDescent="0.2">
      <c r="A67" s="51">
        <v>6</v>
      </c>
      <c r="B67" s="94">
        <v>42353</v>
      </c>
      <c r="C67" s="77" t="s">
        <v>116</v>
      </c>
      <c r="D67" s="38">
        <v>1</v>
      </c>
      <c r="E67" s="38">
        <v>2</v>
      </c>
      <c r="F67" s="29">
        <v>1</v>
      </c>
      <c r="G67" s="29">
        <v>2</v>
      </c>
      <c r="H67" s="39">
        <v>1</v>
      </c>
      <c r="I67" s="39">
        <v>2</v>
      </c>
      <c r="J67" s="29">
        <v>1</v>
      </c>
      <c r="K67" s="72">
        <v>2</v>
      </c>
      <c r="L67" s="73"/>
      <c r="M67" s="73"/>
      <c r="N67" s="28">
        <f t="shared" si="39"/>
        <v>4</v>
      </c>
      <c r="O67" s="29">
        <f t="shared" si="39"/>
        <v>8</v>
      </c>
    </row>
    <row r="68" spans="1:15" s="1" customFormat="1" x14ac:dyDescent="0.2">
      <c r="A68" s="51">
        <v>6</v>
      </c>
      <c r="B68" s="94">
        <v>42354</v>
      </c>
      <c r="C68" s="74" t="s">
        <v>59</v>
      </c>
      <c r="D68" s="38">
        <v>0.5</v>
      </c>
      <c r="E68" s="38">
        <v>0.5</v>
      </c>
      <c r="F68" s="29">
        <v>1</v>
      </c>
      <c r="G68" s="29">
        <v>1</v>
      </c>
      <c r="H68" s="39">
        <v>0.5</v>
      </c>
      <c r="I68" s="39">
        <v>0.5</v>
      </c>
      <c r="J68" s="29">
        <v>0.5</v>
      </c>
      <c r="K68" s="72">
        <v>0.5</v>
      </c>
      <c r="L68" s="73"/>
      <c r="M68" s="73"/>
      <c r="N68" s="28">
        <f t="shared" si="39"/>
        <v>2.5</v>
      </c>
      <c r="O68" s="29">
        <f t="shared" si="39"/>
        <v>2.5</v>
      </c>
    </row>
    <row r="69" spans="1:15" s="1" customFormat="1" x14ac:dyDescent="0.2">
      <c r="A69" s="51">
        <v>6</v>
      </c>
      <c r="B69" s="94">
        <v>42354</v>
      </c>
      <c r="C69" s="77" t="s">
        <v>81</v>
      </c>
      <c r="D69" s="38">
        <v>2</v>
      </c>
      <c r="E69" s="38">
        <v>2</v>
      </c>
      <c r="F69" s="29">
        <v>2</v>
      </c>
      <c r="G69" s="29">
        <v>2</v>
      </c>
      <c r="H69" s="39">
        <v>2</v>
      </c>
      <c r="I69" s="39">
        <v>2</v>
      </c>
      <c r="J69" s="29">
        <v>2</v>
      </c>
      <c r="K69" s="72">
        <v>2</v>
      </c>
      <c r="L69" s="73"/>
      <c r="M69" s="73"/>
      <c r="N69" s="28">
        <f t="shared" si="39"/>
        <v>8</v>
      </c>
      <c r="O69" s="29">
        <f t="shared" si="39"/>
        <v>8</v>
      </c>
    </row>
    <row r="70" spans="1:15" s="1" customFormat="1" x14ac:dyDescent="0.2">
      <c r="A70" s="51">
        <v>6</v>
      </c>
      <c r="B70" s="94">
        <v>42354</v>
      </c>
      <c r="C70" s="77" t="s">
        <v>115</v>
      </c>
      <c r="D70" s="38">
        <v>0.3</v>
      </c>
      <c r="E70" s="38">
        <v>0.3</v>
      </c>
      <c r="F70" s="29"/>
      <c r="G70" s="29"/>
      <c r="H70" s="39"/>
      <c r="I70" s="39"/>
      <c r="J70" s="29"/>
      <c r="K70" s="72"/>
      <c r="L70" s="73"/>
      <c r="M70" s="73"/>
      <c r="N70" s="28">
        <f t="shared" si="39"/>
        <v>0.3</v>
      </c>
      <c r="O70" s="29">
        <f t="shared" si="39"/>
        <v>0.3</v>
      </c>
    </row>
    <row r="71" spans="1:15" s="1" customFormat="1" x14ac:dyDescent="0.2">
      <c r="A71" s="51">
        <v>6</v>
      </c>
      <c r="B71" s="94">
        <v>42354</v>
      </c>
      <c r="C71" s="74" t="s">
        <v>117</v>
      </c>
      <c r="D71" s="38">
        <v>0.5</v>
      </c>
      <c r="E71" s="38">
        <v>1</v>
      </c>
      <c r="F71" s="29">
        <v>0.5</v>
      </c>
      <c r="G71" s="29">
        <v>1</v>
      </c>
      <c r="H71" s="39">
        <v>0.5</v>
      </c>
      <c r="I71" s="39">
        <v>1</v>
      </c>
      <c r="J71" s="29">
        <v>0.5</v>
      </c>
      <c r="K71" s="72">
        <v>1</v>
      </c>
      <c r="L71" s="73"/>
      <c r="M71" s="73"/>
      <c r="N71" s="28">
        <f t="shared" si="39"/>
        <v>2</v>
      </c>
      <c r="O71" s="29">
        <f t="shared" si="39"/>
        <v>4</v>
      </c>
    </row>
    <row r="72" spans="1:15" s="1" customFormat="1" x14ac:dyDescent="0.2">
      <c r="A72" s="51">
        <v>6</v>
      </c>
      <c r="B72" s="94">
        <v>42354</v>
      </c>
      <c r="C72" s="74" t="s">
        <v>118</v>
      </c>
      <c r="D72" s="38">
        <v>1</v>
      </c>
      <c r="E72" s="38">
        <v>1</v>
      </c>
      <c r="F72" s="29">
        <v>0.25</v>
      </c>
      <c r="G72" s="29">
        <v>0.25</v>
      </c>
      <c r="H72" s="39">
        <v>0.25</v>
      </c>
      <c r="I72" s="39">
        <v>0.25</v>
      </c>
      <c r="J72" s="29">
        <v>0.25</v>
      </c>
      <c r="K72" s="72">
        <v>0.25</v>
      </c>
      <c r="L72" s="73"/>
      <c r="M72" s="73"/>
      <c r="N72" s="28">
        <f t="shared" si="39"/>
        <v>1.75</v>
      </c>
      <c r="O72" s="29">
        <f t="shared" si="39"/>
        <v>1.75</v>
      </c>
    </row>
    <row r="73" spans="1:15" s="1" customFormat="1" x14ac:dyDescent="0.2">
      <c r="A73" s="51">
        <v>6</v>
      </c>
      <c r="B73" s="94" t="s">
        <v>122</v>
      </c>
      <c r="C73" s="74" t="s">
        <v>85</v>
      </c>
      <c r="D73" s="38">
        <v>2</v>
      </c>
      <c r="E73" s="38"/>
      <c r="F73" s="29">
        <v>2</v>
      </c>
      <c r="G73" s="29"/>
      <c r="H73" s="39">
        <v>2</v>
      </c>
      <c r="I73" s="39"/>
      <c r="J73" s="29">
        <v>2</v>
      </c>
      <c r="K73" s="72"/>
      <c r="L73" s="73"/>
      <c r="M73" s="73"/>
      <c r="N73" s="28">
        <f t="shared" si="39"/>
        <v>8</v>
      </c>
      <c r="O73" s="29">
        <f t="shared" si="39"/>
        <v>0</v>
      </c>
    </row>
    <row r="74" spans="1:15" s="1" customFormat="1" x14ac:dyDescent="0.2">
      <c r="A74" s="51">
        <v>6</v>
      </c>
      <c r="B74" s="94">
        <v>42355</v>
      </c>
      <c r="C74" s="74" t="s">
        <v>86</v>
      </c>
      <c r="D74" s="38">
        <v>2</v>
      </c>
      <c r="E74" s="38"/>
      <c r="F74" s="29">
        <v>2</v>
      </c>
      <c r="G74" s="29"/>
      <c r="H74" s="39">
        <v>2</v>
      </c>
      <c r="I74" s="39"/>
      <c r="J74" s="29">
        <v>2</v>
      </c>
      <c r="K74" s="72"/>
      <c r="L74" s="73"/>
      <c r="M74" s="73"/>
      <c r="N74" s="28">
        <f t="shared" si="39"/>
        <v>8</v>
      </c>
      <c r="O74" s="29">
        <f t="shared" si="39"/>
        <v>0</v>
      </c>
    </row>
    <row r="75" spans="1:15" s="1" customFormat="1" x14ac:dyDescent="0.2">
      <c r="A75" s="51">
        <v>6</v>
      </c>
      <c r="B75" s="94">
        <v>42356</v>
      </c>
      <c r="C75" s="74" t="s">
        <v>87</v>
      </c>
      <c r="D75" s="38">
        <v>1</v>
      </c>
      <c r="E75" s="38"/>
      <c r="F75" s="29">
        <v>1</v>
      </c>
      <c r="G75" s="29"/>
      <c r="H75" s="39">
        <v>1</v>
      </c>
      <c r="I75" s="39"/>
      <c r="J75" s="29">
        <v>1</v>
      </c>
      <c r="K75" s="72"/>
      <c r="L75" s="73"/>
      <c r="M75" s="73"/>
      <c r="N75" s="28">
        <f t="shared" si="39"/>
        <v>4</v>
      </c>
      <c r="O75" s="29">
        <f t="shared" si="39"/>
        <v>0</v>
      </c>
    </row>
    <row r="76" spans="1:15" s="1" customFormat="1" x14ac:dyDescent="0.2">
      <c r="A76" s="23">
        <v>6</v>
      </c>
      <c r="B76" s="94">
        <v>42356</v>
      </c>
      <c r="C76" s="74" t="s">
        <v>25</v>
      </c>
      <c r="D76" s="42">
        <v>0.3</v>
      </c>
      <c r="E76" s="42"/>
      <c r="F76" s="23"/>
      <c r="G76" s="23"/>
      <c r="H76" s="43"/>
      <c r="I76" s="43"/>
      <c r="J76" s="23"/>
      <c r="K76" s="23"/>
      <c r="L76" s="40"/>
      <c r="M76" s="40"/>
      <c r="N76" s="28">
        <f t="shared" ref="N76" si="40">D76+F76+H76+J76+L76</f>
        <v>0.3</v>
      </c>
      <c r="O76" s="29">
        <f t="shared" si="39"/>
        <v>0</v>
      </c>
    </row>
    <row r="77" spans="1:15" s="1" customFormat="1" x14ac:dyDescent="0.2">
      <c r="A77" s="99" t="s">
        <v>41</v>
      </c>
      <c r="B77" s="99"/>
      <c r="C77" s="99"/>
      <c r="D77" s="99"/>
      <c r="E77" s="99"/>
      <c r="F77" s="99"/>
      <c r="G77" s="99"/>
      <c r="H77" s="99"/>
      <c r="I77" s="99"/>
      <c r="J77" s="99" t="s">
        <v>47</v>
      </c>
      <c r="K77" s="100"/>
      <c r="L77" s="78"/>
      <c r="M77" s="78"/>
      <c r="N77" s="84">
        <f>SUM(N63:N76)</f>
        <v>66.849999999999994</v>
      </c>
      <c r="O77" s="84">
        <f>SUM(O63:O76)</f>
        <v>43.55</v>
      </c>
    </row>
    <row r="78" spans="1:15" s="1" customFormat="1" x14ac:dyDescent="0.2">
      <c r="A78" s="23" t="s">
        <v>8</v>
      </c>
      <c r="B78" s="91">
        <v>42380</v>
      </c>
      <c r="C78" s="69" t="s">
        <v>59</v>
      </c>
      <c r="D78" s="38">
        <v>0.5</v>
      </c>
      <c r="E78" s="38">
        <v>0.5</v>
      </c>
      <c r="F78" s="29">
        <v>1</v>
      </c>
      <c r="G78" s="29">
        <v>1</v>
      </c>
      <c r="H78" s="39">
        <v>0.5</v>
      </c>
      <c r="I78" s="39">
        <v>0.5</v>
      </c>
      <c r="J78" s="29">
        <v>0.5</v>
      </c>
      <c r="K78" s="22">
        <v>0.5</v>
      </c>
      <c r="L78" s="37"/>
      <c r="M78" s="37"/>
      <c r="N78" s="21">
        <f t="shared" ref="N78:O78" si="41">D78+F78+H78+J78+L78</f>
        <v>2.5</v>
      </c>
      <c r="O78" s="22">
        <f t="shared" si="41"/>
        <v>2.5</v>
      </c>
    </row>
    <row r="79" spans="1:15" s="1" customFormat="1" x14ac:dyDescent="0.2">
      <c r="A79" s="23" t="s">
        <v>8</v>
      </c>
      <c r="B79" s="94">
        <v>42380</v>
      </c>
      <c r="C79" s="94" t="s">
        <v>123</v>
      </c>
      <c r="D79" s="38">
        <v>4</v>
      </c>
      <c r="E79" s="38">
        <v>4.5</v>
      </c>
      <c r="F79" s="29">
        <v>3</v>
      </c>
      <c r="G79" s="29">
        <v>3.5</v>
      </c>
      <c r="H79" s="39">
        <v>3</v>
      </c>
      <c r="I79" s="39">
        <v>3.5</v>
      </c>
      <c r="J79" s="29"/>
      <c r="K79" s="72"/>
      <c r="L79" s="73"/>
      <c r="M79" s="73"/>
      <c r="N79" s="107">
        <f t="shared" ref="N79:N85" si="42">D79+F79+H79+J79+L79</f>
        <v>10</v>
      </c>
      <c r="O79" s="72">
        <f t="shared" ref="O79:O85" si="43">E79+G79+I79+K79+M79</f>
        <v>11.5</v>
      </c>
    </row>
    <row r="80" spans="1:15" s="1" customFormat="1" x14ac:dyDescent="0.2">
      <c r="A80" s="23" t="s">
        <v>8</v>
      </c>
      <c r="B80" s="94">
        <v>42380</v>
      </c>
      <c r="C80" s="94" t="s">
        <v>21</v>
      </c>
      <c r="D80" s="38">
        <v>2</v>
      </c>
      <c r="E80" s="38">
        <v>2</v>
      </c>
      <c r="F80" s="29">
        <v>2</v>
      </c>
      <c r="G80" s="29">
        <v>2</v>
      </c>
      <c r="H80" s="39">
        <v>2</v>
      </c>
      <c r="I80" s="39">
        <v>2</v>
      </c>
      <c r="J80" s="29">
        <v>2</v>
      </c>
      <c r="K80" s="72">
        <v>2</v>
      </c>
      <c r="L80" s="73"/>
      <c r="M80" s="73"/>
      <c r="N80" s="107">
        <f t="shared" si="42"/>
        <v>8</v>
      </c>
      <c r="O80" s="72">
        <f t="shared" si="43"/>
        <v>8</v>
      </c>
    </row>
    <row r="81" spans="1:15" s="1" customFormat="1" x14ac:dyDescent="0.2">
      <c r="A81" s="23" t="s">
        <v>8</v>
      </c>
      <c r="B81" s="94">
        <v>42380</v>
      </c>
      <c r="C81" s="94" t="s">
        <v>125</v>
      </c>
      <c r="D81" s="38"/>
      <c r="E81" s="38"/>
      <c r="F81" s="29">
        <v>2</v>
      </c>
      <c r="G81" s="29">
        <v>2</v>
      </c>
      <c r="H81" s="39">
        <v>2</v>
      </c>
      <c r="I81" s="39">
        <v>2</v>
      </c>
      <c r="J81" s="29"/>
      <c r="K81" s="72"/>
      <c r="L81" s="73"/>
      <c r="M81" s="73"/>
      <c r="N81" s="107">
        <f t="shared" ref="N81:N82" si="44">D81+F81+H81+J81+L81</f>
        <v>4</v>
      </c>
      <c r="O81" s="72">
        <f t="shared" ref="O81:O82" si="45">E81+G81+I81+K81+M81</f>
        <v>4</v>
      </c>
    </row>
    <row r="82" spans="1:15" s="1" customFormat="1" x14ac:dyDescent="0.2">
      <c r="A82" s="23" t="s">
        <v>8</v>
      </c>
      <c r="B82" s="94">
        <v>42380</v>
      </c>
      <c r="C82" s="94" t="s">
        <v>124</v>
      </c>
      <c r="D82" s="38"/>
      <c r="E82" s="38"/>
      <c r="F82" s="29"/>
      <c r="G82" s="29"/>
      <c r="H82" s="39"/>
      <c r="I82" s="39"/>
      <c r="J82" s="29">
        <v>4</v>
      </c>
      <c r="K82" s="72"/>
      <c r="L82" s="73"/>
      <c r="M82" s="73"/>
      <c r="N82" s="107">
        <f t="shared" si="44"/>
        <v>4</v>
      </c>
      <c r="O82" s="72">
        <f t="shared" si="45"/>
        <v>0</v>
      </c>
    </row>
    <row r="83" spans="1:15" s="1" customFormat="1" x14ac:dyDescent="0.2">
      <c r="A83" s="23" t="s">
        <v>8</v>
      </c>
      <c r="B83" s="94">
        <v>42380</v>
      </c>
      <c r="C83" s="94" t="s">
        <v>123</v>
      </c>
      <c r="D83" s="38">
        <v>1</v>
      </c>
      <c r="E83" s="38"/>
      <c r="F83" s="29">
        <v>1</v>
      </c>
      <c r="G83" s="29"/>
      <c r="H83" s="39">
        <v>1</v>
      </c>
      <c r="I83" s="39"/>
      <c r="J83" s="29">
        <v>1</v>
      </c>
      <c r="K83" s="72"/>
      <c r="L83" s="73"/>
      <c r="M83" s="73"/>
      <c r="N83" s="107">
        <f t="shared" ref="N82:N84" si="46">D83+F83+H83+J83+L83</f>
        <v>4</v>
      </c>
      <c r="O83" s="72">
        <f t="shared" ref="O82:O84" si="47">E83+G83+I83+K83+M83</f>
        <v>0</v>
      </c>
    </row>
    <row r="84" spans="1:15" s="1" customFormat="1" x14ac:dyDescent="0.2">
      <c r="A84" s="23" t="s">
        <v>8</v>
      </c>
      <c r="B84" s="94">
        <v>42380</v>
      </c>
      <c r="C84" s="77" t="s">
        <v>119</v>
      </c>
      <c r="D84" s="38">
        <v>1</v>
      </c>
      <c r="E84" s="38"/>
      <c r="F84" s="29"/>
      <c r="G84" s="29"/>
      <c r="H84" s="39"/>
      <c r="I84" s="39"/>
      <c r="J84" s="29">
        <v>1</v>
      </c>
      <c r="K84" s="72"/>
      <c r="L84" s="73"/>
      <c r="M84" s="73"/>
      <c r="N84" s="107">
        <f t="shared" si="46"/>
        <v>2</v>
      </c>
      <c r="O84" s="72">
        <f t="shared" si="47"/>
        <v>0</v>
      </c>
    </row>
    <row r="85" spans="1:15" s="1" customFormat="1" x14ac:dyDescent="0.2">
      <c r="A85" s="23" t="s">
        <v>8</v>
      </c>
      <c r="B85" s="94">
        <v>42380</v>
      </c>
      <c r="C85" s="77" t="s">
        <v>96</v>
      </c>
      <c r="D85" s="38">
        <v>1</v>
      </c>
      <c r="E85" s="38"/>
      <c r="F85" s="29">
        <v>1</v>
      </c>
      <c r="G85" s="29"/>
      <c r="H85" s="39">
        <v>1</v>
      </c>
      <c r="I85" s="39"/>
      <c r="J85" s="29">
        <v>2</v>
      </c>
      <c r="K85" s="72"/>
      <c r="L85" s="73"/>
      <c r="M85" s="73"/>
      <c r="N85" s="28">
        <f t="shared" si="42"/>
        <v>5</v>
      </c>
      <c r="O85" s="29">
        <f t="shared" si="43"/>
        <v>0</v>
      </c>
    </row>
    <row r="86" spans="1:15" s="1" customFormat="1" x14ac:dyDescent="0.2">
      <c r="A86" s="23" t="s">
        <v>8</v>
      </c>
      <c r="B86" s="94">
        <v>42380</v>
      </c>
      <c r="C86" s="77" t="s">
        <v>88</v>
      </c>
      <c r="D86" s="38">
        <v>2</v>
      </c>
      <c r="E86" s="38"/>
      <c r="F86" s="29">
        <v>2</v>
      </c>
      <c r="G86" s="29"/>
      <c r="H86" s="39">
        <v>2</v>
      </c>
      <c r="I86" s="39"/>
      <c r="J86" s="29">
        <v>2</v>
      </c>
      <c r="K86" s="72"/>
      <c r="L86" s="73"/>
      <c r="M86" s="73"/>
      <c r="N86" s="28">
        <f t="shared" ref="N86:N102" si="48">D86+F86+H86+J86+L86</f>
        <v>8</v>
      </c>
      <c r="O86" s="29">
        <f t="shared" ref="O86:O102" si="49">E86+G86+I86+K86+M86</f>
        <v>0</v>
      </c>
    </row>
    <row r="87" spans="1:15" s="1" customFormat="1" x14ac:dyDescent="0.2">
      <c r="A87" s="23" t="s">
        <v>8</v>
      </c>
      <c r="B87" s="94">
        <v>42380</v>
      </c>
      <c r="C87" s="74" t="s">
        <v>80</v>
      </c>
      <c r="D87" s="38">
        <v>3</v>
      </c>
      <c r="E87" s="38"/>
      <c r="F87" s="29"/>
      <c r="G87" s="29"/>
      <c r="H87" s="39"/>
      <c r="I87" s="39"/>
      <c r="J87" s="29">
        <v>3</v>
      </c>
      <c r="K87" s="72"/>
      <c r="L87" s="73"/>
      <c r="M87" s="73"/>
      <c r="N87" s="28">
        <f t="shared" si="48"/>
        <v>6</v>
      </c>
      <c r="O87" s="29">
        <f t="shared" si="49"/>
        <v>0</v>
      </c>
    </row>
    <row r="88" spans="1:15" s="1" customFormat="1" x14ac:dyDescent="0.2">
      <c r="A88" s="23" t="s">
        <v>8</v>
      </c>
      <c r="B88" s="92">
        <v>42381</v>
      </c>
      <c r="C88" s="74" t="s">
        <v>59</v>
      </c>
      <c r="D88" s="38">
        <v>0.5</v>
      </c>
      <c r="E88" s="38"/>
      <c r="F88" s="29">
        <v>1</v>
      </c>
      <c r="G88" s="29"/>
      <c r="H88" s="39">
        <v>0.5</v>
      </c>
      <c r="I88" s="39"/>
      <c r="J88" s="29">
        <v>0.5</v>
      </c>
      <c r="K88" s="29"/>
      <c r="L88" s="40"/>
      <c r="M88" s="40"/>
      <c r="N88" s="28">
        <f t="shared" si="48"/>
        <v>2.5</v>
      </c>
      <c r="O88" s="29">
        <f t="shared" si="49"/>
        <v>0</v>
      </c>
    </row>
    <row r="89" spans="1:15" s="1" customFormat="1" x14ac:dyDescent="0.2">
      <c r="A89" s="23" t="s">
        <v>8</v>
      </c>
      <c r="B89" s="92">
        <v>42381</v>
      </c>
      <c r="C89" s="74" t="s">
        <v>91</v>
      </c>
      <c r="D89" s="38">
        <v>5</v>
      </c>
      <c r="E89" s="38"/>
      <c r="F89" s="29">
        <v>5</v>
      </c>
      <c r="G89" s="29"/>
      <c r="H89" s="39">
        <v>5</v>
      </c>
      <c r="I89" s="39"/>
      <c r="J89" s="29">
        <v>5</v>
      </c>
      <c r="K89" s="29"/>
      <c r="L89" s="40"/>
      <c r="M89" s="40"/>
      <c r="N89" s="28">
        <f t="shared" si="48"/>
        <v>20</v>
      </c>
      <c r="O89" s="29">
        <f t="shared" si="49"/>
        <v>0</v>
      </c>
    </row>
    <row r="90" spans="1:15" s="1" customFormat="1" x14ac:dyDescent="0.2">
      <c r="A90" s="23" t="s">
        <v>8</v>
      </c>
      <c r="B90" s="92">
        <v>42381</v>
      </c>
      <c r="C90" s="74" t="s">
        <v>89</v>
      </c>
      <c r="D90" s="38">
        <v>4</v>
      </c>
      <c r="E90" s="38"/>
      <c r="F90" s="29">
        <v>4</v>
      </c>
      <c r="G90" s="29"/>
      <c r="H90" s="39">
        <v>4</v>
      </c>
      <c r="I90" s="39"/>
      <c r="J90" s="29">
        <v>4</v>
      </c>
      <c r="K90" s="29"/>
      <c r="L90" s="40"/>
      <c r="M90" s="40"/>
      <c r="N90" s="28">
        <f t="shared" si="48"/>
        <v>16</v>
      </c>
      <c r="O90" s="29">
        <f t="shared" si="49"/>
        <v>0</v>
      </c>
    </row>
    <row r="91" spans="1:15" s="1" customFormat="1" x14ac:dyDescent="0.2">
      <c r="A91" s="23" t="s">
        <v>8</v>
      </c>
      <c r="B91" s="92">
        <v>42382</v>
      </c>
      <c r="C91" s="74" t="s">
        <v>59</v>
      </c>
      <c r="D91" s="38">
        <v>0.5</v>
      </c>
      <c r="E91" s="38"/>
      <c r="F91" s="29">
        <v>1</v>
      </c>
      <c r="G91" s="29"/>
      <c r="H91" s="39">
        <v>0.5</v>
      </c>
      <c r="I91" s="39"/>
      <c r="J91" s="29">
        <v>0.5</v>
      </c>
      <c r="K91" s="29"/>
      <c r="L91" s="40"/>
      <c r="M91" s="40"/>
      <c r="N91" s="28">
        <f t="shared" si="48"/>
        <v>2.5</v>
      </c>
      <c r="O91" s="29">
        <f t="shared" si="49"/>
        <v>0</v>
      </c>
    </row>
    <row r="92" spans="1:15" s="1" customFormat="1" x14ac:dyDescent="0.2">
      <c r="A92" s="23" t="s">
        <v>8</v>
      </c>
      <c r="B92" s="92">
        <v>42382</v>
      </c>
      <c r="C92" s="74" t="s">
        <v>107</v>
      </c>
      <c r="D92" s="38">
        <v>4</v>
      </c>
      <c r="E92" s="38"/>
      <c r="F92" s="29">
        <v>2</v>
      </c>
      <c r="G92" s="29"/>
      <c r="H92" s="39">
        <v>2</v>
      </c>
      <c r="I92" s="39"/>
      <c r="J92" s="29">
        <v>2</v>
      </c>
      <c r="K92" s="29"/>
      <c r="L92" s="40"/>
      <c r="M92" s="40"/>
      <c r="N92" s="28">
        <f t="shared" si="48"/>
        <v>10</v>
      </c>
      <c r="O92" s="29">
        <f t="shared" si="49"/>
        <v>0</v>
      </c>
    </row>
    <row r="93" spans="1:15" s="1" customFormat="1" x14ac:dyDescent="0.2">
      <c r="A93" s="23" t="s">
        <v>8</v>
      </c>
      <c r="B93" s="92">
        <v>42382</v>
      </c>
      <c r="C93" s="74" t="s">
        <v>90</v>
      </c>
      <c r="D93" s="38">
        <v>4</v>
      </c>
      <c r="E93" s="38"/>
      <c r="F93" s="29">
        <v>2</v>
      </c>
      <c r="G93" s="29"/>
      <c r="H93" s="39">
        <v>2</v>
      </c>
      <c r="I93" s="39"/>
      <c r="J93" s="29">
        <v>8</v>
      </c>
      <c r="K93" s="29"/>
      <c r="L93" s="40"/>
      <c r="M93" s="40"/>
      <c r="N93" s="28">
        <f t="shared" si="48"/>
        <v>16</v>
      </c>
      <c r="O93" s="29">
        <f t="shared" si="49"/>
        <v>0</v>
      </c>
    </row>
    <row r="94" spans="1:15" s="1" customFormat="1" x14ac:dyDescent="0.2">
      <c r="A94" s="23" t="s">
        <v>8</v>
      </c>
      <c r="B94" s="92">
        <v>42382</v>
      </c>
      <c r="C94" s="74" t="s">
        <v>112</v>
      </c>
      <c r="D94" s="38">
        <v>1</v>
      </c>
      <c r="E94" s="38"/>
      <c r="F94" s="29">
        <v>4</v>
      </c>
      <c r="G94" s="29"/>
      <c r="H94" s="39">
        <v>4</v>
      </c>
      <c r="I94" s="39"/>
      <c r="J94" s="29">
        <v>1</v>
      </c>
      <c r="K94" s="29"/>
      <c r="L94" s="40"/>
      <c r="M94" s="40"/>
      <c r="N94" s="28">
        <f t="shared" si="48"/>
        <v>10</v>
      </c>
      <c r="O94" s="29">
        <f t="shared" si="49"/>
        <v>0</v>
      </c>
    </row>
    <row r="95" spans="1:15" x14ac:dyDescent="0.2">
      <c r="A95" s="23" t="s">
        <v>8</v>
      </c>
      <c r="B95" s="92">
        <v>42383</v>
      </c>
      <c r="C95" s="74" t="s">
        <v>59</v>
      </c>
      <c r="D95" s="38">
        <v>0.5</v>
      </c>
      <c r="E95" s="38"/>
      <c r="F95" s="29">
        <v>1</v>
      </c>
      <c r="G95" s="29"/>
      <c r="H95" s="39">
        <v>0.5</v>
      </c>
      <c r="I95" s="39"/>
      <c r="J95" s="29">
        <v>0.5</v>
      </c>
      <c r="K95" s="29"/>
      <c r="L95" s="40"/>
      <c r="M95" s="40"/>
      <c r="N95" s="28">
        <f t="shared" si="48"/>
        <v>2.5</v>
      </c>
      <c r="O95" s="29">
        <f t="shared" si="49"/>
        <v>0</v>
      </c>
    </row>
    <row r="96" spans="1:15" x14ac:dyDescent="0.2">
      <c r="A96" s="23" t="s">
        <v>8</v>
      </c>
      <c r="B96" s="92">
        <v>42383</v>
      </c>
      <c r="C96" s="74" t="s">
        <v>92</v>
      </c>
      <c r="D96" s="38">
        <v>2</v>
      </c>
      <c r="E96" s="38"/>
      <c r="F96" s="29">
        <v>4</v>
      </c>
      <c r="G96" s="29"/>
      <c r="H96" s="39">
        <v>2</v>
      </c>
      <c r="I96" s="39"/>
      <c r="J96" s="29">
        <v>4</v>
      </c>
      <c r="K96" s="29"/>
      <c r="L96" s="40"/>
      <c r="M96" s="40"/>
      <c r="N96" s="28">
        <f t="shared" si="48"/>
        <v>12</v>
      </c>
      <c r="O96" s="29">
        <f t="shared" si="49"/>
        <v>0</v>
      </c>
    </row>
    <row r="97" spans="1:15" x14ac:dyDescent="0.2">
      <c r="A97" s="23" t="s">
        <v>8</v>
      </c>
      <c r="B97" s="92">
        <v>42383</v>
      </c>
      <c r="C97" s="74" t="s">
        <v>94</v>
      </c>
      <c r="D97" s="38">
        <v>4</v>
      </c>
      <c r="E97" s="38"/>
      <c r="F97" s="29">
        <v>4</v>
      </c>
      <c r="G97" s="29"/>
      <c r="H97" s="39">
        <v>4</v>
      </c>
      <c r="I97" s="39"/>
      <c r="J97" s="29">
        <v>4</v>
      </c>
      <c r="K97" s="29"/>
      <c r="L97" s="40"/>
      <c r="M97" s="40"/>
      <c r="N97" s="28">
        <f t="shared" si="48"/>
        <v>16</v>
      </c>
      <c r="O97" s="29">
        <f t="shared" si="49"/>
        <v>0</v>
      </c>
    </row>
    <row r="98" spans="1:15" x14ac:dyDescent="0.2">
      <c r="A98" s="23" t="s">
        <v>8</v>
      </c>
      <c r="B98" s="92">
        <v>42384</v>
      </c>
      <c r="C98" s="74" t="s">
        <v>59</v>
      </c>
      <c r="D98" s="38">
        <v>0.5</v>
      </c>
      <c r="E98" s="38"/>
      <c r="F98" s="29">
        <v>1</v>
      </c>
      <c r="G98" s="29"/>
      <c r="H98" s="39">
        <v>0.5</v>
      </c>
      <c r="I98" s="39"/>
      <c r="J98" s="29">
        <v>0.5</v>
      </c>
      <c r="K98" s="29"/>
      <c r="L98" s="40"/>
      <c r="M98" s="40"/>
      <c r="N98" s="28">
        <f t="shared" si="48"/>
        <v>2.5</v>
      </c>
      <c r="O98" s="29">
        <f t="shared" si="49"/>
        <v>0</v>
      </c>
    </row>
    <row r="99" spans="1:15" x14ac:dyDescent="0.2">
      <c r="A99" s="23" t="s">
        <v>8</v>
      </c>
      <c r="B99" s="92">
        <v>42384</v>
      </c>
      <c r="C99" s="89" t="s">
        <v>120</v>
      </c>
      <c r="D99" s="66">
        <v>6</v>
      </c>
      <c r="E99" s="66"/>
      <c r="F99" s="65">
        <v>4</v>
      </c>
      <c r="G99" s="65"/>
      <c r="H99" s="67">
        <v>4</v>
      </c>
      <c r="I99" s="67"/>
      <c r="J99" s="65">
        <v>4</v>
      </c>
      <c r="K99" s="65"/>
      <c r="L99" s="64"/>
      <c r="M99" s="64"/>
      <c r="N99" s="28">
        <f t="shared" si="48"/>
        <v>18</v>
      </c>
      <c r="O99" s="29">
        <f t="shared" si="49"/>
        <v>0</v>
      </c>
    </row>
    <row r="100" spans="1:15" x14ac:dyDescent="0.2">
      <c r="A100" s="23" t="s">
        <v>8</v>
      </c>
      <c r="B100" s="92">
        <v>42384</v>
      </c>
      <c r="C100" s="89" t="s">
        <v>93</v>
      </c>
      <c r="D100" s="66">
        <v>1</v>
      </c>
      <c r="E100" s="66"/>
      <c r="F100" s="65">
        <v>1</v>
      </c>
      <c r="G100" s="65"/>
      <c r="H100" s="67">
        <v>5</v>
      </c>
      <c r="I100" s="67"/>
      <c r="J100" s="65">
        <v>1</v>
      </c>
      <c r="K100" s="65"/>
      <c r="L100" s="64"/>
      <c r="M100" s="64"/>
      <c r="N100" s="28">
        <f t="shared" si="48"/>
        <v>8</v>
      </c>
      <c r="O100" s="29">
        <f t="shared" si="49"/>
        <v>0</v>
      </c>
    </row>
    <row r="101" spans="1:15" x14ac:dyDescent="0.2">
      <c r="A101" s="61" t="s">
        <v>8</v>
      </c>
      <c r="B101" s="95">
        <v>42384</v>
      </c>
      <c r="C101" s="90" t="s">
        <v>95</v>
      </c>
      <c r="D101" s="62">
        <v>2</v>
      </c>
      <c r="E101" s="62"/>
      <c r="F101" s="61">
        <v>2</v>
      </c>
      <c r="G101" s="61"/>
      <c r="H101" s="63">
        <v>2</v>
      </c>
      <c r="I101" s="63"/>
      <c r="J101" s="65">
        <v>2</v>
      </c>
      <c r="K101" s="65"/>
      <c r="L101" s="64"/>
      <c r="M101" s="64"/>
      <c r="N101" s="28">
        <f t="shared" si="48"/>
        <v>8</v>
      </c>
      <c r="O101" s="65">
        <f t="shared" si="49"/>
        <v>0</v>
      </c>
    </row>
    <row r="102" spans="1:15" x14ac:dyDescent="0.2">
      <c r="A102" s="82" t="s">
        <v>8</v>
      </c>
      <c r="B102" s="96">
        <v>42384</v>
      </c>
      <c r="C102" s="87" t="s">
        <v>113</v>
      </c>
      <c r="D102" s="62">
        <v>1</v>
      </c>
      <c r="E102" s="62"/>
      <c r="F102" s="61">
        <v>1</v>
      </c>
      <c r="G102" s="61"/>
      <c r="H102" s="63">
        <v>1</v>
      </c>
      <c r="I102" s="63"/>
      <c r="J102" s="65">
        <v>1</v>
      </c>
      <c r="K102" s="65"/>
      <c r="L102" s="64"/>
      <c r="M102" s="64"/>
      <c r="N102" s="81">
        <f t="shared" si="48"/>
        <v>4</v>
      </c>
      <c r="O102" s="65">
        <f t="shared" si="49"/>
        <v>0</v>
      </c>
    </row>
    <row r="103" spans="1:15" x14ac:dyDescent="0.2">
      <c r="A103" s="99" t="s">
        <v>42</v>
      </c>
      <c r="B103" s="99"/>
      <c r="C103" s="99"/>
      <c r="D103" s="99"/>
      <c r="E103" s="99"/>
      <c r="F103" s="99"/>
      <c r="G103" s="99"/>
      <c r="H103" s="99"/>
      <c r="I103" s="99"/>
      <c r="J103" s="108" t="s">
        <v>48</v>
      </c>
      <c r="K103" s="109"/>
      <c r="L103" s="78"/>
      <c r="M103" s="78"/>
      <c r="N103" s="84">
        <f>SUM(N78:N101)</f>
        <v>197.5</v>
      </c>
      <c r="O103" s="84">
        <f>SUM(O78:O101)</f>
        <v>26</v>
      </c>
    </row>
    <row r="104" spans="1:15" x14ac:dyDescent="0.2">
      <c r="A104" s="16" t="s">
        <v>9</v>
      </c>
      <c r="B104" s="91">
        <v>42387</v>
      </c>
      <c r="C104" s="69" t="s">
        <v>59</v>
      </c>
      <c r="D104" s="38">
        <v>0.5</v>
      </c>
      <c r="E104" s="38"/>
      <c r="F104" s="29">
        <v>1</v>
      </c>
      <c r="G104" s="29"/>
      <c r="H104" s="39">
        <v>0.5</v>
      </c>
      <c r="I104" s="39"/>
      <c r="J104" s="29">
        <v>0.5</v>
      </c>
      <c r="K104" s="22"/>
      <c r="L104" s="37"/>
      <c r="M104" s="37"/>
      <c r="N104" s="21">
        <f t="shared" ref="N104:O119" si="50">D104+F104+H104+J104+L104</f>
        <v>2.5</v>
      </c>
      <c r="O104" s="22">
        <f t="shared" si="50"/>
        <v>0</v>
      </c>
    </row>
    <row r="105" spans="1:15" x14ac:dyDescent="0.2">
      <c r="A105" s="23" t="s">
        <v>9</v>
      </c>
      <c r="B105" s="92">
        <v>42387</v>
      </c>
      <c r="C105" s="77" t="s">
        <v>121</v>
      </c>
      <c r="D105" s="38">
        <v>4</v>
      </c>
      <c r="E105" s="38"/>
      <c r="F105" s="29">
        <v>2</v>
      </c>
      <c r="G105" s="29"/>
      <c r="H105" s="39">
        <v>2</v>
      </c>
      <c r="I105" s="39"/>
      <c r="J105" s="29">
        <v>2</v>
      </c>
      <c r="K105" s="72"/>
      <c r="L105" s="73"/>
      <c r="M105" s="73"/>
      <c r="N105" s="28">
        <f t="shared" si="50"/>
        <v>10</v>
      </c>
      <c r="O105" s="29">
        <f t="shared" si="50"/>
        <v>0</v>
      </c>
    </row>
    <row r="106" spans="1:15" x14ac:dyDescent="0.2">
      <c r="A106" s="23" t="s">
        <v>9</v>
      </c>
      <c r="B106" s="92">
        <v>42387</v>
      </c>
      <c r="C106" s="77" t="s">
        <v>98</v>
      </c>
      <c r="D106" s="38">
        <v>2</v>
      </c>
      <c r="E106" s="38"/>
      <c r="F106" s="29">
        <v>4</v>
      </c>
      <c r="G106" s="29"/>
      <c r="H106" s="39">
        <v>4</v>
      </c>
      <c r="I106" s="39"/>
      <c r="J106" s="29">
        <v>2</v>
      </c>
      <c r="K106" s="72"/>
      <c r="L106" s="73"/>
      <c r="M106" s="73"/>
      <c r="N106" s="28">
        <f t="shared" si="50"/>
        <v>12</v>
      </c>
      <c r="O106" s="29">
        <f t="shared" si="50"/>
        <v>0</v>
      </c>
    </row>
    <row r="107" spans="1:15" x14ac:dyDescent="0.2">
      <c r="A107" s="23" t="s">
        <v>9</v>
      </c>
      <c r="B107" s="92">
        <v>42387</v>
      </c>
      <c r="C107" s="77" t="s">
        <v>103</v>
      </c>
      <c r="D107" s="38">
        <v>2</v>
      </c>
      <c r="E107" s="38"/>
      <c r="F107" s="29">
        <v>2</v>
      </c>
      <c r="G107" s="29"/>
      <c r="H107" s="39">
        <v>2</v>
      </c>
      <c r="I107" s="39"/>
      <c r="J107" s="29">
        <v>4</v>
      </c>
      <c r="K107" s="72"/>
      <c r="L107" s="73"/>
      <c r="M107" s="73"/>
      <c r="N107" s="28">
        <f t="shared" si="50"/>
        <v>10</v>
      </c>
      <c r="O107" s="29">
        <f t="shared" si="50"/>
        <v>0</v>
      </c>
    </row>
    <row r="108" spans="1:15" x14ac:dyDescent="0.2">
      <c r="A108" s="23" t="s">
        <v>9</v>
      </c>
      <c r="B108" s="92">
        <v>42388</v>
      </c>
      <c r="C108" s="74" t="s">
        <v>59</v>
      </c>
      <c r="D108" s="38">
        <v>0.5</v>
      </c>
      <c r="E108" s="38"/>
      <c r="F108" s="29">
        <v>1</v>
      </c>
      <c r="G108" s="29"/>
      <c r="H108" s="39">
        <v>0.5</v>
      </c>
      <c r="I108" s="39"/>
      <c r="J108" s="29">
        <v>0.5</v>
      </c>
      <c r="K108" s="29"/>
      <c r="L108" s="40"/>
      <c r="M108" s="40"/>
      <c r="N108" s="28">
        <f t="shared" si="50"/>
        <v>2.5</v>
      </c>
      <c r="O108" s="29">
        <f t="shared" si="50"/>
        <v>0</v>
      </c>
    </row>
    <row r="109" spans="1:15" x14ac:dyDescent="0.2">
      <c r="A109" s="23" t="s">
        <v>9</v>
      </c>
      <c r="B109" s="92">
        <v>42388</v>
      </c>
      <c r="C109" s="74" t="s">
        <v>120</v>
      </c>
      <c r="D109" s="38">
        <v>4</v>
      </c>
      <c r="E109" s="38"/>
      <c r="F109" s="29">
        <v>2</v>
      </c>
      <c r="G109" s="29"/>
      <c r="H109" s="39">
        <v>2</v>
      </c>
      <c r="I109" s="39"/>
      <c r="J109" s="29">
        <v>2</v>
      </c>
      <c r="K109" s="29"/>
      <c r="L109" s="40"/>
      <c r="M109" s="40"/>
      <c r="N109" s="28">
        <f t="shared" si="50"/>
        <v>10</v>
      </c>
      <c r="O109" s="29">
        <f t="shared" si="50"/>
        <v>0</v>
      </c>
    </row>
    <row r="110" spans="1:15" x14ac:dyDescent="0.2">
      <c r="A110" s="23" t="s">
        <v>9</v>
      </c>
      <c r="B110" s="92">
        <v>42388</v>
      </c>
      <c r="C110" s="74" t="s">
        <v>97</v>
      </c>
      <c r="D110" s="38">
        <v>2</v>
      </c>
      <c r="E110" s="38"/>
      <c r="F110" s="29">
        <v>4</v>
      </c>
      <c r="G110" s="29"/>
      <c r="H110" s="39">
        <v>4</v>
      </c>
      <c r="I110" s="39"/>
      <c r="J110" s="29">
        <v>2</v>
      </c>
      <c r="K110" s="29"/>
      <c r="L110" s="40"/>
      <c r="M110" s="40"/>
      <c r="N110" s="28">
        <f t="shared" si="50"/>
        <v>12</v>
      </c>
      <c r="O110" s="29">
        <f t="shared" si="50"/>
        <v>0</v>
      </c>
    </row>
    <row r="111" spans="1:15" x14ac:dyDescent="0.2">
      <c r="A111" s="23" t="s">
        <v>9</v>
      </c>
      <c r="B111" s="92">
        <v>42388</v>
      </c>
      <c r="C111" s="74" t="s">
        <v>104</v>
      </c>
      <c r="D111" s="38">
        <v>2</v>
      </c>
      <c r="E111" s="38"/>
      <c r="F111" s="29">
        <v>2</v>
      </c>
      <c r="G111" s="29"/>
      <c r="H111" s="39">
        <v>2</v>
      </c>
      <c r="I111" s="39"/>
      <c r="J111" s="29">
        <v>4</v>
      </c>
      <c r="K111" s="29"/>
      <c r="L111" s="40"/>
      <c r="M111" s="40"/>
      <c r="N111" s="28">
        <f t="shared" si="50"/>
        <v>10</v>
      </c>
      <c r="O111" s="29">
        <f t="shared" si="50"/>
        <v>0</v>
      </c>
    </row>
    <row r="112" spans="1:15" x14ac:dyDescent="0.2">
      <c r="A112" s="23" t="s">
        <v>9</v>
      </c>
      <c r="B112" s="92">
        <v>42389</v>
      </c>
      <c r="C112" s="74" t="s">
        <v>59</v>
      </c>
      <c r="D112" s="38">
        <v>0.5</v>
      </c>
      <c r="E112" s="38"/>
      <c r="F112" s="29">
        <v>1</v>
      </c>
      <c r="G112" s="29"/>
      <c r="H112" s="39">
        <v>0.5</v>
      </c>
      <c r="I112" s="39"/>
      <c r="J112" s="29">
        <v>0.5</v>
      </c>
      <c r="K112" s="29"/>
      <c r="L112" s="40"/>
      <c r="M112" s="40"/>
      <c r="N112" s="28">
        <f t="shared" si="50"/>
        <v>2.5</v>
      </c>
      <c r="O112" s="29">
        <f t="shared" si="50"/>
        <v>0</v>
      </c>
    </row>
    <row r="113" spans="1:15" x14ac:dyDescent="0.2">
      <c r="A113" s="23" t="s">
        <v>9</v>
      </c>
      <c r="B113" s="92">
        <v>42389</v>
      </c>
      <c r="C113" s="74" t="s">
        <v>108</v>
      </c>
      <c r="D113" s="38">
        <v>4</v>
      </c>
      <c r="E113" s="38"/>
      <c r="F113" s="29">
        <v>2</v>
      </c>
      <c r="G113" s="29"/>
      <c r="H113" s="39">
        <v>2</v>
      </c>
      <c r="I113" s="39"/>
      <c r="J113" s="29">
        <v>2</v>
      </c>
      <c r="K113" s="29"/>
      <c r="L113" s="40"/>
      <c r="M113" s="40"/>
      <c r="N113" s="28">
        <f t="shared" si="50"/>
        <v>10</v>
      </c>
      <c r="O113" s="29">
        <f t="shared" si="50"/>
        <v>0</v>
      </c>
    </row>
    <row r="114" spans="1:15" x14ac:dyDescent="0.2">
      <c r="A114" s="23" t="s">
        <v>9</v>
      </c>
      <c r="B114" s="92">
        <v>42389</v>
      </c>
      <c r="C114" s="74" t="s">
        <v>109</v>
      </c>
      <c r="D114" s="38">
        <v>4</v>
      </c>
      <c r="E114" s="38"/>
      <c r="F114" s="29">
        <v>2</v>
      </c>
      <c r="G114" s="29"/>
      <c r="H114" s="39">
        <v>2</v>
      </c>
      <c r="I114" s="39"/>
      <c r="J114" s="29">
        <v>2</v>
      </c>
      <c r="K114" s="29"/>
      <c r="L114" s="40"/>
      <c r="M114" s="40"/>
      <c r="N114" s="28">
        <f t="shared" si="50"/>
        <v>10</v>
      </c>
      <c r="O114" s="29">
        <f t="shared" si="50"/>
        <v>0</v>
      </c>
    </row>
    <row r="115" spans="1:15" x14ac:dyDescent="0.2">
      <c r="A115" s="23" t="s">
        <v>9</v>
      </c>
      <c r="B115" s="92">
        <v>42389</v>
      </c>
      <c r="C115" s="74" t="s">
        <v>99</v>
      </c>
      <c r="D115" s="38">
        <v>1</v>
      </c>
      <c r="E115" s="38"/>
      <c r="F115" s="29">
        <v>2</v>
      </c>
      <c r="G115" s="29"/>
      <c r="H115" s="39">
        <v>4</v>
      </c>
      <c r="I115" s="39"/>
      <c r="J115" s="29">
        <v>2</v>
      </c>
      <c r="K115" s="29"/>
      <c r="L115" s="40"/>
      <c r="M115" s="40"/>
      <c r="N115" s="28">
        <f t="shared" si="50"/>
        <v>9</v>
      </c>
      <c r="O115" s="29">
        <f t="shared" si="50"/>
        <v>0</v>
      </c>
    </row>
    <row r="116" spans="1:15" x14ac:dyDescent="0.2">
      <c r="A116" s="23" t="s">
        <v>9</v>
      </c>
      <c r="B116" s="92">
        <v>42389</v>
      </c>
      <c r="C116" s="74" t="s">
        <v>104</v>
      </c>
      <c r="D116" s="38">
        <v>1</v>
      </c>
      <c r="E116" s="38"/>
      <c r="F116" s="29">
        <v>2</v>
      </c>
      <c r="G116" s="29"/>
      <c r="H116" s="39">
        <v>2</v>
      </c>
      <c r="I116" s="39"/>
      <c r="J116" s="29">
        <v>4</v>
      </c>
      <c r="K116" s="29"/>
      <c r="L116" s="40"/>
      <c r="M116" s="40"/>
      <c r="N116" s="28">
        <f t="shared" si="50"/>
        <v>9</v>
      </c>
      <c r="O116" s="29">
        <f t="shared" si="50"/>
        <v>0</v>
      </c>
    </row>
    <row r="117" spans="1:15" x14ac:dyDescent="0.2">
      <c r="A117" s="23" t="s">
        <v>9</v>
      </c>
      <c r="B117" s="92">
        <v>42390</v>
      </c>
      <c r="C117" s="74" t="s">
        <v>59</v>
      </c>
      <c r="D117" s="38">
        <v>0.5</v>
      </c>
      <c r="E117" s="38"/>
      <c r="F117" s="29">
        <v>1</v>
      </c>
      <c r="G117" s="29"/>
      <c r="H117" s="39">
        <v>0.5</v>
      </c>
      <c r="I117" s="39"/>
      <c r="J117" s="29">
        <v>0.5</v>
      </c>
      <c r="K117" s="29"/>
      <c r="L117" s="40"/>
      <c r="M117" s="40"/>
      <c r="N117" s="28">
        <f t="shared" si="50"/>
        <v>2.5</v>
      </c>
      <c r="O117" s="29">
        <f t="shared" si="50"/>
        <v>0</v>
      </c>
    </row>
    <row r="118" spans="1:15" x14ac:dyDescent="0.2">
      <c r="A118" s="23" t="s">
        <v>9</v>
      </c>
      <c r="B118" s="92">
        <v>42390</v>
      </c>
      <c r="C118" s="74" t="s">
        <v>110</v>
      </c>
      <c r="D118" s="38">
        <v>4</v>
      </c>
      <c r="E118" s="38"/>
      <c r="F118" s="29">
        <v>2</v>
      </c>
      <c r="G118" s="29"/>
      <c r="H118" s="39">
        <v>2</v>
      </c>
      <c r="I118" s="39"/>
      <c r="J118" s="29">
        <v>2</v>
      </c>
      <c r="K118" s="29"/>
      <c r="L118" s="40"/>
      <c r="M118" s="40"/>
      <c r="N118" s="28">
        <f t="shared" si="50"/>
        <v>10</v>
      </c>
      <c r="O118" s="29">
        <f t="shared" si="50"/>
        <v>0</v>
      </c>
    </row>
    <row r="119" spans="1:15" x14ac:dyDescent="0.2">
      <c r="A119" s="23" t="s">
        <v>9</v>
      </c>
      <c r="B119" s="92">
        <v>42390</v>
      </c>
      <c r="C119" s="74" t="s">
        <v>100</v>
      </c>
      <c r="D119" s="38">
        <v>1</v>
      </c>
      <c r="E119" s="38"/>
      <c r="F119" s="29">
        <v>2</v>
      </c>
      <c r="G119" s="29"/>
      <c r="H119" s="39">
        <v>2</v>
      </c>
      <c r="I119" s="39"/>
      <c r="J119" s="29">
        <v>2</v>
      </c>
      <c r="K119" s="29"/>
      <c r="L119" s="40"/>
      <c r="M119" s="40"/>
      <c r="N119" s="28">
        <f t="shared" si="50"/>
        <v>7</v>
      </c>
      <c r="O119" s="29">
        <f t="shared" si="50"/>
        <v>0</v>
      </c>
    </row>
    <row r="120" spans="1:15" x14ac:dyDescent="0.2">
      <c r="A120" s="23" t="s">
        <v>9</v>
      </c>
      <c r="B120" s="92">
        <v>42390</v>
      </c>
      <c r="C120" s="74" t="s">
        <v>105</v>
      </c>
      <c r="D120" s="38">
        <v>1</v>
      </c>
      <c r="E120" s="38"/>
      <c r="F120" s="29">
        <v>2</v>
      </c>
      <c r="G120" s="29"/>
      <c r="H120" s="39">
        <v>2</v>
      </c>
      <c r="I120" s="39"/>
      <c r="J120" s="29">
        <v>2</v>
      </c>
      <c r="K120" s="29"/>
      <c r="L120" s="40"/>
      <c r="M120" s="40"/>
      <c r="N120" s="28">
        <f t="shared" ref="N120:O125" si="51">D120+F120+H120+J120+L120</f>
        <v>7</v>
      </c>
      <c r="O120" s="29">
        <f t="shared" si="51"/>
        <v>0</v>
      </c>
    </row>
    <row r="121" spans="1:15" x14ac:dyDescent="0.2">
      <c r="A121" s="23" t="s">
        <v>9</v>
      </c>
      <c r="B121" s="92">
        <v>42391</v>
      </c>
      <c r="C121" s="74" t="s">
        <v>59</v>
      </c>
      <c r="D121" s="38">
        <v>0.5</v>
      </c>
      <c r="E121" s="38"/>
      <c r="F121" s="29">
        <v>1</v>
      </c>
      <c r="G121" s="29"/>
      <c r="H121" s="39">
        <v>0.5</v>
      </c>
      <c r="I121" s="39"/>
      <c r="J121" s="29">
        <v>0.5</v>
      </c>
      <c r="K121" s="29"/>
      <c r="L121" s="40"/>
      <c r="M121" s="40"/>
      <c r="N121" s="28">
        <f t="shared" si="51"/>
        <v>2.5</v>
      </c>
      <c r="O121" s="29">
        <f t="shared" ref="O121:O126" si="52">E121+G121+I121+K121+M121</f>
        <v>0</v>
      </c>
    </row>
    <row r="122" spans="1:15" x14ac:dyDescent="0.2">
      <c r="A122" s="23" t="s">
        <v>9</v>
      </c>
      <c r="B122" s="92">
        <v>42391</v>
      </c>
      <c r="C122" s="89" t="s">
        <v>111</v>
      </c>
      <c r="D122" s="66">
        <v>6</v>
      </c>
      <c r="E122" s="66"/>
      <c r="F122" s="65">
        <v>4</v>
      </c>
      <c r="G122" s="65"/>
      <c r="H122" s="67">
        <v>4</v>
      </c>
      <c r="I122" s="67"/>
      <c r="J122" s="65">
        <v>4</v>
      </c>
      <c r="K122" s="65"/>
      <c r="L122" s="64"/>
      <c r="M122" s="64"/>
      <c r="N122" s="28">
        <f t="shared" si="51"/>
        <v>18</v>
      </c>
      <c r="O122" s="29">
        <f t="shared" si="52"/>
        <v>0</v>
      </c>
    </row>
    <row r="123" spans="1:15" x14ac:dyDescent="0.2">
      <c r="A123" s="23" t="s">
        <v>9</v>
      </c>
      <c r="B123" s="92">
        <v>42391</v>
      </c>
      <c r="C123" s="89" t="s">
        <v>101</v>
      </c>
      <c r="D123" s="66">
        <v>1</v>
      </c>
      <c r="E123" s="66"/>
      <c r="F123" s="65">
        <v>4</v>
      </c>
      <c r="G123" s="65"/>
      <c r="H123" s="67">
        <v>4</v>
      </c>
      <c r="I123" s="67"/>
      <c r="J123" s="65">
        <v>4</v>
      </c>
      <c r="K123" s="65"/>
      <c r="L123" s="64"/>
      <c r="M123" s="64"/>
      <c r="N123" s="28">
        <f t="shared" si="51"/>
        <v>13</v>
      </c>
      <c r="O123" s="29">
        <f t="shared" si="52"/>
        <v>0</v>
      </c>
    </row>
    <row r="124" spans="1:15" x14ac:dyDescent="0.2">
      <c r="A124" s="23" t="s">
        <v>9</v>
      </c>
      <c r="B124" s="92">
        <v>42391</v>
      </c>
      <c r="C124" s="89" t="s">
        <v>102</v>
      </c>
      <c r="D124" s="66">
        <v>1</v>
      </c>
      <c r="E124" s="66"/>
      <c r="F124" s="65">
        <v>1</v>
      </c>
      <c r="G124" s="65"/>
      <c r="H124" s="67">
        <v>1</v>
      </c>
      <c r="I124" s="67"/>
      <c r="J124" s="65">
        <v>1</v>
      </c>
      <c r="K124" s="65"/>
      <c r="L124" s="64"/>
      <c r="M124" s="64"/>
      <c r="N124" s="28">
        <f t="shared" si="51"/>
        <v>4</v>
      </c>
      <c r="O124" s="29">
        <f t="shared" si="52"/>
        <v>0</v>
      </c>
    </row>
    <row r="125" spans="1:15" x14ac:dyDescent="0.2">
      <c r="A125" s="23" t="s">
        <v>9</v>
      </c>
      <c r="B125" s="92">
        <v>42391</v>
      </c>
      <c r="C125" s="89" t="s">
        <v>106</v>
      </c>
      <c r="D125" s="66">
        <v>2</v>
      </c>
      <c r="E125" s="66"/>
      <c r="F125" s="65">
        <v>1</v>
      </c>
      <c r="G125" s="65"/>
      <c r="H125" s="67">
        <v>1</v>
      </c>
      <c r="I125" s="67"/>
      <c r="J125" s="65">
        <v>1</v>
      </c>
      <c r="K125" s="65"/>
      <c r="L125" s="64"/>
      <c r="M125" s="64"/>
      <c r="N125" s="28">
        <f t="shared" si="51"/>
        <v>5</v>
      </c>
      <c r="O125" s="29">
        <f t="shared" si="52"/>
        <v>0</v>
      </c>
    </row>
    <row r="126" spans="1:15" x14ac:dyDescent="0.2">
      <c r="A126" s="30" t="s">
        <v>9</v>
      </c>
      <c r="B126" s="93">
        <v>42391</v>
      </c>
      <c r="C126" s="87" t="s">
        <v>55</v>
      </c>
      <c r="D126" s="97">
        <v>2</v>
      </c>
      <c r="E126" s="97"/>
      <c r="F126" s="36">
        <v>1</v>
      </c>
      <c r="G126" s="36"/>
      <c r="H126" s="98">
        <v>1</v>
      </c>
      <c r="I126" s="98"/>
      <c r="J126" s="36">
        <v>1</v>
      </c>
      <c r="K126" s="36"/>
      <c r="L126" s="41"/>
      <c r="M126" s="41"/>
      <c r="N126" s="35">
        <f t="shared" ref="N126" si="53">D126+F126+H126+J126+L126</f>
        <v>5</v>
      </c>
      <c r="O126" s="36">
        <f t="shared" si="52"/>
        <v>0</v>
      </c>
    </row>
    <row r="127" spans="1:15" x14ac:dyDescent="0.2">
      <c r="A127" s="78"/>
      <c r="B127" s="85"/>
      <c r="C127" s="78"/>
      <c r="D127" s="79"/>
      <c r="E127" s="79"/>
      <c r="F127" s="78"/>
      <c r="G127" s="78"/>
      <c r="H127" s="80"/>
      <c r="I127" s="80"/>
      <c r="J127" s="99" t="s">
        <v>49</v>
      </c>
      <c r="K127" s="100"/>
      <c r="L127" s="2"/>
      <c r="M127" s="2"/>
      <c r="N127" s="86">
        <f>SUM(N104:N126)</f>
        <v>183.5</v>
      </c>
      <c r="O127" s="84">
        <f>SUM(O104:O126)</f>
        <v>0</v>
      </c>
    </row>
    <row r="128" spans="1:15" x14ac:dyDescent="0.2">
      <c r="A128" s="4"/>
      <c r="B128" s="59"/>
      <c r="C128" s="5" t="s">
        <v>4</v>
      </c>
      <c r="D128" s="6">
        <f t="shared" ref="D128:M128" si="54">SUM(D4:D127)</f>
        <v>162.64999999999998</v>
      </c>
      <c r="E128" s="6">
        <f t="shared" si="54"/>
        <v>72.649999999999991</v>
      </c>
      <c r="F128" s="6">
        <f t="shared" si="54"/>
        <v>158.5</v>
      </c>
      <c r="G128" s="6">
        <f t="shared" si="54"/>
        <v>74.3</v>
      </c>
      <c r="H128" s="6">
        <f t="shared" si="54"/>
        <v>155</v>
      </c>
      <c r="I128" s="6">
        <f t="shared" si="54"/>
        <v>65.8</v>
      </c>
      <c r="J128" s="6">
        <f t="shared" si="54"/>
        <v>163</v>
      </c>
      <c r="K128" s="6">
        <f t="shared" si="54"/>
        <v>69.3</v>
      </c>
      <c r="L128" s="6">
        <f t="shared" si="54"/>
        <v>0.5</v>
      </c>
      <c r="M128" s="6">
        <f t="shared" si="54"/>
        <v>0.5</v>
      </c>
      <c r="N128" s="4">
        <f>D128+F128+H128+J128+L128</f>
        <v>639.65</v>
      </c>
      <c r="O128" s="6">
        <f>E128+G128+I128+K128+M128</f>
        <v>282.55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127:K127"/>
    <mergeCell ref="I2:J2"/>
    <mergeCell ref="A5:I5"/>
    <mergeCell ref="J5:K5"/>
    <mergeCell ref="A62:I62"/>
    <mergeCell ref="J62:K62"/>
    <mergeCell ref="A77:I77"/>
    <mergeCell ref="J77:K77"/>
    <mergeCell ref="A103:I103"/>
    <mergeCell ref="J103:K103"/>
    <mergeCell ref="A22:I22"/>
    <mergeCell ref="J22:K22"/>
    <mergeCell ref="A36:I36"/>
    <mergeCell ref="J36:K36"/>
    <mergeCell ref="A47:I47"/>
    <mergeCell ref="J47:K47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2016-01-11T15:54:02Z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