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40" i="2" l="1"/>
  <c r="O40" i="2"/>
  <c r="N41" i="2"/>
  <c r="O41" i="2"/>
  <c r="N28" i="2" l="1"/>
  <c r="O28" i="2"/>
  <c r="N29" i="2"/>
  <c r="O29" i="2"/>
  <c r="N30" i="2"/>
  <c r="O30" i="2"/>
  <c r="D76" i="2" l="1"/>
  <c r="E76" i="2"/>
  <c r="F76" i="2"/>
  <c r="G76" i="2"/>
  <c r="H76" i="2"/>
  <c r="I76" i="2"/>
  <c r="J76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39" i="2"/>
  <c r="O39" i="2"/>
  <c r="N47" i="2"/>
  <c r="O47" i="2"/>
  <c r="N53" i="2"/>
  <c r="O53" i="2"/>
  <c r="N54" i="2"/>
  <c r="O54" i="2"/>
  <c r="N71" i="2"/>
  <c r="O71" i="2"/>
  <c r="N72" i="2"/>
  <c r="O72" i="2"/>
  <c r="N73" i="2"/>
  <c r="O73" i="2"/>
  <c r="N74" i="2"/>
  <c r="O74" i="2"/>
  <c r="N24" i="2"/>
  <c r="O24" i="2"/>
  <c r="O13" i="2"/>
  <c r="O14" i="2"/>
  <c r="O15" i="2"/>
  <c r="O16" i="2"/>
  <c r="N16" i="2"/>
  <c r="N15" i="2"/>
  <c r="I2" i="2" l="1"/>
  <c r="N44" i="2" l="1"/>
  <c r="O44" i="2"/>
  <c r="N58" i="2"/>
  <c r="O58" i="2"/>
  <c r="N49" i="2"/>
  <c r="O49" i="2"/>
  <c r="N12" i="2"/>
  <c r="O12" i="2"/>
  <c r="O22" i="2" s="1"/>
  <c r="N13" i="2"/>
  <c r="N14" i="2"/>
  <c r="O45" i="2"/>
  <c r="N45" i="2"/>
  <c r="N37" i="2"/>
  <c r="O37" i="2"/>
  <c r="O38" i="2"/>
  <c r="N23" i="2"/>
  <c r="O23" i="2"/>
  <c r="N8" i="2"/>
  <c r="O8" i="2"/>
  <c r="N6" i="2"/>
  <c r="O6" i="2"/>
  <c r="N22" i="2" l="1"/>
  <c r="O50" i="2"/>
  <c r="N50" i="2"/>
  <c r="O48" i="2"/>
  <c r="N48" i="2"/>
  <c r="O42" i="2"/>
  <c r="N42" i="2"/>
  <c r="O35" i="2"/>
  <c r="O36" i="2" s="1"/>
  <c r="N35" i="2"/>
  <c r="M76" i="2"/>
  <c r="L76" i="2"/>
  <c r="N46" i="2"/>
  <c r="O46" i="2"/>
  <c r="N10" i="2"/>
  <c r="O10" i="2"/>
  <c r="O59" i="2"/>
  <c r="N59" i="2"/>
  <c r="O66" i="2"/>
  <c r="N66" i="2"/>
  <c r="K76" i="2"/>
  <c r="O69" i="2"/>
  <c r="N69" i="2"/>
  <c r="O68" i="2"/>
  <c r="O70" i="2"/>
  <c r="N68" i="2"/>
  <c r="N70" i="2"/>
  <c r="O65" i="2"/>
  <c r="N65" i="2"/>
  <c r="O61" i="2"/>
  <c r="O62" i="2"/>
  <c r="O63" i="2"/>
  <c r="O64" i="2"/>
  <c r="N63" i="2"/>
  <c r="N64" i="2"/>
  <c r="N61" i="2"/>
  <c r="N62" i="2"/>
  <c r="O55" i="2"/>
  <c r="O56" i="2"/>
  <c r="O57" i="2"/>
  <c r="N55" i="2"/>
  <c r="N56" i="2"/>
  <c r="N57" i="2"/>
  <c r="N38" i="2"/>
  <c r="N52" i="2"/>
  <c r="O52" i="2"/>
  <c r="N7" i="2"/>
  <c r="N9" i="2"/>
  <c r="O7" i="2"/>
  <c r="O9" i="2"/>
  <c r="O43" i="2" l="1"/>
  <c r="O11" i="2"/>
  <c r="O51" i="2"/>
  <c r="N11" i="2"/>
  <c r="O60" i="2"/>
  <c r="N36" i="2"/>
  <c r="N43" i="2"/>
  <c r="N51" i="2"/>
  <c r="N75" i="2"/>
  <c r="N60" i="2"/>
  <c r="O67" i="2"/>
  <c r="N67" i="2"/>
  <c r="O75" i="2"/>
  <c r="O76" i="2"/>
  <c r="N76" i="2"/>
</calcChain>
</file>

<file path=xl/sharedStrings.xml><?xml version="1.0" encoding="utf-8"?>
<sst xmlns="http://schemas.openxmlformats.org/spreadsheetml/2006/main" count="108" uniqueCount="66">
  <si>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</si>
  <si>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</si>
  <si>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</si>
  <si>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</si>
  <si>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</si>
  <si>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</si>
  <si>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</si>
  <si>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</si>
  <si>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</si>
  <si>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</si>
  <si>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</si>
  <si>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</si>
  <si>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</si>
  <si>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</si>
  <si>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</si>
  <si>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</si>
  <si>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</si>
  <si>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</si>
  <si>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</si>
  <si>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</si>
  <si>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</si>
  <si>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</si>
  <si>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</si>
  <si>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</si>
  <si>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</si>
  <si>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</si>
  <si>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</si>
  <si>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</si>
  <si>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</si>
  <si>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</si>
  <si>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</si>
  <si>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</si>
  <si>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Joost mailen over review SA</t>
  </si>
  <si>
    <t>Solution architectuur af</t>
  </si>
  <si>
    <t>Joost mailen over review RA</t>
  </si>
  <si>
    <t>requirements architectuur laten reviewen!</t>
  </si>
  <si>
    <t>Solution Architectuur laten reviewen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</si>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</sst>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zoomScaleNormal="100" workbookViewId="0">
      <pane ySplit="4" topLeftCell="A24" activePane="bottomLeft" state="frozen"/>
      <selection pane="bottomLeft" activeCell="F38" sqref="F38"/>
    </sheetView>
  </sheetViews>
  <sheetFormatPr defaultRowHeight="12.75" x14ac:dyDescent="0.2"/>
  <cols>
    <col min="1" max="1" width="7.140625" customWidth="1"/>
    <col min="2" max="2" width="25.7109375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6" t="s">
        <v>64</v>
      </c>
      <c r="F2" s="106"/>
      <c r="H2" s="96" t="s">
        <v>53</v>
      </c>
      <c r="I2" s="105">
        <f ca="1">TODAY()</f>
        <v>42338</v>
      </c>
      <c r="J2" s="105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09" t="s">
        <v>10</v>
      </c>
      <c r="E4" s="109"/>
      <c r="F4" s="104" t="s">
        <v>11</v>
      </c>
      <c r="G4" s="104"/>
      <c r="H4" s="110" t="s">
        <v>12</v>
      </c>
      <c r="I4" s="110"/>
      <c r="J4" s="104" t="s">
        <v>13</v>
      </c>
      <c r="K4" s="104"/>
      <c r="L4" s="107" t="s">
        <v>1</v>
      </c>
      <c r="M4" s="108"/>
      <c r="N4" s="22"/>
      <c r="O4" s="16"/>
    </row>
    <row r="5" spans="1:15" s="1" customFormat="1" x14ac:dyDescent="0.2">
      <c r="A5" s="103" t="s">
        <v>39</v>
      </c>
      <c r="B5" s="103"/>
      <c r="C5" s="103"/>
      <c r="D5" s="103"/>
      <c r="E5" s="103"/>
      <c r="F5" s="103"/>
      <c r="G5" s="103"/>
      <c r="H5" s="103"/>
      <c r="I5" s="103"/>
      <c r="J5" s="104"/>
      <c r="K5" s="104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27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26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29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3" t="s">
        <v>18</v>
      </c>
      <c r="B11" s="103"/>
      <c r="C11" s="103"/>
      <c r="D11" s="103"/>
      <c r="E11" s="103"/>
      <c r="F11" s="103"/>
      <c r="G11" s="103"/>
      <c r="H11" s="103"/>
      <c r="I11" s="103"/>
      <c r="J11" s="104" t="s">
        <v>38</v>
      </c>
      <c r="K11" s="104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62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28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37</v>
      </c>
      <c r="C15" s="93" t="s">
        <v>54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62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02" t="s">
        <v>61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55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60</v>
      </c>
      <c r="D19" s="32">
        <v>1.5</v>
      </c>
      <c r="E19" s="32">
        <v>1.5</v>
      </c>
      <c r="F19" s="33">
        <v>1.5</v>
      </c>
      <c r="G19" s="33">
        <v>1.5</v>
      </c>
      <c r="H19" s="34">
        <v>1</v>
      </c>
      <c r="I19" s="34">
        <v>1</v>
      </c>
      <c r="J19" s="33"/>
      <c r="K19" s="33"/>
      <c r="L19" s="35"/>
      <c r="M19" s="35"/>
      <c r="N19" s="36">
        <f t="shared" si="9"/>
        <v>4</v>
      </c>
      <c r="O19" s="37">
        <f t="shared" si="10"/>
        <v>4</v>
      </c>
    </row>
    <row r="20" spans="1:15" s="1" customFormat="1" x14ac:dyDescent="0.2">
      <c r="A20" s="30">
        <v>2</v>
      </c>
      <c r="B20" s="75">
        <v>42330</v>
      </c>
      <c r="C20" s="55" t="s">
        <v>59</v>
      </c>
      <c r="D20" s="32"/>
      <c r="E20" s="32"/>
      <c r="F20" s="61"/>
      <c r="G20" s="61"/>
      <c r="H20" s="34"/>
      <c r="I20" s="34"/>
      <c r="J20" s="33">
        <v>3</v>
      </c>
      <c r="K20" s="33">
        <v>3</v>
      </c>
      <c r="L20" s="35"/>
      <c r="M20" s="35"/>
      <c r="N20" s="36">
        <f t="shared" ref="N20:N21" si="11">D20+F20+H20+J20+L20</f>
        <v>3</v>
      </c>
      <c r="O20" s="37">
        <f t="shared" ref="O20:O21" si="12">E20+G20+I20+K20+M20</f>
        <v>3</v>
      </c>
    </row>
    <row r="21" spans="1:15" s="1" customFormat="1" x14ac:dyDescent="0.2">
      <c r="A21" s="30">
        <v>2</v>
      </c>
      <c r="B21" s="75">
        <v>42330</v>
      </c>
      <c r="C21" s="69" t="s">
        <v>29</v>
      </c>
      <c r="D21" s="40">
        <v>0.25</v>
      </c>
      <c r="E21" s="40">
        <v>0.25</v>
      </c>
      <c r="F21" s="62">
        <v>0.25</v>
      </c>
      <c r="G21" s="62">
        <v>0.25</v>
      </c>
      <c r="H21" s="42">
        <v>0.25</v>
      </c>
      <c r="I21" s="42">
        <v>0.25</v>
      </c>
      <c r="J21" s="41">
        <v>0.25</v>
      </c>
      <c r="K21" s="41">
        <v>0.25</v>
      </c>
      <c r="L21" s="43"/>
      <c r="M21" s="43"/>
      <c r="N21" s="36">
        <f t="shared" si="11"/>
        <v>1</v>
      </c>
      <c r="O21" s="37">
        <f t="shared" si="12"/>
        <v>1</v>
      </c>
    </row>
    <row r="22" spans="1:15" s="1" customFormat="1" x14ac:dyDescent="0.2">
      <c r="A22" s="103" t="s">
        <v>40</v>
      </c>
      <c r="B22" s="103"/>
      <c r="C22" s="103"/>
      <c r="D22" s="103"/>
      <c r="E22" s="103"/>
      <c r="F22" s="103"/>
      <c r="G22" s="103"/>
      <c r="H22" s="103"/>
      <c r="I22" s="103"/>
      <c r="J22" s="104" t="s">
        <v>46</v>
      </c>
      <c r="K22" s="104"/>
      <c r="L22" s="94"/>
      <c r="M22" s="94"/>
      <c r="N22" s="95">
        <f>SUM(N12:N21)</f>
        <v>35.25</v>
      </c>
      <c r="O22" s="95">
        <f>SUM(O12:O21)</f>
        <v>38.25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62</v>
      </c>
      <c r="D24" s="47">
        <v>0.5</v>
      </c>
      <c r="E24" s="47">
        <v>0.5</v>
      </c>
      <c r="F24" s="37">
        <v>1</v>
      </c>
      <c r="G24" s="37">
        <v>1</v>
      </c>
      <c r="H24" s="48">
        <v>0.5</v>
      </c>
      <c r="I24" s="48">
        <v>0.5</v>
      </c>
      <c r="J24" s="37">
        <v>0.5</v>
      </c>
      <c r="K24" s="37">
        <v>0.5</v>
      </c>
      <c r="L24" s="59"/>
      <c r="M24" s="59"/>
      <c r="N24" s="36">
        <f t="shared" ref="N24" si="15">D24+F24+H24+J24+L24</f>
        <v>2.5</v>
      </c>
      <c r="O24" s="37">
        <f t="shared" ref="O24" si="16">E24+G24+I24+K24+M24</f>
        <v>2.5</v>
      </c>
    </row>
    <row r="25" spans="1:15" s="1" customFormat="1" x14ac:dyDescent="0.2">
      <c r="A25" s="30">
        <v>3</v>
      </c>
      <c r="B25" s="75">
        <v>42331</v>
      </c>
      <c r="C25" s="55" t="s">
        <v>56</v>
      </c>
      <c r="D25" s="47">
        <v>1</v>
      </c>
      <c r="E25" s="47">
        <v>1</v>
      </c>
      <c r="F25" s="37">
        <v>1</v>
      </c>
      <c r="G25" s="37">
        <v>1</v>
      </c>
      <c r="H25" s="48">
        <v>1</v>
      </c>
      <c r="I25" s="48">
        <v>1</v>
      </c>
      <c r="J25" s="37">
        <v>1</v>
      </c>
      <c r="K25" s="37">
        <v>1</v>
      </c>
      <c r="L25" s="59"/>
      <c r="M25" s="59"/>
      <c r="N25" s="36">
        <f t="shared" ref="N25:N26" si="17">D25+F25+H25+J25+L25</f>
        <v>4</v>
      </c>
      <c r="O25" s="37">
        <f t="shared" ref="O25:O26" si="18">E25+G25+I25+K25+M25</f>
        <v>4</v>
      </c>
    </row>
    <row r="26" spans="1:15" s="1" customFormat="1" x14ac:dyDescent="0.2">
      <c r="A26" s="30">
        <v>3</v>
      </c>
      <c r="B26" s="75">
        <v>42333</v>
      </c>
      <c r="C26" s="55" t="s">
        <v>62</v>
      </c>
      <c r="D26" s="47">
        <v>0.5</v>
      </c>
      <c r="E26" s="47">
        <v>0.5</v>
      </c>
      <c r="F26" s="37">
        <v>1</v>
      </c>
      <c r="G26" s="37">
        <v>1</v>
      </c>
      <c r="H26" s="48">
        <v>0.5</v>
      </c>
      <c r="I26" s="48">
        <v>0.5</v>
      </c>
      <c r="J26" s="37">
        <v>0.5</v>
      </c>
      <c r="K26" s="37">
        <v>0.5</v>
      </c>
      <c r="L26" s="59"/>
      <c r="M26" s="59"/>
      <c r="N26" s="36">
        <f t="shared" si="17"/>
        <v>2.5</v>
      </c>
      <c r="O26" s="37">
        <f t="shared" si="18"/>
        <v>2.5</v>
      </c>
    </row>
    <row r="27" spans="1:15" s="1" customFormat="1" x14ac:dyDescent="0.2">
      <c r="A27" s="30">
        <v>3</v>
      </c>
      <c r="B27" s="75">
        <v>42333</v>
      </c>
      <c r="C27" s="55" t="s">
        <v>57</v>
      </c>
      <c r="D27" s="47"/>
      <c r="E27" s="47"/>
      <c r="F27" s="37"/>
      <c r="G27" s="37"/>
      <c r="H27" s="48"/>
      <c r="I27" s="48"/>
      <c r="J27" s="37">
        <v>0.5</v>
      </c>
      <c r="K27" s="37">
        <v>0.5</v>
      </c>
      <c r="L27" s="59"/>
      <c r="M27" s="59"/>
      <c r="N27" s="36">
        <f t="shared" ref="N27:N34" si="19">D27+F27+H27+J27+L27</f>
        <v>0.5</v>
      </c>
      <c r="O27" s="37">
        <f t="shared" ref="O27:O34" si="20">E27+G27+I27+K27+M27</f>
        <v>0.5</v>
      </c>
    </row>
    <row r="28" spans="1:15" s="1" customFormat="1" x14ac:dyDescent="0.2">
      <c r="A28" s="30">
        <v>3</v>
      </c>
      <c r="B28" s="75">
        <v>42331</v>
      </c>
      <c r="C28" s="55" t="s">
        <v>31</v>
      </c>
      <c r="D28" s="91">
        <v>0.25</v>
      </c>
      <c r="E28" s="47">
        <v>0.25</v>
      </c>
      <c r="F28" s="37"/>
      <c r="G28" s="37"/>
      <c r="H28" s="48"/>
      <c r="I28" s="48"/>
      <c r="J28" s="37"/>
      <c r="K28" s="37"/>
      <c r="L28" s="59"/>
      <c r="M28" s="59"/>
      <c r="N28" s="36">
        <f t="shared" ref="N28:N29" si="21">D28+F28+H28+J28+L28</f>
        <v>0.25</v>
      </c>
      <c r="O28" s="37">
        <f t="shared" ref="O28:O29" si="22">E28+G28+I28+K28+M28</f>
        <v>0.25</v>
      </c>
    </row>
    <row r="29" spans="1:15" s="1" customFormat="1" x14ac:dyDescent="0.2">
      <c r="A29" s="30">
        <v>3</v>
      </c>
      <c r="B29" s="75">
        <v>42331</v>
      </c>
      <c r="C29" s="55" t="s">
        <v>34</v>
      </c>
      <c r="D29" s="91">
        <v>0.25</v>
      </c>
      <c r="E29" s="47">
        <v>0.25</v>
      </c>
      <c r="F29" s="37"/>
      <c r="G29" s="37"/>
      <c r="H29" s="48"/>
      <c r="I29" s="48"/>
      <c r="J29" s="37"/>
      <c r="K29" s="37"/>
      <c r="L29" s="59"/>
      <c r="M29" s="59"/>
      <c r="N29" s="36">
        <f t="shared" si="21"/>
        <v>0.25</v>
      </c>
      <c r="O29" s="37">
        <f t="shared" si="22"/>
        <v>0.25</v>
      </c>
    </row>
    <row r="30" spans="1:15" s="1" customFormat="1" x14ac:dyDescent="0.2">
      <c r="A30" s="30">
        <v>3</v>
      </c>
      <c r="B30" s="75">
        <v>42333</v>
      </c>
      <c r="C30" s="55" t="s">
        <v>63</v>
      </c>
      <c r="D30" s="47">
        <v>2</v>
      </c>
      <c r="E30" s="47">
        <v>2</v>
      </c>
      <c r="F30" s="37">
        <v>2</v>
      </c>
      <c r="G30" s="37">
        <v>2</v>
      </c>
      <c r="H30" s="48">
        <v>2</v>
      </c>
      <c r="I30" s="48">
        <v>2</v>
      </c>
      <c r="J30" s="37">
        <v>2</v>
      </c>
      <c r="K30" s="37">
        <v>2</v>
      </c>
      <c r="L30" s="46"/>
      <c r="M30" s="46"/>
      <c r="N30" s="36">
        <f t="shared" ref="N30" si="23">D30+F30+H30+J30+L30</f>
        <v>8</v>
      </c>
      <c r="O30" s="37">
        <f t="shared" ref="O30" si="24">E30+G30+I30+K30+M30</f>
        <v>8</v>
      </c>
    </row>
    <row r="31" spans="1:15" s="1" customFormat="1" x14ac:dyDescent="0.2">
      <c r="A31" s="30">
        <v>3</v>
      </c>
      <c r="B31" s="75">
        <v>42333</v>
      </c>
      <c r="C31" s="55" t="s">
        <v>24</v>
      </c>
      <c r="D31" s="47">
        <v>2</v>
      </c>
      <c r="E31" s="47">
        <v>2</v>
      </c>
      <c r="F31" s="37">
        <v>2</v>
      </c>
      <c r="G31" s="37">
        <v>2</v>
      </c>
      <c r="H31" s="48">
        <v>2</v>
      </c>
      <c r="I31" s="48">
        <v>2</v>
      </c>
      <c r="J31" s="37">
        <v>2</v>
      </c>
      <c r="K31" s="37">
        <v>2</v>
      </c>
      <c r="L31" s="46"/>
      <c r="M31" s="46"/>
      <c r="N31" s="36">
        <f t="shared" si="19"/>
        <v>8</v>
      </c>
      <c r="O31" s="37">
        <f t="shared" si="20"/>
        <v>8</v>
      </c>
    </row>
    <row r="32" spans="1:15" s="1" customFormat="1" x14ac:dyDescent="0.2">
      <c r="A32" s="30">
        <v>3</v>
      </c>
      <c r="B32" s="75">
        <v>42333</v>
      </c>
      <c r="C32" s="55" t="s">
        <v>65</v>
      </c>
      <c r="D32" s="47">
        <v>1</v>
      </c>
      <c r="E32" s="47">
        <v>1</v>
      </c>
      <c r="F32" s="37"/>
      <c r="G32" s="37"/>
      <c r="H32" s="48">
        <v>1</v>
      </c>
      <c r="I32" s="48">
        <v>1</v>
      </c>
      <c r="J32" s="37"/>
      <c r="K32" s="37"/>
      <c r="L32" s="98"/>
      <c r="M32" s="98"/>
      <c r="N32" s="36"/>
      <c r="O32" s="37"/>
    </row>
    <row r="33" spans="1:15" s="1" customFormat="1" x14ac:dyDescent="0.2">
      <c r="A33" s="30">
        <v>3</v>
      </c>
      <c r="B33" s="75">
        <v>42334</v>
      </c>
      <c r="C33" s="55" t="s">
        <v>30</v>
      </c>
      <c r="D33" s="47">
        <v>1</v>
      </c>
      <c r="E33" s="47">
        <v>1</v>
      </c>
      <c r="F33" s="37"/>
      <c r="G33" s="37"/>
      <c r="H33" s="48"/>
      <c r="I33" s="48"/>
      <c r="J33" s="37"/>
      <c r="K33" s="37"/>
      <c r="L33" s="49"/>
      <c r="M33" s="49"/>
      <c r="N33" s="36">
        <f t="shared" si="19"/>
        <v>1</v>
      </c>
      <c r="O33" s="37">
        <f t="shared" si="20"/>
        <v>1</v>
      </c>
    </row>
    <row r="34" spans="1:15" s="1" customFormat="1" x14ac:dyDescent="0.2">
      <c r="A34" s="81">
        <v>3</v>
      </c>
      <c r="B34" s="82">
        <v>42334</v>
      </c>
      <c r="C34" s="55" t="s">
        <v>35</v>
      </c>
      <c r="D34" s="89"/>
      <c r="E34" s="89"/>
      <c r="F34" s="87"/>
      <c r="G34" s="87"/>
      <c r="H34" s="90"/>
      <c r="I34" s="90"/>
      <c r="J34" s="87"/>
      <c r="K34" s="87"/>
      <c r="L34" s="86"/>
      <c r="M34" s="86"/>
      <c r="N34" s="36">
        <f t="shared" si="19"/>
        <v>0</v>
      </c>
      <c r="O34" s="37">
        <f t="shared" si="20"/>
        <v>0</v>
      </c>
    </row>
    <row r="35" spans="1:15" s="1" customFormat="1" x14ac:dyDescent="0.2">
      <c r="A35" s="38">
        <v>3</v>
      </c>
      <c r="B35" s="76">
        <v>42337</v>
      </c>
      <c r="C35" s="69" t="s">
        <v>29</v>
      </c>
      <c r="D35" s="40">
        <v>0.25</v>
      </c>
      <c r="E35" s="40">
        <v>0.25</v>
      </c>
      <c r="F35" s="62">
        <v>0.25</v>
      </c>
      <c r="G35" s="62">
        <v>0.25</v>
      </c>
      <c r="H35" s="42">
        <v>0.25</v>
      </c>
      <c r="I35" s="42">
        <v>0.25</v>
      </c>
      <c r="J35" s="41">
        <v>0.25</v>
      </c>
      <c r="K35" s="41">
        <v>0.25</v>
      </c>
      <c r="L35" s="50"/>
      <c r="M35" s="50"/>
      <c r="N35" s="44">
        <f t="shared" ref="N35:O35" si="25">D35+F35+H35+J35+L35</f>
        <v>1</v>
      </c>
      <c r="O35" s="45">
        <f t="shared" si="25"/>
        <v>1</v>
      </c>
    </row>
    <row r="36" spans="1:15" s="1" customFormat="1" x14ac:dyDescent="0.2">
      <c r="A36" s="103" t="s">
        <v>41</v>
      </c>
      <c r="B36" s="103"/>
      <c r="C36" s="103"/>
      <c r="D36" s="103"/>
      <c r="E36" s="103"/>
      <c r="F36" s="103"/>
      <c r="G36" s="103"/>
      <c r="H36" s="103"/>
      <c r="I36" s="103"/>
      <c r="J36" s="104" t="s">
        <v>47</v>
      </c>
      <c r="K36" s="104"/>
      <c r="L36" s="94"/>
      <c r="M36" s="94"/>
      <c r="N36" s="95">
        <f>SUM(N23:N35)</f>
        <v>36</v>
      </c>
      <c r="O36" s="95">
        <f>SUM(O23:O35)</f>
        <v>36</v>
      </c>
    </row>
    <row r="37" spans="1:15" s="1" customFormat="1" x14ac:dyDescent="0.2">
      <c r="A37" s="30">
        <v>4</v>
      </c>
      <c r="B37" s="75">
        <v>42338</v>
      </c>
      <c r="C37" s="31" t="s">
        <v>24</v>
      </c>
      <c r="D37" s="47">
        <v>0.5</v>
      </c>
      <c r="E37" s="47">
        <v>0.5</v>
      </c>
      <c r="F37" s="37">
        <v>1</v>
      </c>
      <c r="G37" s="37"/>
      <c r="H37" s="48">
        <v>0.5</v>
      </c>
      <c r="I37" s="48"/>
      <c r="J37" s="37">
        <v>0.5</v>
      </c>
      <c r="K37" s="37">
        <v>3</v>
      </c>
      <c r="L37" s="58"/>
      <c r="M37" s="58"/>
      <c r="N37" s="36">
        <f t="shared" ref="N37" si="26">D37+F37+H37+J37+L37</f>
        <v>2.5</v>
      </c>
      <c r="O37" s="37">
        <f t="shared" ref="O37:O38" si="27">E37+G37+I37+K37+M37</f>
        <v>3.5</v>
      </c>
    </row>
    <row r="38" spans="1:15" s="1" customFormat="1" x14ac:dyDescent="0.2">
      <c r="A38" s="30">
        <v>4</v>
      </c>
      <c r="B38" s="75">
        <v>42338</v>
      </c>
      <c r="C38" s="55" t="s">
        <v>32</v>
      </c>
      <c r="D38" s="47">
        <v>0.25</v>
      </c>
      <c r="E38" s="47"/>
      <c r="F38" s="37"/>
      <c r="G38" s="37"/>
      <c r="H38" s="48"/>
      <c r="I38" s="48"/>
      <c r="J38" s="37"/>
      <c r="K38" s="37"/>
      <c r="L38" s="49"/>
      <c r="M38" s="49"/>
      <c r="N38" s="36">
        <f>D38+F38+H38+J38+L38</f>
        <v>0.25</v>
      </c>
      <c r="O38" s="37">
        <f t="shared" si="27"/>
        <v>0</v>
      </c>
    </row>
    <row r="39" spans="1:15" s="1" customFormat="1" x14ac:dyDescent="0.2">
      <c r="A39" s="30">
        <v>4</v>
      </c>
      <c r="B39" s="75">
        <v>42340</v>
      </c>
      <c r="C39" s="55" t="s">
        <v>62</v>
      </c>
      <c r="D39" s="47">
        <v>0.5</v>
      </c>
      <c r="E39" s="47"/>
      <c r="F39" s="37">
        <v>1</v>
      </c>
      <c r="G39" s="37"/>
      <c r="H39" s="48">
        <v>0.5</v>
      </c>
      <c r="I39" s="48"/>
      <c r="J39" s="37">
        <v>0.5</v>
      </c>
      <c r="K39" s="37"/>
      <c r="L39" s="49"/>
      <c r="M39" s="49"/>
      <c r="N39" s="36">
        <f>D39+F39+H39+J39+L39</f>
        <v>2.5</v>
      </c>
      <c r="O39" s="37">
        <f t="shared" ref="O39" si="28">E39+G39+I39+K39+M39</f>
        <v>0</v>
      </c>
    </row>
    <row r="40" spans="1:15" s="1" customFormat="1" x14ac:dyDescent="0.2">
      <c r="A40" s="30">
        <v>4</v>
      </c>
      <c r="B40" s="75"/>
      <c r="C40" s="31" t="s">
        <v>23</v>
      </c>
      <c r="D40" s="47">
        <v>0.25</v>
      </c>
      <c r="E40" s="47"/>
      <c r="F40" s="37"/>
      <c r="G40" s="37"/>
      <c r="H40" s="48"/>
      <c r="I40" s="48"/>
      <c r="J40" s="37"/>
      <c r="K40" s="37"/>
      <c r="L40" s="49"/>
      <c r="M40" s="49"/>
      <c r="N40" s="36">
        <f t="shared" ref="N40:N41" si="29">D40+F40+H40+J40+L40</f>
        <v>0.25</v>
      </c>
      <c r="O40" s="37">
        <f t="shared" ref="O40:O41" si="30">E40+G40+I40+K40+M40</f>
        <v>0</v>
      </c>
    </row>
    <row r="41" spans="1:15" s="1" customFormat="1" x14ac:dyDescent="0.2">
      <c r="A41" s="81">
        <v>4</v>
      </c>
      <c r="B41" s="82"/>
      <c r="C41" s="83"/>
      <c r="D41" s="89"/>
      <c r="E41" s="89"/>
      <c r="F41" s="87"/>
      <c r="G41" s="87"/>
      <c r="H41" s="90"/>
      <c r="I41" s="90"/>
      <c r="J41" s="87"/>
      <c r="K41" s="87"/>
      <c r="L41" s="86"/>
      <c r="M41" s="86"/>
      <c r="N41" s="36">
        <f t="shared" si="29"/>
        <v>0</v>
      </c>
      <c r="O41" s="37">
        <f t="shared" si="30"/>
        <v>0</v>
      </c>
    </row>
    <row r="42" spans="1:15" s="1" customFormat="1" x14ac:dyDescent="0.2">
      <c r="A42" s="38">
        <v>4</v>
      </c>
      <c r="B42" s="76">
        <v>42344</v>
      </c>
      <c r="C42" s="69" t="s">
        <v>29</v>
      </c>
      <c r="D42" s="40">
        <v>0.25</v>
      </c>
      <c r="E42" s="40"/>
      <c r="F42" s="62">
        <v>0.25</v>
      </c>
      <c r="G42" s="62"/>
      <c r="H42" s="42">
        <v>0.25</v>
      </c>
      <c r="I42" s="42"/>
      <c r="J42" s="41">
        <v>0.25</v>
      </c>
      <c r="K42" s="41"/>
      <c r="L42" s="50"/>
      <c r="M42" s="50"/>
      <c r="N42" s="44">
        <f>D42+F42+H42+J42+L42</f>
        <v>1</v>
      </c>
      <c r="O42" s="45">
        <f>E42+G42+I42+K42+M42</f>
        <v>0</v>
      </c>
    </row>
    <row r="43" spans="1:15" s="1" customFormat="1" x14ac:dyDescent="0.2">
      <c r="A43" s="103" t="s">
        <v>42</v>
      </c>
      <c r="B43" s="103"/>
      <c r="C43" s="103"/>
      <c r="D43" s="103"/>
      <c r="E43" s="103"/>
      <c r="F43" s="103"/>
      <c r="G43" s="103"/>
      <c r="H43" s="103"/>
      <c r="I43" s="103"/>
      <c r="J43" s="104" t="s">
        <v>48</v>
      </c>
      <c r="K43" s="104"/>
      <c r="L43" s="94"/>
      <c r="M43" s="94"/>
      <c r="N43" s="95">
        <f>SUM(N37:N42)</f>
        <v>6.5</v>
      </c>
      <c r="O43" s="95">
        <f>SUM(O37:O42)</f>
        <v>3.5</v>
      </c>
    </row>
    <row r="44" spans="1:15" s="1" customFormat="1" x14ac:dyDescent="0.2">
      <c r="A44" s="23">
        <v>4</v>
      </c>
      <c r="B44" s="74">
        <v>42345</v>
      </c>
      <c r="C44" s="57" t="s">
        <v>62</v>
      </c>
      <c r="D44" s="47">
        <v>0.5</v>
      </c>
      <c r="E44" s="47"/>
      <c r="F44" s="37">
        <v>1</v>
      </c>
      <c r="G44" s="37"/>
      <c r="H44" s="48">
        <v>0.5</v>
      </c>
      <c r="I44" s="48"/>
      <c r="J44" s="37">
        <v>0.5</v>
      </c>
      <c r="K44" s="29"/>
      <c r="L44" s="46"/>
      <c r="M44" s="46"/>
      <c r="N44" s="28">
        <f t="shared" ref="N44" si="31">D44+F44+H44+J44+L44</f>
        <v>2.5</v>
      </c>
      <c r="O44" s="29">
        <f t="shared" ref="O44" si="32">E44+G44+I44+K44+M44</f>
        <v>0</v>
      </c>
    </row>
    <row r="45" spans="1:15" s="1" customFormat="1" x14ac:dyDescent="0.2">
      <c r="A45" s="30">
        <v>5</v>
      </c>
      <c r="B45" s="75">
        <v>42345</v>
      </c>
      <c r="C45" s="55" t="s">
        <v>33</v>
      </c>
      <c r="D45" s="47">
        <v>2</v>
      </c>
      <c r="E45" s="47"/>
      <c r="F45" s="37">
        <v>2</v>
      </c>
      <c r="G45" s="37"/>
      <c r="H45" s="48">
        <v>2</v>
      </c>
      <c r="I45" s="48"/>
      <c r="J45" s="37">
        <v>2</v>
      </c>
      <c r="K45" s="37"/>
      <c r="L45" s="49"/>
      <c r="M45" s="49"/>
      <c r="N45" s="36">
        <f t="shared" ref="N45" si="33">D45+F45+H45+J45+L45</f>
        <v>8</v>
      </c>
      <c r="O45" s="37">
        <f t="shared" ref="O45" si="34">E45+G45+I45+K45+M45</f>
        <v>0</v>
      </c>
    </row>
    <row r="46" spans="1:15" s="1" customFormat="1" x14ac:dyDescent="0.2">
      <c r="A46" s="30">
        <v>5</v>
      </c>
      <c r="B46" s="75">
        <v>42345</v>
      </c>
      <c r="D46" s="47"/>
      <c r="E46" s="47"/>
      <c r="F46" s="37"/>
      <c r="G46" s="37"/>
      <c r="H46" s="48"/>
      <c r="I46" s="48"/>
      <c r="J46" s="37"/>
      <c r="K46" s="37"/>
      <c r="L46" s="49"/>
      <c r="M46" s="49"/>
      <c r="N46" s="36">
        <f t="shared" ref="N46:O50" si="35">D46+F46+H46+J46+L46</f>
        <v>0</v>
      </c>
      <c r="O46" s="37">
        <f t="shared" si="35"/>
        <v>0</v>
      </c>
    </row>
    <row r="47" spans="1:15" s="1" customFormat="1" x14ac:dyDescent="0.2">
      <c r="A47" s="30">
        <v>5</v>
      </c>
      <c r="B47" s="75">
        <v>42347</v>
      </c>
      <c r="C47" s="55" t="s">
        <v>62</v>
      </c>
      <c r="D47" s="47">
        <v>0.5</v>
      </c>
      <c r="E47" s="47"/>
      <c r="F47" s="37">
        <v>1</v>
      </c>
      <c r="G47" s="37"/>
      <c r="H47" s="48">
        <v>0.5</v>
      </c>
      <c r="I47" s="48"/>
      <c r="J47" s="37">
        <v>0.5</v>
      </c>
      <c r="K47" s="37"/>
      <c r="L47" s="49"/>
      <c r="M47" s="49"/>
      <c r="N47" s="36">
        <f t="shared" si="35"/>
        <v>2.5</v>
      </c>
      <c r="O47" s="37">
        <f t="shared" si="35"/>
        <v>0</v>
      </c>
    </row>
    <row r="48" spans="1:15" s="1" customFormat="1" x14ac:dyDescent="0.2">
      <c r="A48" s="30">
        <v>5</v>
      </c>
      <c r="B48" s="75"/>
      <c r="C48" s="55" t="s">
        <v>36</v>
      </c>
      <c r="D48" s="47">
        <v>0.25</v>
      </c>
      <c r="E48" s="47"/>
      <c r="F48" s="37"/>
      <c r="G48" s="37"/>
      <c r="H48" s="48"/>
      <c r="I48" s="48"/>
      <c r="J48" s="37"/>
      <c r="K48" s="37"/>
      <c r="L48" s="49"/>
      <c r="M48" s="49"/>
      <c r="N48" s="36">
        <f t="shared" si="35"/>
        <v>0.25</v>
      </c>
      <c r="O48" s="37">
        <f t="shared" si="35"/>
        <v>0</v>
      </c>
    </row>
    <row r="49" spans="1:15" s="1" customFormat="1" x14ac:dyDescent="0.2">
      <c r="A49" s="81">
        <v>5</v>
      </c>
      <c r="B49" s="82"/>
      <c r="C49" s="88"/>
      <c r="D49" s="89"/>
      <c r="E49" s="89"/>
      <c r="F49" s="87"/>
      <c r="G49" s="87"/>
      <c r="H49" s="90"/>
      <c r="I49" s="90"/>
      <c r="J49" s="87"/>
      <c r="K49" s="87"/>
      <c r="L49" s="86"/>
      <c r="M49" s="86"/>
      <c r="N49" s="36">
        <f t="shared" si="35"/>
        <v>0</v>
      </c>
      <c r="O49" s="37">
        <f t="shared" si="35"/>
        <v>0</v>
      </c>
    </row>
    <row r="50" spans="1:15" s="1" customFormat="1" x14ac:dyDescent="0.2">
      <c r="A50" s="38">
        <v>5</v>
      </c>
      <c r="B50" s="76">
        <v>42351</v>
      </c>
      <c r="C50" s="69" t="s">
        <v>29</v>
      </c>
      <c r="D50" s="40">
        <v>0.25</v>
      </c>
      <c r="E50" s="40"/>
      <c r="F50" s="62">
        <v>0.25</v>
      </c>
      <c r="G50" s="62"/>
      <c r="H50" s="42">
        <v>0.25</v>
      </c>
      <c r="I50" s="42"/>
      <c r="J50" s="41">
        <v>0.25</v>
      </c>
      <c r="K50" s="41"/>
      <c r="L50" s="50"/>
      <c r="M50" s="50"/>
      <c r="N50" s="44">
        <f t="shared" si="35"/>
        <v>1</v>
      </c>
      <c r="O50" s="45">
        <f t="shared" si="35"/>
        <v>0</v>
      </c>
    </row>
    <row r="51" spans="1:15" s="1" customFormat="1" x14ac:dyDescent="0.2">
      <c r="A51" s="103" t="s">
        <v>43</v>
      </c>
      <c r="B51" s="103"/>
      <c r="C51" s="103"/>
      <c r="D51" s="103"/>
      <c r="E51" s="103"/>
      <c r="F51" s="103"/>
      <c r="G51" s="103"/>
      <c r="H51" s="103"/>
      <c r="I51" s="103"/>
      <c r="J51" s="104" t="s">
        <v>49</v>
      </c>
      <c r="K51" s="104"/>
      <c r="L51" s="94"/>
      <c r="M51" s="94"/>
      <c r="N51" s="95">
        <f>SUM(N44:N50)</f>
        <v>14.25</v>
      </c>
      <c r="O51" s="95">
        <f>SUM(O44:O50)</f>
        <v>0</v>
      </c>
    </row>
    <row r="52" spans="1:15" s="1" customFormat="1" x14ac:dyDescent="0.2">
      <c r="A52" s="23">
        <v>6</v>
      </c>
      <c r="B52" s="74">
        <v>42352</v>
      </c>
      <c r="C52" s="92" t="s">
        <v>62</v>
      </c>
      <c r="D52" s="47">
        <v>0.5</v>
      </c>
      <c r="E52" s="47"/>
      <c r="F52" s="37">
        <v>1</v>
      </c>
      <c r="G52" s="37"/>
      <c r="H52" s="48">
        <v>0.5</v>
      </c>
      <c r="I52" s="48"/>
      <c r="J52" s="37">
        <v>0.5</v>
      </c>
      <c r="K52" s="29"/>
      <c r="L52" s="46"/>
      <c r="M52" s="46"/>
      <c r="N52" s="28">
        <f t="shared" ref="N52:O59" si="36">D52+F52+H52+J52+L52</f>
        <v>2.5</v>
      </c>
      <c r="O52" s="29">
        <f t="shared" si="36"/>
        <v>0</v>
      </c>
    </row>
    <row r="53" spans="1:15" s="1" customFormat="1" x14ac:dyDescent="0.2">
      <c r="A53" s="64">
        <v>6</v>
      </c>
      <c r="B53" s="77">
        <v>42354</v>
      </c>
      <c r="C53" s="55" t="s">
        <v>62</v>
      </c>
      <c r="D53" s="47">
        <v>0.5</v>
      </c>
      <c r="E53" s="47"/>
      <c r="F53" s="37">
        <v>1</v>
      </c>
      <c r="G53" s="37"/>
      <c r="H53" s="48">
        <v>0.5</v>
      </c>
      <c r="I53" s="48"/>
      <c r="J53" s="37">
        <v>0.5</v>
      </c>
      <c r="K53" s="97"/>
      <c r="L53" s="98"/>
      <c r="M53" s="98"/>
      <c r="N53" s="99">
        <f t="shared" ref="N53:N54" si="37">D53+F53+H53+J53+L53</f>
        <v>2.5</v>
      </c>
      <c r="O53" s="97">
        <f t="shared" ref="O53:O54" si="38">E53+G53+I53+K53+M53</f>
        <v>0</v>
      </c>
    </row>
    <row r="54" spans="1:15" s="1" customFormat="1" x14ac:dyDescent="0.2">
      <c r="A54" s="30">
        <v>6</v>
      </c>
      <c r="B54" s="75"/>
      <c r="C54" s="55" t="s">
        <v>25</v>
      </c>
      <c r="D54" s="51"/>
      <c r="E54" s="51"/>
      <c r="F54" s="30"/>
      <c r="G54" s="30"/>
      <c r="H54" s="52"/>
      <c r="I54" s="52"/>
      <c r="J54" s="30"/>
      <c r="K54" s="30"/>
      <c r="L54" s="49"/>
      <c r="M54" s="49"/>
      <c r="N54" s="36">
        <f t="shared" si="37"/>
        <v>0</v>
      </c>
      <c r="O54" s="37">
        <f t="shared" si="38"/>
        <v>0</v>
      </c>
    </row>
    <row r="55" spans="1:15" s="1" customFormat="1" x14ac:dyDescent="0.2">
      <c r="A55" s="30">
        <v>6</v>
      </c>
      <c r="B55" s="75"/>
      <c r="C55" s="31"/>
      <c r="D55" s="51"/>
      <c r="E55" s="51"/>
      <c r="F55" s="30"/>
      <c r="G55" s="30"/>
      <c r="H55" s="52"/>
      <c r="I55" s="52"/>
      <c r="J55" s="30"/>
      <c r="K55" s="30"/>
      <c r="L55" s="49"/>
      <c r="M55" s="49"/>
      <c r="N55" s="36">
        <f t="shared" si="36"/>
        <v>0</v>
      </c>
      <c r="O55" s="37">
        <f t="shared" si="36"/>
        <v>0</v>
      </c>
    </row>
    <row r="56" spans="1:15" s="1" customFormat="1" x14ac:dyDescent="0.2">
      <c r="A56" s="30">
        <v>6</v>
      </c>
      <c r="B56" s="75"/>
      <c r="C56" s="31"/>
      <c r="D56" s="51"/>
      <c r="E56" s="51"/>
      <c r="F56" s="30"/>
      <c r="G56" s="30"/>
      <c r="H56" s="52"/>
      <c r="I56" s="52"/>
      <c r="J56" s="30"/>
      <c r="K56" s="30"/>
      <c r="L56" s="49"/>
      <c r="M56" s="49"/>
      <c r="N56" s="36">
        <f t="shared" si="36"/>
        <v>0</v>
      </c>
      <c r="O56" s="37">
        <f t="shared" si="36"/>
        <v>0</v>
      </c>
    </row>
    <row r="57" spans="1:15" s="1" customFormat="1" x14ac:dyDescent="0.2">
      <c r="A57" s="30">
        <v>6</v>
      </c>
      <c r="B57" s="75"/>
      <c r="C57" s="31"/>
      <c r="D57" s="51"/>
      <c r="E57" s="51"/>
      <c r="F57" s="30"/>
      <c r="G57" s="30"/>
      <c r="H57" s="52"/>
      <c r="I57" s="52"/>
      <c r="J57" s="30"/>
      <c r="K57" s="30"/>
      <c r="L57" s="49"/>
      <c r="M57" s="49"/>
      <c r="N57" s="36">
        <f t="shared" si="36"/>
        <v>0</v>
      </c>
      <c r="O57" s="37">
        <f t="shared" si="36"/>
        <v>0</v>
      </c>
    </row>
    <row r="58" spans="1:15" s="1" customFormat="1" x14ac:dyDescent="0.2">
      <c r="A58" s="81">
        <v>6</v>
      </c>
      <c r="B58" s="82"/>
      <c r="C58" s="83"/>
      <c r="D58" s="84"/>
      <c r="E58" s="84"/>
      <c r="F58" s="81"/>
      <c r="G58" s="81"/>
      <c r="H58" s="85"/>
      <c r="I58" s="85"/>
      <c r="J58" s="81"/>
      <c r="K58" s="81"/>
      <c r="L58" s="86"/>
      <c r="M58" s="86"/>
      <c r="N58" s="36">
        <f t="shared" si="36"/>
        <v>0</v>
      </c>
      <c r="O58" s="37">
        <f t="shared" si="36"/>
        <v>0</v>
      </c>
    </row>
    <row r="59" spans="1:15" s="1" customFormat="1" x14ac:dyDescent="0.2">
      <c r="A59" s="38">
        <v>6</v>
      </c>
      <c r="B59" s="76">
        <v>42358</v>
      </c>
      <c r="C59" s="69" t="s">
        <v>29</v>
      </c>
      <c r="D59" s="40">
        <v>0.25</v>
      </c>
      <c r="E59" s="40"/>
      <c r="F59" s="62">
        <v>0.25</v>
      </c>
      <c r="G59" s="62"/>
      <c r="H59" s="42">
        <v>0.25</v>
      </c>
      <c r="I59" s="42"/>
      <c r="J59" s="41">
        <v>0.25</v>
      </c>
      <c r="K59" s="41"/>
      <c r="L59" s="50"/>
      <c r="M59" s="50"/>
      <c r="N59" s="44">
        <f t="shared" si="36"/>
        <v>1</v>
      </c>
      <c r="O59" s="45">
        <f t="shared" si="36"/>
        <v>0</v>
      </c>
    </row>
    <row r="60" spans="1:15" s="1" customFormat="1" x14ac:dyDescent="0.2">
      <c r="A60" s="103" t="s">
        <v>44</v>
      </c>
      <c r="B60" s="103"/>
      <c r="C60" s="103"/>
      <c r="D60" s="103"/>
      <c r="E60" s="103"/>
      <c r="F60" s="103"/>
      <c r="G60" s="103"/>
      <c r="H60" s="103"/>
      <c r="I60" s="103"/>
      <c r="J60" s="103" t="s">
        <v>50</v>
      </c>
      <c r="K60" s="104"/>
      <c r="L60" s="94"/>
      <c r="M60" s="94"/>
      <c r="N60" s="95">
        <f>SUM(N52:N59)</f>
        <v>6</v>
      </c>
      <c r="O60" s="95">
        <f>SUM(O52:O59)</f>
        <v>0</v>
      </c>
    </row>
    <row r="61" spans="1:15" s="1" customFormat="1" x14ac:dyDescent="0.2">
      <c r="A61" s="23" t="s">
        <v>8</v>
      </c>
      <c r="B61" s="74">
        <v>42380</v>
      </c>
      <c r="C61" s="92" t="s">
        <v>62</v>
      </c>
      <c r="D61" s="47">
        <v>0.5</v>
      </c>
      <c r="E61" s="47"/>
      <c r="F61" s="37">
        <v>1</v>
      </c>
      <c r="G61" s="37"/>
      <c r="H61" s="48">
        <v>0.5</v>
      </c>
      <c r="I61" s="48"/>
      <c r="J61" s="37">
        <v>0.5</v>
      </c>
      <c r="K61" s="23"/>
      <c r="L61" s="46"/>
      <c r="M61" s="46"/>
      <c r="N61" s="28">
        <f t="shared" ref="N61:O66" si="39">D61+F61+H61+J61+L61</f>
        <v>2.5</v>
      </c>
      <c r="O61" s="29">
        <f t="shared" si="39"/>
        <v>0</v>
      </c>
    </row>
    <row r="62" spans="1:15" s="1" customFormat="1" x14ac:dyDescent="0.2">
      <c r="A62" s="30" t="s">
        <v>8</v>
      </c>
      <c r="B62" s="75">
        <v>42381</v>
      </c>
      <c r="C62" s="55" t="s">
        <v>62</v>
      </c>
      <c r="D62" s="47">
        <v>0.5</v>
      </c>
      <c r="E62" s="47"/>
      <c r="F62" s="37">
        <v>1</v>
      </c>
      <c r="G62" s="37"/>
      <c r="H62" s="48">
        <v>0.5</v>
      </c>
      <c r="I62" s="48"/>
      <c r="J62" s="37">
        <v>0.5</v>
      </c>
      <c r="K62" s="30"/>
      <c r="L62" s="49"/>
      <c r="M62" s="49"/>
      <c r="N62" s="36">
        <f t="shared" si="39"/>
        <v>2.5</v>
      </c>
      <c r="O62" s="37">
        <f t="shared" si="39"/>
        <v>0</v>
      </c>
    </row>
    <row r="63" spans="1:15" s="1" customFormat="1" x14ac:dyDescent="0.2">
      <c r="A63" s="30" t="s">
        <v>8</v>
      </c>
      <c r="B63" s="75">
        <v>42382</v>
      </c>
      <c r="C63" s="100" t="s">
        <v>62</v>
      </c>
      <c r="D63" s="47">
        <v>0.5</v>
      </c>
      <c r="E63" s="47"/>
      <c r="F63" s="37">
        <v>1</v>
      </c>
      <c r="G63" s="37"/>
      <c r="H63" s="48">
        <v>0.5</v>
      </c>
      <c r="I63" s="48"/>
      <c r="J63" s="37">
        <v>0.5</v>
      </c>
      <c r="K63" s="30"/>
      <c r="L63" s="49"/>
      <c r="M63" s="49"/>
      <c r="N63" s="36">
        <f t="shared" si="39"/>
        <v>2.5</v>
      </c>
      <c r="O63" s="37">
        <f t="shared" si="39"/>
        <v>0</v>
      </c>
    </row>
    <row r="64" spans="1:15" x14ac:dyDescent="0.2">
      <c r="A64" s="30" t="s">
        <v>8</v>
      </c>
      <c r="B64" s="75">
        <v>42383</v>
      </c>
      <c r="C64" s="100" t="s">
        <v>62</v>
      </c>
      <c r="D64" s="47">
        <v>0.5</v>
      </c>
      <c r="E64" s="47"/>
      <c r="F64" s="37">
        <v>1</v>
      </c>
      <c r="G64" s="37"/>
      <c r="H64" s="48">
        <v>0.5</v>
      </c>
      <c r="I64" s="48"/>
      <c r="J64" s="37">
        <v>0.5</v>
      </c>
      <c r="K64" s="30"/>
      <c r="L64" s="49"/>
      <c r="M64" s="49"/>
      <c r="N64" s="36">
        <f t="shared" si="39"/>
        <v>2.5</v>
      </c>
      <c r="O64" s="37">
        <f t="shared" si="39"/>
        <v>0</v>
      </c>
    </row>
    <row r="65" spans="1:15" x14ac:dyDescent="0.2">
      <c r="A65" s="30" t="s">
        <v>8</v>
      </c>
      <c r="B65" s="75">
        <v>42384</v>
      </c>
      <c r="C65" s="55" t="s">
        <v>62</v>
      </c>
      <c r="D65" s="47">
        <v>0.5</v>
      </c>
      <c r="E65" s="47"/>
      <c r="F65" s="37">
        <v>1</v>
      </c>
      <c r="G65" s="37"/>
      <c r="H65" s="48">
        <v>0.5</v>
      </c>
      <c r="I65" s="48"/>
      <c r="J65" s="37">
        <v>0.5</v>
      </c>
      <c r="K65" s="30"/>
      <c r="L65" s="49"/>
      <c r="M65" s="49"/>
      <c r="N65" s="36">
        <f t="shared" si="39"/>
        <v>2.5</v>
      </c>
      <c r="O65" s="37">
        <f t="shared" si="39"/>
        <v>0</v>
      </c>
    </row>
    <row r="66" spans="1:15" x14ac:dyDescent="0.2">
      <c r="A66" s="38" t="s">
        <v>8</v>
      </c>
      <c r="B66" s="76"/>
      <c r="C66" s="39"/>
      <c r="D66" s="53"/>
      <c r="E66" s="53"/>
      <c r="F66" s="38"/>
      <c r="G66" s="38"/>
      <c r="H66" s="54"/>
      <c r="I66" s="54"/>
      <c r="J66" s="38"/>
      <c r="K66" s="38"/>
      <c r="L66" s="50"/>
      <c r="M66" s="50"/>
      <c r="N66" s="44">
        <f t="shared" si="39"/>
        <v>0</v>
      </c>
      <c r="O66" s="45">
        <f t="shared" si="39"/>
        <v>0</v>
      </c>
    </row>
    <row r="67" spans="1:15" x14ac:dyDescent="0.2">
      <c r="A67" s="103" t="s">
        <v>45</v>
      </c>
      <c r="B67" s="103"/>
      <c r="C67" s="103"/>
      <c r="D67" s="103"/>
      <c r="E67" s="103"/>
      <c r="F67" s="103"/>
      <c r="G67" s="103"/>
      <c r="H67" s="103"/>
      <c r="I67" s="103"/>
      <c r="J67" s="103" t="s">
        <v>51</v>
      </c>
      <c r="K67" s="104"/>
      <c r="L67" s="94"/>
      <c r="M67" s="94"/>
      <c r="N67" s="95">
        <f>SUM(N61:N66)</f>
        <v>12.5</v>
      </c>
      <c r="O67" s="95">
        <f>SUM(O61:O66)</f>
        <v>0</v>
      </c>
    </row>
    <row r="68" spans="1:15" x14ac:dyDescent="0.2">
      <c r="A68" s="23" t="s">
        <v>9</v>
      </c>
      <c r="B68" s="74">
        <v>42387</v>
      </c>
      <c r="C68" s="92" t="s">
        <v>62</v>
      </c>
      <c r="D68" s="47">
        <v>0.5</v>
      </c>
      <c r="E68" s="47"/>
      <c r="F68" s="37">
        <v>1</v>
      </c>
      <c r="G68" s="37"/>
      <c r="H68" s="48">
        <v>0.5</v>
      </c>
      <c r="I68" s="48"/>
      <c r="J68" s="37">
        <v>0.5</v>
      </c>
      <c r="K68" s="23"/>
      <c r="L68" s="46"/>
      <c r="M68" s="46"/>
      <c r="N68" s="28">
        <f t="shared" ref="N68:O70" si="40">D68+F68+H68+J68+L68</f>
        <v>2.5</v>
      </c>
      <c r="O68" s="29">
        <f t="shared" si="40"/>
        <v>0</v>
      </c>
    </row>
    <row r="69" spans="1:15" x14ac:dyDescent="0.2">
      <c r="A69" s="30" t="s">
        <v>9</v>
      </c>
      <c r="B69" s="75">
        <v>42388</v>
      </c>
      <c r="C69" s="55" t="s">
        <v>62</v>
      </c>
      <c r="D69" s="47">
        <v>0.5</v>
      </c>
      <c r="E69" s="47"/>
      <c r="F69" s="37">
        <v>1</v>
      </c>
      <c r="G69" s="37"/>
      <c r="H69" s="48">
        <v>0.5</v>
      </c>
      <c r="I69" s="48"/>
      <c r="J69" s="37">
        <v>0.5</v>
      </c>
      <c r="K69" s="30"/>
      <c r="L69" s="49"/>
      <c r="M69" s="49"/>
      <c r="N69" s="36">
        <f t="shared" si="40"/>
        <v>2.5</v>
      </c>
      <c r="O69" s="37">
        <f t="shared" si="40"/>
        <v>0</v>
      </c>
    </row>
    <row r="70" spans="1:15" x14ac:dyDescent="0.2">
      <c r="A70" s="30" t="s">
        <v>9</v>
      </c>
      <c r="B70" s="75">
        <v>42389</v>
      </c>
      <c r="C70" s="100" t="s">
        <v>62</v>
      </c>
      <c r="D70" s="47">
        <v>0.5</v>
      </c>
      <c r="E70" s="47"/>
      <c r="F70" s="37">
        <v>1</v>
      </c>
      <c r="G70" s="37"/>
      <c r="H70" s="48">
        <v>0.5</v>
      </c>
      <c r="I70" s="48"/>
      <c r="J70" s="37">
        <v>0.5</v>
      </c>
      <c r="K70" s="30"/>
      <c r="L70" s="49"/>
      <c r="M70" s="49"/>
      <c r="N70" s="36">
        <f t="shared" si="40"/>
        <v>2.5</v>
      </c>
      <c r="O70" s="37">
        <f t="shared" si="40"/>
        <v>0</v>
      </c>
    </row>
    <row r="71" spans="1:15" x14ac:dyDescent="0.2">
      <c r="A71" s="30" t="s">
        <v>9</v>
      </c>
      <c r="B71" s="75">
        <v>42390</v>
      </c>
      <c r="C71" s="100" t="s">
        <v>62</v>
      </c>
      <c r="D71" s="47">
        <v>0.5</v>
      </c>
      <c r="E71" s="47"/>
      <c r="F71" s="37">
        <v>1</v>
      </c>
      <c r="G71" s="37"/>
      <c r="H71" s="48">
        <v>0.5</v>
      </c>
      <c r="I71" s="48"/>
      <c r="J71" s="37">
        <v>0.5</v>
      </c>
      <c r="K71" s="30"/>
      <c r="L71" s="49"/>
      <c r="M71" s="49"/>
      <c r="N71" s="36">
        <f t="shared" ref="N71:N74" si="41">D71+F71+H71+J71+L71</f>
        <v>2.5</v>
      </c>
      <c r="O71" s="37">
        <f t="shared" ref="O71:O74" si="42">E71+G71+I71+K71+M71</f>
        <v>0</v>
      </c>
    </row>
    <row r="72" spans="1:15" x14ac:dyDescent="0.2">
      <c r="A72" s="30" t="s">
        <v>9</v>
      </c>
      <c r="B72" s="75">
        <v>42391</v>
      </c>
      <c r="C72" s="55" t="s">
        <v>62</v>
      </c>
      <c r="D72" s="47">
        <v>0.5</v>
      </c>
      <c r="E72" s="47"/>
      <c r="F72" s="37">
        <v>1</v>
      </c>
      <c r="G72" s="37"/>
      <c r="H72" s="48">
        <v>0.5</v>
      </c>
      <c r="I72" s="48"/>
      <c r="J72" s="37">
        <v>0.5</v>
      </c>
      <c r="K72" s="30"/>
      <c r="L72" s="49"/>
      <c r="M72" s="49"/>
      <c r="N72" s="36">
        <f t="shared" si="41"/>
        <v>2.5</v>
      </c>
      <c r="O72" s="37">
        <f t="shared" si="42"/>
        <v>0</v>
      </c>
    </row>
    <row r="73" spans="1:15" x14ac:dyDescent="0.2">
      <c r="A73" s="30" t="s">
        <v>9</v>
      </c>
      <c r="B73" s="82"/>
      <c r="C73" s="88"/>
      <c r="D73" s="84"/>
      <c r="E73" s="84"/>
      <c r="F73" s="81"/>
      <c r="G73" s="81"/>
      <c r="H73" s="85"/>
      <c r="I73" s="85"/>
      <c r="J73" s="81"/>
      <c r="K73" s="81"/>
      <c r="L73" s="86"/>
      <c r="M73" s="86"/>
      <c r="N73" s="101">
        <f t="shared" si="41"/>
        <v>0</v>
      </c>
      <c r="O73" s="87">
        <f t="shared" si="42"/>
        <v>0</v>
      </c>
    </row>
    <row r="74" spans="1:15" x14ac:dyDescent="0.2">
      <c r="A74" s="38"/>
      <c r="B74" s="76">
        <v>42393</v>
      </c>
      <c r="C74" s="69" t="s">
        <v>58</v>
      </c>
      <c r="D74" s="53"/>
      <c r="E74" s="53"/>
      <c r="F74" s="38"/>
      <c r="G74" s="38"/>
      <c r="H74" s="54"/>
      <c r="I74" s="54"/>
      <c r="J74" s="38"/>
      <c r="K74" s="38"/>
      <c r="L74" s="50"/>
      <c r="M74" s="50"/>
      <c r="N74" s="44">
        <f t="shared" si="41"/>
        <v>0</v>
      </c>
      <c r="O74" s="45">
        <f t="shared" si="42"/>
        <v>0</v>
      </c>
    </row>
    <row r="75" spans="1:15" x14ac:dyDescent="0.2">
      <c r="A75" s="3"/>
      <c r="B75" s="78"/>
      <c r="C75" s="3"/>
      <c r="D75" s="6"/>
      <c r="E75" s="6"/>
      <c r="F75" s="3"/>
      <c r="G75" s="3"/>
      <c r="H75" s="5"/>
      <c r="I75" s="5"/>
      <c r="J75" s="103" t="s">
        <v>52</v>
      </c>
      <c r="K75" s="104"/>
      <c r="L75" s="2"/>
      <c r="M75" s="2"/>
      <c r="N75" s="8">
        <f>SUM(N68:N74)</f>
        <v>12.5</v>
      </c>
      <c r="O75" s="4">
        <f>SUM(O68:O74)</f>
        <v>0</v>
      </c>
    </row>
    <row r="76" spans="1:15" x14ac:dyDescent="0.2">
      <c r="A76" s="9"/>
      <c r="B76" s="79"/>
      <c r="C76" s="10" t="s">
        <v>4</v>
      </c>
      <c r="D76" s="11">
        <f t="shared" ref="D76:M76" si="43">SUM(D4:D75)</f>
        <v>37.5</v>
      </c>
      <c r="E76" s="11">
        <f t="shared" si="43"/>
        <v>28.75</v>
      </c>
      <c r="F76" s="11">
        <f t="shared" si="43"/>
        <v>43</v>
      </c>
      <c r="G76" s="11">
        <f t="shared" si="43"/>
        <v>26.5</v>
      </c>
      <c r="H76" s="11">
        <f t="shared" si="43"/>
        <v>34</v>
      </c>
      <c r="I76" s="11">
        <f t="shared" si="43"/>
        <v>25.5</v>
      </c>
      <c r="J76" s="11">
        <f t="shared" si="43"/>
        <v>36</v>
      </c>
      <c r="K76" s="11">
        <f t="shared" si="43"/>
        <v>30.5</v>
      </c>
      <c r="L76" s="11">
        <f t="shared" si="43"/>
        <v>0.5</v>
      </c>
      <c r="M76" s="11">
        <f t="shared" si="43"/>
        <v>0.5</v>
      </c>
      <c r="N76" s="9">
        <f>D76+F76+H76+J76+L76</f>
        <v>151</v>
      </c>
      <c r="O76" s="11">
        <f>E76+G76+I76+K76+M76</f>
        <v>111.75</v>
      </c>
    </row>
  </sheetData>
  <mergeCells count="24">
    <mergeCell ref="J11:K11"/>
    <mergeCell ref="A11:I11"/>
    <mergeCell ref="E2:F2"/>
    <mergeCell ref="L4:M4"/>
    <mergeCell ref="D4:E4"/>
    <mergeCell ref="F4:G4"/>
    <mergeCell ref="H4:I4"/>
    <mergeCell ref="J4:K4"/>
    <mergeCell ref="J75:K75"/>
    <mergeCell ref="I2:J2"/>
    <mergeCell ref="A5:I5"/>
    <mergeCell ref="J5:K5"/>
    <mergeCell ref="A51:I51"/>
    <mergeCell ref="J51:K51"/>
    <mergeCell ref="A60:I60"/>
    <mergeCell ref="J60:K60"/>
    <mergeCell ref="A67:I67"/>
    <mergeCell ref="J67:K67"/>
    <mergeCell ref="A22:I22"/>
    <mergeCell ref="J22:K22"/>
    <mergeCell ref="A36:I36"/>
    <mergeCell ref="J36:K36"/>
    <mergeCell ref="A43:I43"/>
    <mergeCell ref="J43:K4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2015-11-30T19:21:13Z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