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1570" windowHeight="808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O119" i="2" l="1"/>
  <c r="O118" i="2"/>
  <c r="O117" i="2"/>
  <c r="O116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77" i="2"/>
  <c r="O76" i="2"/>
  <c r="O75" i="2"/>
  <c r="O74" i="2"/>
  <c r="O73" i="2"/>
  <c r="O72" i="2"/>
  <c r="O71" i="2"/>
  <c r="O70" i="2"/>
  <c r="O69" i="2"/>
  <c r="O68" i="2"/>
  <c r="O67" i="2"/>
  <c r="O66" i="2"/>
  <c r="O62" i="2"/>
  <c r="O61" i="2"/>
  <c r="O60" i="2"/>
  <c r="O59" i="2"/>
  <c r="O58" i="2"/>
  <c r="O57" i="2"/>
  <c r="O56" i="2"/>
  <c r="O55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77" i="2"/>
  <c r="N76" i="2"/>
  <c r="O32" i="2"/>
  <c r="N32" i="2"/>
  <c r="N75" i="2"/>
  <c r="N74" i="2"/>
  <c r="N73" i="2"/>
  <c r="N71" i="2"/>
  <c r="N70" i="2"/>
  <c r="N69" i="2"/>
  <c r="N68" i="2"/>
  <c r="N67" i="2"/>
  <c r="N66" i="2"/>
  <c r="N51" i="2" l="1"/>
  <c r="O51" i="2"/>
  <c r="N52" i="2"/>
  <c r="O52" i="2"/>
  <c r="N53" i="2"/>
  <c r="O53" i="2"/>
  <c r="N54" i="2"/>
  <c r="O54" i="2"/>
  <c r="N57" i="2"/>
  <c r="N59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46" i="2"/>
  <c r="O46" i="2"/>
  <c r="N28" i="2" l="1"/>
  <c r="O28" i="2"/>
  <c r="N29" i="2"/>
  <c r="O29" i="2"/>
  <c r="N30" i="2"/>
  <c r="O30" i="2"/>
  <c r="D122" i="2" l="1"/>
  <c r="E122" i="2"/>
  <c r="F122" i="2"/>
  <c r="G122" i="2"/>
  <c r="H122" i="2"/>
  <c r="I122" i="2"/>
  <c r="J122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72" i="2"/>
  <c r="N78" i="2"/>
  <c r="O78" i="2"/>
  <c r="O115" i="2"/>
  <c r="N120" i="2"/>
  <c r="O120" i="2"/>
  <c r="N24" i="2"/>
  <c r="O24" i="2"/>
  <c r="O13" i="2"/>
  <c r="O14" i="2"/>
  <c r="O15" i="2"/>
  <c r="O16" i="2"/>
  <c r="N16" i="2"/>
  <c r="N15" i="2"/>
  <c r="I2" i="2" l="1"/>
  <c r="N49" i="2" l="1"/>
  <c r="O49" i="2"/>
  <c r="N62" i="2"/>
  <c r="N12" i="2"/>
  <c r="O12" i="2"/>
  <c r="O22" i="2" s="1"/>
  <c r="N13" i="2"/>
  <c r="N14" i="2"/>
  <c r="O50" i="2"/>
  <c r="N50" i="2"/>
  <c r="N37" i="2"/>
  <c r="O37" i="2"/>
  <c r="N23" i="2"/>
  <c r="O23" i="2"/>
  <c r="N8" i="2"/>
  <c r="O8" i="2"/>
  <c r="N6" i="2"/>
  <c r="O6" i="2"/>
  <c r="N22" i="2" l="1"/>
  <c r="O63" i="2"/>
  <c r="N63" i="2"/>
  <c r="O47" i="2"/>
  <c r="N47" i="2"/>
  <c r="O35" i="2"/>
  <c r="O36" i="2" s="1"/>
  <c r="N35" i="2"/>
  <c r="M122" i="2"/>
  <c r="L122" i="2"/>
  <c r="N10" i="2"/>
  <c r="O10" i="2"/>
  <c r="O96" i="2"/>
  <c r="N96" i="2"/>
  <c r="K122" i="2"/>
  <c r="O98" i="2"/>
  <c r="N98" i="2"/>
  <c r="O80" i="2"/>
  <c r="N80" i="2"/>
  <c r="N65" i="2"/>
  <c r="O65" i="2"/>
  <c r="N7" i="2"/>
  <c r="N9" i="2"/>
  <c r="O7" i="2"/>
  <c r="O9" i="2"/>
  <c r="O48" i="2" l="1"/>
  <c r="O11" i="2"/>
  <c r="O64" i="2"/>
  <c r="N11" i="2"/>
  <c r="O79" i="2"/>
  <c r="N36" i="2"/>
  <c r="N48" i="2"/>
  <c r="N64" i="2"/>
  <c r="N121" i="2"/>
  <c r="N79" i="2"/>
  <c r="O97" i="2"/>
  <c r="N97" i="2"/>
  <c r="O121" i="2"/>
  <c r="O122" i="2"/>
  <c r="N122" i="2"/>
</calcChain>
</file>

<file path=xl/sharedStrings.xml><?xml version="1.0" encoding="utf-8"?>
<sst xmlns="http://schemas.openxmlformats.org/spreadsheetml/2006/main" count="175" uniqueCount="123">
  <si>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</si>
  <si>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</si>
  <si>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</si>
  <si>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</si>
  <si>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</si>
  <si>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</si>
  <si>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</si>
  <si>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</si>
  <si>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</si>
  <si>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</si>
  <si>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</si>
  <si>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</si>
  <si>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</si>
  <si>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</si>
  <si>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</si>
  <si>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</si>
  <si>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</si>
  <si>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</si>
  <si>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</si>
  <si>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</si>
  <si>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</si>
  <si>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</si>
  <si>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</si>
  <si>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</si>
  <si>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</si>
  <si>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</si>
  <si>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</si>
  <si>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</si>
  <si>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</si>
  <si>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</si>
  <si>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</si>
  <si>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</si>
  <si>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</si>
  <si>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</si>
  <si>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</si>
  <si>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</si>
  <si>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</si>
  <si>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</si>
  <si>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</si>
  <si>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</si>
  <si>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</si>
  <si>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</si>
  <si>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</si>
  <si>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</si>
  <si>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</si>
  <si>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</si>
  <si>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</si>
  <si>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</si>
  <si>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</si>
  <si>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</si>
  <si>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</si>
  <si>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</si>
  <si>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</si>
  <si>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</si>
  <si>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</si>
  <si>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</si>
  <si>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</si>
  <si>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</si>
  <si>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</si>
  <si>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</si>
  <si>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</si>
  <si>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</si>
  <si>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</si>
  <si>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</si>
  <si>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</si>
  <si>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</si>
  <si>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</si>
  <si>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</si>
  <si>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</si>
  <si>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</si>
  <si>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vrijdag 18 december 2015</t>
  </si>
  <si>
    <t>woensdag 16 december 2015</t>
  </si>
  <si>
    <t>inleveren voorlopige solution architectuur</t>
  </si>
  <si>
    <t>donderdag 17 december 2015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</si>
  <si>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</si>
  <si>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</si>
  <si>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</si>
  <si>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</si>
  <si>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</si>
  <si>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</si>
  <si>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</si>
  <si>
    <t>Uitwerken klassendiagram ontwerp SIM</t>
  </si>
  <si>
    <t>Uitwerken klassenbeschrijving klassendiagram</t>
  </si>
  <si>
    <t>Concurrency diagram opstellen</t>
  </si>
  <si>
    <t>!!!!!!</t>
  </si>
  <si>
    <t>Testen wasmachine emulator werking</t>
  </si>
  <si>
    <t>State transition diagram opstellen</t>
  </si>
  <si>
    <t>Plenaire feedback ontvangen RA</t>
  </si>
  <si>
    <t>Verbeterde RA inleveren</t>
  </si>
  <si>
    <t>RA gezamenlijk nakijken</t>
  </si>
  <si>
    <t>Plenaire feedback ontvangen SA</t>
  </si>
  <si>
    <t>Persoonlijke feedback ontvangen SA</t>
  </si>
  <si>
    <t>!!!!!!!</t>
  </si>
  <si>
    <t>Feedback verwerken SA</t>
  </si>
  <si>
    <t>Controle definitieve versie SA</t>
  </si>
  <si>
    <t>Solution architectuur af????????</t>
  </si>
  <si>
    <t>Programma kunnen draaien op RTOS</t>
  </si>
  <si>
    <t>Verloop van wasprogramma bepalen</t>
  </si>
  <si>
    <t>Webinterface html pagina's maken</t>
  </si>
  <si>
    <t>Browser met server communicatie realiseren</t>
  </si>
  <si>
    <t>Alle functionaliteit tussen RTOS en wasmachine onderzoeken</t>
  </si>
  <si>
    <t>Webinterface berichten naar wasmachine sturen</t>
  </si>
  <si>
    <t>2de scherm met informatie over wasprogramma</t>
  </si>
  <si>
    <t>Globale opzet wasprogramma programmeren</t>
  </si>
  <si>
    <t>Simpel wasprogramma kunnen draaien</t>
  </si>
  <si>
    <t>Webserver aan wasmachine koppelen.</t>
  </si>
  <si>
    <t>Timer kunnen instellen</t>
  </si>
  <si>
    <t>Temperatuur en verschillende wassen kunnen kiezen</t>
  </si>
  <si>
    <t>Extra opties pagina aanmaken</t>
  </si>
  <si>
    <t>Gebruikersgeschiedenis loggin bijhouden</t>
  </si>
  <si>
    <t>Bugs fixen</t>
  </si>
  <si>
    <t>Laatste definitieve test uitvoeren</t>
  </si>
  <si>
    <t>Noodstop implementeren</t>
  </si>
  <si>
    <t>Verschillende wassen toevoegen</t>
  </si>
  <si>
    <t>Logs bijhouden</t>
  </si>
  <si>
    <t>Definitieve versie Technisch verslag</t>
  </si>
  <si>
    <t>Technisch Verslag maken</t>
  </si>
  <si>
    <t>Technisch Verslag opzet</t>
  </si>
  <si>
    <t>Technisch verslag maken</t>
  </si>
  <si>
    <t>Technisch verslag Reviewen</t>
  </si>
  <si>
    <t>Technisch verslag feedback verwerken</t>
  </si>
  <si>
    <t>Technisch verslag verbeteren</t>
  </si>
  <si>
    <t>Alle documenten ordenen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</si>
</sst>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zoomScaleNormal="100" workbookViewId="0">
      <pane ySplit="4" topLeftCell="A77" activePane="bottomLeft" state="frozen"/>
      <selection pane="bottomLeft" activeCell="E61" sqref="E61"/>
    </sheetView>
  </sheetViews>
  <sheetFormatPr defaultRowHeight="12.75" x14ac:dyDescent="0.2"/>
  <cols>
    <col min="1" max="1" width="7.140625" customWidth="1"/>
    <col min="2" max="2" width="26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61</v>
      </c>
      <c r="F2" s="106"/>
      <c r="H2" s="96" t="s">
        <v>50</v>
      </c>
      <c r="I2" s="111">
        <f ca="1">TODAY()</f>
        <v>42348</v>
      </c>
      <c r="J2" s="111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5" t="s">
        <v>36</v>
      </c>
      <c r="B5" s="105"/>
      <c r="C5" s="105"/>
      <c r="D5" s="105"/>
      <c r="E5" s="105"/>
      <c r="F5" s="105"/>
      <c r="G5" s="105"/>
      <c r="H5" s="105"/>
      <c r="I5" s="105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5" t="s">
        <v>18</v>
      </c>
      <c r="B11" s="105"/>
      <c r="C11" s="105"/>
      <c r="D11" s="105"/>
      <c r="E11" s="105"/>
      <c r="F11" s="105"/>
      <c r="G11" s="105"/>
      <c r="H11" s="105"/>
      <c r="I11" s="105"/>
      <c r="J11" s="104" t="s">
        <v>35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59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34</v>
      </c>
      <c r="C15" s="93" t="s">
        <v>51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59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1" t="s">
        <v>58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52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57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56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5" t="s">
        <v>37</v>
      </c>
      <c r="B22" s="105"/>
      <c r="C22" s="105"/>
      <c r="D22" s="105"/>
      <c r="E22" s="105"/>
      <c r="F22" s="105"/>
      <c r="G22" s="105"/>
      <c r="H22" s="105"/>
      <c r="I22" s="105"/>
      <c r="J22" s="104" t="s">
        <v>43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59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53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59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54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32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60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62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>
        <f t="shared" si="19"/>
        <v>2</v>
      </c>
      <c r="O32" s="37">
        <f t="shared" si="20"/>
        <v>2</v>
      </c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33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5" t="s">
        <v>38</v>
      </c>
      <c r="B36" s="105"/>
      <c r="C36" s="105"/>
      <c r="D36" s="105"/>
      <c r="E36" s="105"/>
      <c r="F36" s="105"/>
      <c r="G36" s="105"/>
      <c r="H36" s="105"/>
      <c r="I36" s="105"/>
      <c r="J36" s="104" t="s">
        <v>44</v>
      </c>
      <c r="K36" s="104"/>
      <c r="L36" s="94"/>
      <c r="M36" s="94"/>
      <c r="N36" s="95">
        <f>SUM(N23:N35)</f>
        <v>38</v>
      </c>
      <c r="O36" s="95">
        <f>SUM(O23:O35)</f>
        <v>38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 t="s">
        <v>24</v>
      </c>
      <c r="D38" s="47"/>
      <c r="E38" s="47"/>
      <c r="F38" s="37">
        <v>2</v>
      </c>
      <c r="G38" s="37">
        <v>2</v>
      </c>
      <c r="H38" s="48"/>
      <c r="I38" s="48"/>
      <c r="J38" s="37">
        <v>2</v>
      </c>
      <c r="K38" s="37">
        <v>3</v>
      </c>
      <c r="L38" s="102"/>
      <c r="M38" s="102"/>
      <c r="N38" s="36">
        <f t="shared" ref="N38:N46" si="28">D38+F38+H38+J38+L38</f>
        <v>4</v>
      </c>
      <c r="O38" s="37">
        <f t="shared" ref="O38:O46" si="29">E38+G38+I38+K38+M38</f>
        <v>5</v>
      </c>
    </row>
    <row r="39" spans="1:15" s="1" customFormat="1" x14ac:dyDescent="0.2">
      <c r="A39" s="30">
        <v>4</v>
      </c>
      <c r="B39" s="75">
        <v>42338</v>
      </c>
      <c r="C39" s="31" t="s">
        <v>67</v>
      </c>
      <c r="D39" s="47">
        <v>2</v>
      </c>
      <c r="E39" s="47">
        <v>2.5</v>
      </c>
      <c r="F39" s="37"/>
      <c r="G39" s="37"/>
      <c r="H39" s="48">
        <v>2</v>
      </c>
      <c r="I39" s="48">
        <v>2</v>
      </c>
      <c r="J39" s="37"/>
      <c r="K39" s="37"/>
      <c r="L39" s="102"/>
      <c r="M39" s="102"/>
      <c r="N39" s="36">
        <f t="shared" ref="N39" si="30">D39+F39+H39+J39+L39</f>
        <v>4</v>
      </c>
      <c r="O39" s="37">
        <f t="shared" ref="O39" si="31">E39+G39+I39+K39+M39</f>
        <v>4.5</v>
      </c>
    </row>
    <row r="40" spans="1:15" s="1" customFormat="1" x14ac:dyDescent="0.2">
      <c r="A40" s="30">
        <v>4</v>
      </c>
      <c r="B40" s="75">
        <v>42340</v>
      </c>
      <c r="C40" s="55" t="s">
        <v>63</v>
      </c>
      <c r="D40" s="47">
        <v>1</v>
      </c>
      <c r="E40" s="47">
        <v>1</v>
      </c>
      <c r="F40" s="37">
        <v>1</v>
      </c>
      <c r="G40" s="37">
        <v>1</v>
      </c>
      <c r="H40" s="48">
        <v>1</v>
      </c>
      <c r="I40" s="48">
        <v>1</v>
      </c>
      <c r="J40" s="37">
        <v>1</v>
      </c>
      <c r="K40" s="37">
        <v>1</v>
      </c>
      <c r="L40" s="49"/>
      <c r="M40" s="49"/>
      <c r="N40" s="36">
        <f t="shared" si="28"/>
        <v>4</v>
      </c>
      <c r="O40" s="37">
        <f t="shared" si="29"/>
        <v>4</v>
      </c>
    </row>
    <row r="41" spans="1:15" s="1" customFormat="1" x14ac:dyDescent="0.2">
      <c r="A41" s="30">
        <v>4</v>
      </c>
      <c r="B41" s="75">
        <v>42340</v>
      </c>
      <c r="C41" s="55" t="s">
        <v>59</v>
      </c>
      <c r="D41" s="47">
        <v>0.5</v>
      </c>
      <c r="E41" s="47">
        <v>0.5</v>
      </c>
      <c r="F41" s="37">
        <v>1</v>
      </c>
      <c r="G41" s="37">
        <v>1</v>
      </c>
      <c r="H41" s="48">
        <v>0.5</v>
      </c>
      <c r="I41" s="48">
        <v>0.5</v>
      </c>
      <c r="J41" s="37">
        <v>0.5</v>
      </c>
      <c r="K41" s="37">
        <v>0.5</v>
      </c>
      <c r="L41" s="49"/>
      <c r="M41" s="49"/>
      <c r="N41" s="36">
        <f t="shared" si="28"/>
        <v>2.5</v>
      </c>
      <c r="O41" s="37">
        <f t="shared" si="29"/>
        <v>2.5</v>
      </c>
    </row>
    <row r="42" spans="1:15" s="1" customFormat="1" x14ac:dyDescent="0.2">
      <c r="A42" s="30">
        <v>4</v>
      </c>
      <c r="B42" s="75">
        <v>42340</v>
      </c>
      <c r="C42" s="55" t="s">
        <v>64</v>
      </c>
      <c r="D42" s="47">
        <v>1</v>
      </c>
      <c r="E42" s="47">
        <v>1.5</v>
      </c>
      <c r="F42" s="37">
        <v>1</v>
      </c>
      <c r="G42" s="37">
        <v>1.5</v>
      </c>
      <c r="H42" s="48">
        <v>1</v>
      </c>
      <c r="I42" s="48">
        <v>1.5</v>
      </c>
      <c r="J42" s="37">
        <v>2</v>
      </c>
      <c r="K42" s="37">
        <v>2</v>
      </c>
      <c r="L42" s="49"/>
      <c r="M42" s="49"/>
      <c r="N42" s="36">
        <f t="shared" si="28"/>
        <v>5</v>
      </c>
      <c r="O42" s="37">
        <f t="shared" si="29"/>
        <v>6.5</v>
      </c>
    </row>
    <row r="43" spans="1:15" s="1" customFormat="1" x14ac:dyDescent="0.2">
      <c r="A43" s="30">
        <v>4</v>
      </c>
      <c r="B43" s="75">
        <v>42341</v>
      </c>
      <c r="C43" s="55" t="s">
        <v>65</v>
      </c>
      <c r="D43" s="47">
        <v>1.5</v>
      </c>
      <c r="E43" s="47">
        <v>3</v>
      </c>
      <c r="F43" s="37">
        <v>1.5</v>
      </c>
      <c r="G43" s="37">
        <v>3</v>
      </c>
      <c r="H43" s="48">
        <v>1.5</v>
      </c>
      <c r="I43" s="48">
        <v>1</v>
      </c>
      <c r="J43" s="37">
        <v>1.5</v>
      </c>
      <c r="K43" s="37">
        <v>1.5</v>
      </c>
      <c r="L43" s="49"/>
      <c r="M43" s="49"/>
      <c r="N43" s="36">
        <f t="shared" si="28"/>
        <v>6</v>
      </c>
      <c r="O43" s="37">
        <f t="shared" si="29"/>
        <v>8.5</v>
      </c>
    </row>
    <row r="44" spans="1:15" s="1" customFormat="1" x14ac:dyDescent="0.2">
      <c r="A44" s="30">
        <v>4</v>
      </c>
      <c r="B44" s="75">
        <v>42342</v>
      </c>
      <c r="C44" s="55" t="s">
        <v>66</v>
      </c>
      <c r="D44" s="47">
        <v>1</v>
      </c>
      <c r="E44" s="47">
        <v>2.5</v>
      </c>
      <c r="F44" s="37">
        <v>1</v>
      </c>
      <c r="G44" s="37">
        <v>1</v>
      </c>
      <c r="H44" s="48">
        <v>1</v>
      </c>
      <c r="I44" s="48">
        <v>0</v>
      </c>
      <c r="J44" s="37">
        <v>1</v>
      </c>
      <c r="K44" s="37">
        <v>0.5</v>
      </c>
      <c r="L44" s="49"/>
      <c r="M44" s="49"/>
      <c r="N44" s="36">
        <f t="shared" si="28"/>
        <v>4</v>
      </c>
      <c r="O44" s="37">
        <f t="shared" si="29"/>
        <v>4</v>
      </c>
    </row>
    <row r="45" spans="1:15" s="1" customFormat="1" x14ac:dyDescent="0.2">
      <c r="A45" s="30">
        <v>4</v>
      </c>
      <c r="B45" s="75">
        <v>42342</v>
      </c>
      <c r="C45" s="31" t="s">
        <v>23</v>
      </c>
      <c r="D45" s="47">
        <v>0.25</v>
      </c>
      <c r="E45" s="47">
        <v>0.25</v>
      </c>
      <c r="F45" s="37"/>
      <c r="G45" s="37"/>
      <c r="H45" s="48"/>
      <c r="I45" s="48"/>
      <c r="J45" s="37"/>
      <c r="K45" s="37"/>
      <c r="L45" s="49"/>
      <c r="M45" s="49"/>
      <c r="N45" s="36">
        <f t="shared" si="28"/>
        <v>0.25</v>
      </c>
      <c r="O45" s="37">
        <f t="shared" si="29"/>
        <v>0.25</v>
      </c>
    </row>
    <row r="46" spans="1:15" s="1" customFormat="1" x14ac:dyDescent="0.2">
      <c r="A46" s="81">
        <v>4</v>
      </c>
      <c r="B46" s="82"/>
      <c r="C46" s="83"/>
      <c r="D46" s="89"/>
      <c r="E46" s="89"/>
      <c r="F46" s="87"/>
      <c r="G46" s="87"/>
      <c r="H46" s="90"/>
      <c r="I46" s="90"/>
      <c r="J46" s="87"/>
      <c r="K46" s="87"/>
      <c r="L46" s="86"/>
      <c r="M46" s="86"/>
      <c r="N46" s="36">
        <f t="shared" si="28"/>
        <v>0</v>
      </c>
      <c r="O46" s="37">
        <f t="shared" si="29"/>
        <v>0</v>
      </c>
    </row>
    <row r="47" spans="1:15" s="1" customFormat="1" x14ac:dyDescent="0.2">
      <c r="A47" s="38">
        <v>4</v>
      </c>
      <c r="B47" s="76">
        <v>42344</v>
      </c>
      <c r="C47" s="69" t="s">
        <v>29</v>
      </c>
      <c r="D47" s="40">
        <v>0.25</v>
      </c>
      <c r="E47" s="40">
        <v>0.3</v>
      </c>
      <c r="F47" s="62">
        <v>0.25</v>
      </c>
      <c r="G47" s="62">
        <v>0.3</v>
      </c>
      <c r="H47" s="42">
        <v>0.25</v>
      </c>
      <c r="I47" s="42">
        <v>0.3</v>
      </c>
      <c r="J47" s="41">
        <v>0.25</v>
      </c>
      <c r="K47" s="41">
        <v>0.3</v>
      </c>
      <c r="L47" s="50"/>
      <c r="M47" s="50"/>
      <c r="N47" s="44">
        <f>D47+F47+H47+J47+L47</f>
        <v>1</v>
      </c>
      <c r="O47" s="45">
        <f>E47+G47+I47+K47+M47</f>
        <v>1.2</v>
      </c>
    </row>
    <row r="48" spans="1:15" s="1" customFormat="1" x14ac:dyDescent="0.2">
      <c r="A48" s="105" t="s">
        <v>39</v>
      </c>
      <c r="B48" s="105"/>
      <c r="C48" s="105"/>
      <c r="D48" s="105"/>
      <c r="E48" s="105"/>
      <c r="F48" s="105"/>
      <c r="G48" s="105"/>
      <c r="H48" s="105"/>
      <c r="I48" s="105"/>
      <c r="J48" s="104" t="s">
        <v>45</v>
      </c>
      <c r="K48" s="104"/>
      <c r="L48" s="94"/>
      <c r="M48" s="94"/>
      <c r="N48" s="95">
        <f>SUM(N37:N47)</f>
        <v>32.75</v>
      </c>
      <c r="O48" s="95">
        <f>SUM(O37:O47)</f>
        <v>40.950000000000003</v>
      </c>
    </row>
    <row r="49" spans="1:15" s="1" customFormat="1" x14ac:dyDescent="0.2">
      <c r="A49" s="23">
        <v>5</v>
      </c>
      <c r="B49" s="74">
        <v>42345</v>
      </c>
      <c r="C49" s="57" t="s">
        <v>59</v>
      </c>
      <c r="D49" s="47">
        <v>0</v>
      </c>
      <c r="E49" s="47"/>
      <c r="F49" s="37">
        <v>0</v>
      </c>
      <c r="G49" s="37"/>
      <c r="H49" s="48">
        <v>0</v>
      </c>
      <c r="I49" s="48"/>
      <c r="J49" s="37">
        <v>0</v>
      </c>
      <c r="K49" s="29"/>
      <c r="L49" s="46"/>
      <c r="M49" s="46"/>
      <c r="N49" s="28">
        <f t="shared" ref="N49" si="32">D49+F49+H49+J49+L49</f>
        <v>0</v>
      </c>
      <c r="O49" s="29">
        <f t="shared" ref="O49" si="33">E49+G49+I49+K49+M49</f>
        <v>0</v>
      </c>
    </row>
    <row r="50" spans="1:15" s="1" customFormat="1" x14ac:dyDescent="0.2">
      <c r="A50" s="30">
        <v>5</v>
      </c>
      <c r="B50" s="75">
        <v>42345</v>
      </c>
      <c r="C50" s="55" t="s">
        <v>95</v>
      </c>
      <c r="D50" s="47">
        <v>2</v>
      </c>
      <c r="E50" s="47"/>
      <c r="F50" s="37">
        <v>2</v>
      </c>
      <c r="G50" s="37"/>
      <c r="H50" s="48">
        <v>2</v>
      </c>
      <c r="I50" s="48"/>
      <c r="J50" s="37">
        <v>2</v>
      </c>
      <c r="K50" s="37"/>
      <c r="L50" s="49"/>
      <c r="M50" s="49"/>
      <c r="N50" s="36">
        <f t="shared" ref="N50" si="34">D50+F50+H50+J50+L50</f>
        <v>8</v>
      </c>
      <c r="O50" s="37">
        <f t="shared" ref="O50" si="35">E50+G50+I50+K50+M50</f>
        <v>0</v>
      </c>
    </row>
    <row r="51" spans="1:15" s="1" customFormat="1" x14ac:dyDescent="0.2">
      <c r="A51" s="30">
        <v>5</v>
      </c>
      <c r="B51" s="75">
        <v>42345</v>
      </c>
      <c r="C51" s="55" t="s">
        <v>69</v>
      </c>
      <c r="D51" s="47">
        <v>2</v>
      </c>
      <c r="E51" s="47">
        <v>2</v>
      </c>
      <c r="F51" s="37">
        <v>2</v>
      </c>
      <c r="G51" s="37">
        <v>2</v>
      </c>
      <c r="H51" s="48">
        <v>2</v>
      </c>
      <c r="I51" s="48">
        <v>2</v>
      </c>
      <c r="J51" s="37">
        <v>2</v>
      </c>
      <c r="K51" s="37">
        <v>2</v>
      </c>
      <c r="L51" s="49"/>
      <c r="M51" s="49"/>
      <c r="N51" s="36">
        <f t="shared" ref="N51:N59" si="36">D51+F51+H51+J51+L51</f>
        <v>8</v>
      </c>
      <c r="O51" s="37">
        <f t="shared" ref="O51:O62" si="37">E51+G51+I51+K51+M51</f>
        <v>8</v>
      </c>
    </row>
    <row r="52" spans="1:15" s="1" customFormat="1" x14ac:dyDescent="0.2">
      <c r="A52" s="30">
        <v>5</v>
      </c>
      <c r="B52" s="75">
        <v>42345</v>
      </c>
      <c r="C52" s="55"/>
      <c r="D52" s="47"/>
      <c r="E52" s="47"/>
      <c r="F52" s="37"/>
      <c r="G52" s="37"/>
      <c r="H52" s="48"/>
      <c r="I52" s="48"/>
      <c r="J52" s="37"/>
      <c r="K52" s="37"/>
      <c r="L52" s="49"/>
      <c r="M52" s="49"/>
      <c r="N52" s="36">
        <f t="shared" si="36"/>
        <v>0</v>
      </c>
      <c r="O52" s="37">
        <f t="shared" si="37"/>
        <v>0</v>
      </c>
    </row>
    <row r="53" spans="1:15" s="1" customFormat="1" x14ac:dyDescent="0.2">
      <c r="A53" s="30">
        <v>5</v>
      </c>
      <c r="B53" s="75">
        <v>42346</v>
      </c>
      <c r="C53" s="55" t="s">
        <v>79</v>
      </c>
      <c r="D53" s="47">
        <v>3</v>
      </c>
      <c r="E53" s="47"/>
      <c r="F53" s="37">
        <v>3</v>
      </c>
      <c r="G53" s="37"/>
      <c r="H53" s="48">
        <v>3</v>
      </c>
      <c r="I53" s="48"/>
      <c r="J53" s="37">
        <v>3</v>
      </c>
      <c r="K53" s="37"/>
      <c r="L53" s="49"/>
      <c r="M53" s="49"/>
      <c r="N53" s="36">
        <f t="shared" si="36"/>
        <v>12</v>
      </c>
      <c r="O53" s="37">
        <f t="shared" si="37"/>
        <v>0</v>
      </c>
    </row>
    <row r="54" spans="1:15" s="1" customFormat="1" x14ac:dyDescent="0.2">
      <c r="A54" s="30">
        <v>5</v>
      </c>
      <c r="B54" s="75">
        <v>42347</v>
      </c>
      <c r="C54" s="55" t="s">
        <v>33</v>
      </c>
      <c r="D54" s="47">
        <v>1</v>
      </c>
      <c r="E54" s="47">
        <v>1</v>
      </c>
      <c r="F54" s="37">
        <v>1</v>
      </c>
      <c r="G54" s="37">
        <v>1</v>
      </c>
      <c r="H54" s="48">
        <v>1</v>
      </c>
      <c r="I54" s="48">
        <v>1</v>
      </c>
      <c r="J54" s="37">
        <v>1</v>
      </c>
      <c r="K54" s="37">
        <v>1</v>
      </c>
      <c r="L54" s="49"/>
      <c r="M54" s="49"/>
      <c r="N54" s="36">
        <f t="shared" si="36"/>
        <v>4</v>
      </c>
      <c r="O54" s="37">
        <f t="shared" si="37"/>
        <v>4</v>
      </c>
    </row>
    <row r="55" spans="1:15" s="1" customFormat="1" x14ac:dyDescent="0.2">
      <c r="A55" s="30"/>
      <c r="B55" s="75" t="s">
        <v>74</v>
      </c>
      <c r="C55" s="55" t="s">
        <v>75</v>
      </c>
      <c r="D55" s="47">
        <v>2</v>
      </c>
      <c r="E55" s="47"/>
      <c r="F55" s="37"/>
      <c r="G55" s="37"/>
      <c r="H55" s="48"/>
      <c r="I55" s="48"/>
      <c r="J55" s="37"/>
      <c r="K55" s="37"/>
      <c r="L55" s="49"/>
      <c r="M55" s="49"/>
      <c r="N55" s="36"/>
      <c r="O55" s="37">
        <f t="shared" si="37"/>
        <v>0</v>
      </c>
    </row>
    <row r="56" spans="1:15" s="1" customFormat="1" x14ac:dyDescent="0.2">
      <c r="A56" s="30"/>
      <c r="B56" s="75" t="s">
        <v>74</v>
      </c>
      <c r="C56" s="55" t="s">
        <v>76</v>
      </c>
      <c r="D56" s="47"/>
      <c r="E56" s="47"/>
      <c r="F56" s="37"/>
      <c r="G56" s="37"/>
      <c r="H56" s="48"/>
      <c r="I56" s="48"/>
      <c r="J56" s="37">
        <v>2</v>
      </c>
      <c r="K56" s="37"/>
      <c r="L56" s="49"/>
      <c r="M56" s="49"/>
      <c r="N56" s="36"/>
      <c r="O56" s="37">
        <f t="shared" si="37"/>
        <v>0</v>
      </c>
    </row>
    <row r="57" spans="1:15" s="1" customFormat="1" x14ac:dyDescent="0.2">
      <c r="A57" s="30">
        <v>5</v>
      </c>
      <c r="B57" s="75">
        <v>42347</v>
      </c>
      <c r="C57" s="55" t="s">
        <v>68</v>
      </c>
      <c r="D57" s="47"/>
      <c r="E57" s="47"/>
      <c r="F57" s="37">
        <v>2</v>
      </c>
      <c r="G57" s="37"/>
      <c r="H57" s="48"/>
      <c r="I57" s="48"/>
      <c r="J57" s="37"/>
      <c r="K57" s="37"/>
      <c r="L57" s="49"/>
      <c r="M57" s="49"/>
      <c r="N57" s="36">
        <f t="shared" si="36"/>
        <v>2</v>
      </c>
      <c r="O57" s="37">
        <f t="shared" si="37"/>
        <v>0</v>
      </c>
    </row>
    <row r="58" spans="1:15" s="1" customFormat="1" x14ac:dyDescent="0.2">
      <c r="A58" s="30"/>
      <c r="B58" s="75" t="s">
        <v>74</v>
      </c>
      <c r="C58" s="55" t="s">
        <v>77</v>
      </c>
      <c r="D58" s="47"/>
      <c r="E58" s="47"/>
      <c r="F58" s="37"/>
      <c r="G58" s="37"/>
      <c r="H58" s="48">
        <v>2</v>
      </c>
      <c r="I58" s="48"/>
      <c r="J58" s="37"/>
      <c r="K58" s="37"/>
      <c r="L58" s="49"/>
      <c r="M58" s="49"/>
      <c r="N58" s="36"/>
      <c r="O58" s="37">
        <f t="shared" si="37"/>
        <v>0</v>
      </c>
    </row>
    <row r="59" spans="1:15" s="1" customFormat="1" x14ac:dyDescent="0.2">
      <c r="A59" s="30">
        <v>5</v>
      </c>
      <c r="B59" s="75">
        <v>42347</v>
      </c>
      <c r="C59" s="55" t="s">
        <v>59</v>
      </c>
      <c r="D59" s="47">
        <v>0.5</v>
      </c>
      <c r="E59" s="47">
        <v>0.5</v>
      </c>
      <c r="F59" s="37">
        <v>1</v>
      </c>
      <c r="G59" s="37">
        <v>1</v>
      </c>
      <c r="H59" s="48">
        <v>0.5</v>
      </c>
      <c r="I59" s="48">
        <v>0.5</v>
      </c>
      <c r="J59" s="37">
        <v>0.5</v>
      </c>
      <c r="K59" s="37">
        <v>0.5</v>
      </c>
      <c r="L59" s="49"/>
      <c r="M59" s="49"/>
      <c r="N59" s="36">
        <f t="shared" si="36"/>
        <v>2.5</v>
      </c>
      <c r="O59" s="37">
        <f t="shared" si="37"/>
        <v>2.5</v>
      </c>
    </row>
    <row r="60" spans="1:15" s="1" customFormat="1" x14ac:dyDescent="0.2">
      <c r="A60" s="30"/>
      <c r="B60" s="75">
        <v>42348</v>
      </c>
      <c r="C60" s="55" t="s">
        <v>87</v>
      </c>
      <c r="D60" s="47">
        <v>2</v>
      </c>
      <c r="E60" s="47"/>
      <c r="F60" s="37">
        <v>2</v>
      </c>
      <c r="G60" s="37">
        <v>2</v>
      </c>
      <c r="H60" s="48">
        <v>2</v>
      </c>
      <c r="I60" s="48"/>
      <c r="J60" s="37">
        <v>2</v>
      </c>
      <c r="K60" s="37">
        <v>2</v>
      </c>
      <c r="L60" s="49"/>
      <c r="M60" s="49"/>
      <c r="N60" s="36"/>
      <c r="O60" s="37">
        <f t="shared" si="37"/>
        <v>4</v>
      </c>
    </row>
    <row r="61" spans="1:15" s="1" customFormat="1" x14ac:dyDescent="0.2">
      <c r="A61" s="81"/>
      <c r="B61" s="82">
        <v>42349</v>
      </c>
      <c r="C61" s="88" t="s">
        <v>89</v>
      </c>
      <c r="D61" s="89">
        <v>1</v>
      </c>
      <c r="E61" s="89"/>
      <c r="F61" s="87">
        <v>1</v>
      </c>
      <c r="G61" s="87"/>
      <c r="H61" s="90">
        <v>1</v>
      </c>
      <c r="I61" s="90"/>
      <c r="J61" s="87">
        <v>1</v>
      </c>
      <c r="K61" s="87"/>
      <c r="L61" s="86"/>
      <c r="M61" s="86"/>
      <c r="N61" s="36"/>
      <c r="O61" s="37">
        <f t="shared" si="37"/>
        <v>0</v>
      </c>
    </row>
    <row r="62" spans="1:15" s="1" customFormat="1" x14ac:dyDescent="0.2">
      <c r="A62" s="81">
        <v>5</v>
      </c>
      <c r="B62" s="82">
        <v>42349</v>
      </c>
      <c r="C62" s="88" t="s">
        <v>88</v>
      </c>
      <c r="D62" s="89">
        <v>0.3</v>
      </c>
      <c r="E62" s="89"/>
      <c r="F62" s="87"/>
      <c r="G62" s="87"/>
      <c r="H62" s="90"/>
      <c r="I62" s="90"/>
      <c r="J62" s="87"/>
      <c r="K62" s="87"/>
      <c r="L62" s="86"/>
      <c r="M62" s="86"/>
      <c r="N62" s="36">
        <f t="shared" ref="N62:O63" si="38">D62+F62+H62+J62+L62</f>
        <v>0.3</v>
      </c>
      <c r="O62" s="37">
        <f t="shared" si="37"/>
        <v>0</v>
      </c>
    </row>
    <row r="63" spans="1:15" s="1" customFormat="1" x14ac:dyDescent="0.2">
      <c r="A63" s="38">
        <v>5</v>
      </c>
      <c r="B63" s="76">
        <v>42351</v>
      </c>
      <c r="C63" s="69" t="s">
        <v>29</v>
      </c>
      <c r="D63" s="40">
        <v>0.25</v>
      </c>
      <c r="E63" s="40"/>
      <c r="F63" s="62">
        <v>0.25</v>
      </c>
      <c r="G63" s="62"/>
      <c r="H63" s="42">
        <v>0.25</v>
      </c>
      <c r="I63" s="42"/>
      <c r="J63" s="41">
        <v>0.25</v>
      </c>
      <c r="K63" s="41"/>
      <c r="L63" s="50"/>
      <c r="M63" s="50"/>
      <c r="N63" s="44">
        <f t="shared" si="38"/>
        <v>1</v>
      </c>
      <c r="O63" s="45">
        <f t="shared" si="38"/>
        <v>0</v>
      </c>
    </row>
    <row r="64" spans="1:15" s="1" customFormat="1" x14ac:dyDescent="0.2">
      <c r="A64" s="105" t="s">
        <v>40</v>
      </c>
      <c r="B64" s="105"/>
      <c r="C64" s="105"/>
      <c r="D64" s="105"/>
      <c r="E64" s="105"/>
      <c r="F64" s="105"/>
      <c r="G64" s="105"/>
      <c r="H64" s="105"/>
      <c r="I64" s="105"/>
      <c r="J64" s="104" t="s">
        <v>46</v>
      </c>
      <c r="K64" s="104"/>
      <c r="L64" s="94"/>
      <c r="M64" s="94"/>
      <c r="N64" s="95">
        <f>SUM(N49:N63)</f>
        <v>37.799999999999997</v>
      </c>
      <c r="O64" s="95">
        <f>SUM(O49:O63)</f>
        <v>18.5</v>
      </c>
    </row>
    <row r="65" spans="1:15" s="1" customFormat="1" x14ac:dyDescent="0.2">
      <c r="A65" s="23">
        <v>6</v>
      </c>
      <c r="B65" s="74">
        <v>42352</v>
      </c>
      <c r="C65" s="92" t="s">
        <v>59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29"/>
      <c r="L65" s="46"/>
      <c r="M65" s="46"/>
      <c r="N65" s="28">
        <f t="shared" ref="N65:O77" si="39">D65+F65+H65+J65+L65</f>
        <v>2.5</v>
      </c>
      <c r="O65" s="29">
        <f t="shared" si="39"/>
        <v>0</v>
      </c>
    </row>
    <row r="66" spans="1:15" s="1" customFormat="1" x14ac:dyDescent="0.2">
      <c r="A66" s="64"/>
      <c r="B66" s="77" t="s">
        <v>78</v>
      </c>
      <c r="C66" s="103" t="s">
        <v>80</v>
      </c>
      <c r="D66" s="47">
        <v>2</v>
      </c>
      <c r="E66" s="47"/>
      <c r="F66" s="37">
        <v>2</v>
      </c>
      <c r="G66" s="37"/>
      <c r="H66" s="48">
        <v>2</v>
      </c>
      <c r="I66" s="48"/>
      <c r="J66" s="37">
        <v>2</v>
      </c>
      <c r="K66" s="97"/>
      <c r="L66" s="98"/>
      <c r="M66" s="98"/>
      <c r="N66" s="28">
        <f t="shared" si="39"/>
        <v>8</v>
      </c>
      <c r="O66" s="37">
        <f t="shared" si="39"/>
        <v>0</v>
      </c>
    </row>
    <row r="67" spans="1:15" s="1" customFormat="1" x14ac:dyDescent="0.2">
      <c r="A67" s="64"/>
      <c r="B67" s="77" t="s">
        <v>78</v>
      </c>
      <c r="C67" s="103" t="s">
        <v>81</v>
      </c>
      <c r="D67" s="47"/>
      <c r="E67" s="47"/>
      <c r="F67" s="37"/>
      <c r="G67" s="37"/>
      <c r="H67" s="48"/>
      <c r="I67" s="48"/>
      <c r="J67" s="37"/>
      <c r="K67" s="97"/>
      <c r="L67" s="98"/>
      <c r="M67" s="98"/>
      <c r="N67" s="28">
        <f t="shared" si="39"/>
        <v>0</v>
      </c>
      <c r="O67" s="37">
        <f t="shared" si="39"/>
        <v>0</v>
      </c>
    </row>
    <row r="68" spans="1:15" s="1" customFormat="1" x14ac:dyDescent="0.2">
      <c r="A68" s="64"/>
      <c r="B68" s="77" t="s">
        <v>78</v>
      </c>
      <c r="C68" s="103" t="s">
        <v>82</v>
      </c>
      <c r="D68" s="47"/>
      <c r="E68" s="47"/>
      <c r="F68" s="37"/>
      <c r="G68" s="37"/>
      <c r="H68" s="48"/>
      <c r="I68" s="48"/>
      <c r="J68" s="37"/>
      <c r="K68" s="97"/>
      <c r="L68" s="98"/>
      <c r="M68" s="98"/>
      <c r="N68" s="28">
        <f t="shared" si="39"/>
        <v>0</v>
      </c>
      <c r="O68" s="37">
        <f t="shared" si="39"/>
        <v>0</v>
      </c>
    </row>
    <row r="69" spans="1:15" s="1" customFormat="1" x14ac:dyDescent="0.2">
      <c r="A69" s="64" t="s">
        <v>84</v>
      </c>
      <c r="B69" s="77"/>
      <c r="C69" s="103" t="s">
        <v>83</v>
      </c>
      <c r="D69" s="47"/>
      <c r="E69" s="47"/>
      <c r="F69" s="37"/>
      <c r="G69" s="37"/>
      <c r="H69" s="48"/>
      <c r="I69" s="48"/>
      <c r="J69" s="37"/>
      <c r="K69" s="97"/>
      <c r="L69" s="98"/>
      <c r="M69" s="98"/>
      <c r="N69" s="28">
        <f t="shared" si="39"/>
        <v>0</v>
      </c>
      <c r="O69" s="37">
        <f t="shared" si="39"/>
        <v>0</v>
      </c>
    </row>
    <row r="70" spans="1:15" s="1" customFormat="1" x14ac:dyDescent="0.2">
      <c r="A70" s="64" t="s">
        <v>84</v>
      </c>
      <c r="B70" s="77"/>
      <c r="C70" s="103" t="s">
        <v>86</v>
      </c>
      <c r="D70" s="47"/>
      <c r="E70" s="47"/>
      <c r="F70" s="37"/>
      <c r="G70" s="37"/>
      <c r="H70" s="48"/>
      <c r="I70" s="48"/>
      <c r="J70" s="37"/>
      <c r="K70" s="97"/>
      <c r="L70" s="98"/>
      <c r="M70" s="98"/>
      <c r="N70" s="28">
        <f t="shared" si="39"/>
        <v>0</v>
      </c>
      <c r="O70" s="37">
        <f t="shared" si="39"/>
        <v>0</v>
      </c>
    </row>
    <row r="71" spans="1:15" s="1" customFormat="1" x14ac:dyDescent="0.2">
      <c r="A71" s="64"/>
      <c r="B71" s="77" t="s">
        <v>71</v>
      </c>
      <c r="C71" s="103" t="s">
        <v>72</v>
      </c>
      <c r="D71" s="47"/>
      <c r="E71" s="47"/>
      <c r="F71" s="37"/>
      <c r="G71" s="37"/>
      <c r="H71" s="48"/>
      <c r="I71" s="48"/>
      <c r="J71" s="37"/>
      <c r="K71" s="97"/>
      <c r="L71" s="98"/>
      <c r="M71" s="98"/>
      <c r="N71" s="28">
        <f t="shared" si="39"/>
        <v>0</v>
      </c>
      <c r="O71" s="37">
        <f t="shared" si="39"/>
        <v>0</v>
      </c>
    </row>
    <row r="72" spans="1:15" s="1" customFormat="1" x14ac:dyDescent="0.2">
      <c r="A72" s="64">
        <v>6</v>
      </c>
      <c r="B72" s="77">
        <v>42354</v>
      </c>
      <c r="C72" s="55" t="s">
        <v>59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97"/>
      <c r="L72" s="98"/>
      <c r="M72" s="98"/>
      <c r="N72" s="99">
        <f t="shared" ref="N72:N78" si="40">D72+F72+H72+J72+L72</f>
        <v>2.5</v>
      </c>
      <c r="O72" s="37">
        <f t="shared" si="39"/>
        <v>0</v>
      </c>
    </row>
    <row r="73" spans="1:15" s="1" customFormat="1" x14ac:dyDescent="0.2">
      <c r="A73" s="64" t="s">
        <v>84</v>
      </c>
      <c r="B73" s="77" t="s">
        <v>71</v>
      </c>
      <c r="C73" s="55" t="s">
        <v>85</v>
      </c>
      <c r="D73" s="47"/>
      <c r="E73" s="47"/>
      <c r="F73" s="37"/>
      <c r="G73" s="37"/>
      <c r="H73" s="48"/>
      <c r="I73" s="48"/>
      <c r="J73" s="37"/>
      <c r="K73" s="97"/>
      <c r="L73" s="98"/>
      <c r="M73" s="98"/>
      <c r="N73" s="28">
        <f t="shared" si="39"/>
        <v>0</v>
      </c>
      <c r="O73" s="37">
        <f t="shared" si="39"/>
        <v>0</v>
      </c>
    </row>
    <row r="74" spans="1:15" s="1" customFormat="1" x14ac:dyDescent="0.2">
      <c r="A74" s="64" t="s">
        <v>92</v>
      </c>
      <c r="B74" s="77"/>
      <c r="C74" s="55" t="s">
        <v>91</v>
      </c>
      <c r="D74" s="47"/>
      <c r="E74" s="47"/>
      <c r="F74" s="37"/>
      <c r="G74" s="37"/>
      <c r="H74" s="48"/>
      <c r="I74" s="48"/>
      <c r="J74" s="37"/>
      <c r="K74" s="97"/>
      <c r="L74" s="98"/>
      <c r="M74" s="98"/>
      <c r="N74" s="28">
        <f t="shared" si="39"/>
        <v>0</v>
      </c>
      <c r="O74" s="37">
        <f t="shared" si="39"/>
        <v>0</v>
      </c>
    </row>
    <row r="75" spans="1:15" s="1" customFormat="1" x14ac:dyDescent="0.2">
      <c r="A75" s="64"/>
      <c r="B75" s="77" t="s">
        <v>73</v>
      </c>
      <c r="C75" s="55" t="s">
        <v>90</v>
      </c>
      <c r="D75" s="47">
        <v>2</v>
      </c>
      <c r="E75" s="47"/>
      <c r="F75" s="37">
        <v>2</v>
      </c>
      <c r="G75" s="37"/>
      <c r="H75" s="48">
        <v>2</v>
      </c>
      <c r="I75" s="48"/>
      <c r="J75" s="37">
        <v>2</v>
      </c>
      <c r="K75" s="97"/>
      <c r="L75" s="98"/>
      <c r="M75" s="98"/>
      <c r="N75" s="28">
        <f t="shared" si="39"/>
        <v>8</v>
      </c>
      <c r="O75" s="37">
        <f t="shared" si="39"/>
        <v>0</v>
      </c>
    </row>
    <row r="76" spans="1:15" s="1" customFormat="1" x14ac:dyDescent="0.2">
      <c r="A76" s="64"/>
      <c r="B76" s="77">
        <v>42355</v>
      </c>
      <c r="C76" s="55" t="s">
        <v>93</v>
      </c>
      <c r="D76" s="47">
        <v>2</v>
      </c>
      <c r="E76" s="47"/>
      <c r="F76" s="37">
        <v>2</v>
      </c>
      <c r="G76" s="37"/>
      <c r="H76" s="48">
        <v>2</v>
      </c>
      <c r="I76" s="48"/>
      <c r="J76" s="37">
        <v>2</v>
      </c>
      <c r="K76" s="97"/>
      <c r="L76" s="98"/>
      <c r="M76" s="98"/>
      <c r="N76" s="28">
        <f t="shared" si="39"/>
        <v>8</v>
      </c>
      <c r="O76" s="37">
        <f t="shared" si="39"/>
        <v>0</v>
      </c>
    </row>
    <row r="77" spans="1:15" s="1" customFormat="1" x14ac:dyDescent="0.2">
      <c r="A77" s="64"/>
      <c r="B77" s="77">
        <v>42356</v>
      </c>
      <c r="C77" s="55" t="s">
        <v>94</v>
      </c>
      <c r="D77" s="47">
        <v>1</v>
      </c>
      <c r="E77" s="47"/>
      <c r="F77" s="37">
        <v>1</v>
      </c>
      <c r="G77" s="37"/>
      <c r="H77" s="48">
        <v>1</v>
      </c>
      <c r="I77" s="48"/>
      <c r="J77" s="37">
        <v>1</v>
      </c>
      <c r="K77" s="97"/>
      <c r="L77" s="98"/>
      <c r="M77" s="98"/>
      <c r="N77" s="28">
        <f t="shared" si="39"/>
        <v>4</v>
      </c>
      <c r="O77" s="37">
        <f t="shared" si="39"/>
        <v>0</v>
      </c>
    </row>
    <row r="78" spans="1:15" s="1" customFormat="1" x14ac:dyDescent="0.2">
      <c r="A78" s="30">
        <v>6</v>
      </c>
      <c r="B78" s="75" t="s">
        <v>70</v>
      </c>
      <c r="C78" s="55" t="s">
        <v>25</v>
      </c>
      <c r="D78" s="51"/>
      <c r="E78" s="51"/>
      <c r="F78" s="30"/>
      <c r="G78" s="30"/>
      <c r="H78" s="52"/>
      <c r="I78" s="52"/>
      <c r="J78" s="30"/>
      <c r="K78" s="30"/>
      <c r="L78" s="49"/>
      <c r="M78" s="49"/>
      <c r="N78" s="36">
        <f t="shared" si="40"/>
        <v>0</v>
      </c>
      <c r="O78" s="37">
        <f t="shared" ref="O72:O78" si="41">E78+G78+I78+K78+M78</f>
        <v>0</v>
      </c>
    </row>
    <row r="79" spans="1:15" s="1" customFormat="1" x14ac:dyDescent="0.2">
      <c r="A79" s="105" t="s">
        <v>41</v>
      </c>
      <c r="B79" s="105"/>
      <c r="C79" s="105"/>
      <c r="D79" s="105"/>
      <c r="E79" s="105"/>
      <c r="F79" s="105"/>
      <c r="G79" s="105"/>
      <c r="H79" s="105"/>
      <c r="I79" s="105"/>
      <c r="J79" s="105" t="s">
        <v>47</v>
      </c>
      <c r="K79" s="104"/>
      <c r="L79" s="94"/>
      <c r="M79" s="94"/>
      <c r="N79" s="95">
        <f>SUM(N65:N78)</f>
        <v>33</v>
      </c>
      <c r="O79" s="95">
        <f>SUM(O65:O78)</f>
        <v>0</v>
      </c>
    </row>
    <row r="80" spans="1:15" s="1" customFormat="1" x14ac:dyDescent="0.2">
      <c r="A80" s="23" t="s">
        <v>8</v>
      </c>
      <c r="B80" s="74">
        <v>42380</v>
      </c>
      <c r="C80" s="92" t="s">
        <v>59</v>
      </c>
      <c r="D80" s="47">
        <v>0.5</v>
      </c>
      <c r="E80" s="47"/>
      <c r="F80" s="37">
        <v>1</v>
      </c>
      <c r="G80" s="37"/>
      <c r="H80" s="48">
        <v>0.5</v>
      </c>
      <c r="I80" s="48"/>
      <c r="J80" s="37">
        <v>0.5</v>
      </c>
      <c r="K80" s="23"/>
      <c r="L80" s="46"/>
      <c r="M80" s="46"/>
      <c r="N80" s="28">
        <f t="shared" ref="N80:O96" si="42">D80+F80+H80+J80+L80</f>
        <v>2.5</v>
      </c>
      <c r="O80" s="29">
        <f t="shared" si="42"/>
        <v>0</v>
      </c>
    </row>
    <row r="81" spans="1:15" s="1" customFormat="1" x14ac:dyDescent="0.2">
      <c r="A81" s="64"/>
      <c r="B81" s="77"/>
      <c r="C81" s="103" t="s">
        <v>105</v>
      </c>
      <c r="D81" s="47"/>
      <c r="E81" s="47"/>
      <c r="F81" s="37"/>
      <c r="G81" s="37"/>
      <c r="H81" s="48"/>
      <c r="I81" s="48"/>
      <c r="J81" s="37"/>
      <c r="K81" s="64"/>
      <c r="L81" s="98"/>
      <c r="M81" s="98"/>
      <c r="N81" s="28">
        <f t="shared" si="42"/>
        <v>0</v>
      </c>
      <c r="O81" s="37">
        <f t="shared" si="42"/>
        <v>0</v>
      </c>
    </row>
    <row r="82" spans="1:15" s="1" customFormat="1" x14ac:dyDescent="0.2">
      <c r="A82" s="64"/>
      <c r="B82" s="77"/>
      <c r="C82" s="103" t="s">
        <v>96</v>
      </c>
      <c r="D82" s="47"/>
      <c r="E82" s="47"/>
      <c r="F82" s="37"/>
      <c r="G82" s="37"/>
      <c r="H82" s="48"/>
      <c r="I82" s="48"/>
      <c r="J82" s="37"/>
      <c r="K82" s="64"/>
      <c r="L82" s="98"/>
      <c r="M82" s="98"/>
      <c r="N82" s="28">
        <f t="shared" si="42"/>
        <v>0</v>
      </c>
      <c r="O82" s="37">
        <f t="shared" si="42"/>
        <v>0</v>
      </c>
    </row>
    <row r="83" spans="1:15" s="1" customFormat="1" x14ac:dyDescent="0.2">
      <c r="A83" s="30" t="s">
        <v>8</v>
      </c>
      <c r="B83" s="75">
        <v>42381</v>
      </c>
      <c r="C83" s="55" t="s">
        <v>59</v>
      </c>
      <c r="D83" s="47">
        <v>0.5</v>
      </c>
      <c r="E83" s="47"/>
      <c r="F83" s="37">
        <v>1</v>
      </c>
      <c r="G83" s="37"/>
      <c r="H83" s="48">
        <v>0.5</v>
      </c>
      <c r="I83" s="48"/>
      <c r="J83" s="37">
        <v>0.5</v>
      </c>
      <c r="K83" s="30"/>
      <c r="L83" s="49"/>
      <c r="M83" s="49"/>
      <c r="N83" s="28">
        <f t="shared" si="42"/>
        <v>2.5</v>
      </c>
      <c r="O83" s="37">
        <f t="shared" si="42"/>
        <v>0</v>
      </c>
    </row>
    <row r="84" spans="1:15" s="1" customFormat="1" x14ac:dyDescent="0.2">
      <c r="A84" s="30"/>
      <c r="B84" s="75"/>
      <c r="C84" s="55" t="s">
        <v>99</v>
      </c>
      <c r="D84" s="47"/>
      <c r="E84" s="47"/>
      <c r="F84" s="37"/>
      <c r="G84" s="37"/>
      <c r="H84" s="48"/>
      <c r="I84" s="48"/>
      <c r="J84" s="37"/>
      <c r="K84" s="30"/>
      <c r="L84" s="49"/>
      <c r="M84" s="49"/>
      <c r="N84" s="28">
        <f t="shared" si="42"/>
        <v>0</v>
      </c>
      <c r="O84" s="37">
        <f t="shared" si="42"/>
        <v>0</v>
      </c>
    </row>
    <row r="85" spans="1:15" s="1" customFormat="1" x14ac:dyDescent="0.2">
      <c r="A85" s="30"/>
      <c r="B85" s="75"/>
      <c r="C85" s="55" t="s">
        <v>97</v>
      </c>
      <c r="D85" s="47"/>
      <c r="E85" s="47"/>
      <c r="F85" s="37"/>
      <c r="G85" s="37"/>
      <c r="H85" s="48"/>
      <c r="I85" s="48"/>
      <c r="J85" s="37"/>
      <c r="K85" s="30"/>
      <c r="L85" s="49"/>
      <c r="M85" s="49"/>
      <c r="N85" s="28">
        <f t="shared" si="42"/>
        <v>0</v>
      </c>
      <c r="O85" s="37">
        <f t="shared" si="42"/>
        <v>0</v>
      </c>
    </row>
    <row r="86" spans="1:15" s="1" customFormat="1" x14ac:dyDescent="0.2">
      <c r="A86" s="30" t="s">
        <v>8</v>
      </c>
      <c r="B86" s="75">
        <v>42382</v>
      </c>
      <c r="C86" s="100" t="s">
        <v>59</v>
      </c>
      <c r="D86" s="47">
        <v>0.5</v>
      </c>
      <c r="E86" s="47"/>
      <c r="F86" s="37">
        <v>1</v>
      </c>
      <c r="G86" s="37"/>
      <c r="H86" s="48">
        <v>0.5</v>
      </c>
      <c r="I86" s="48"/>
      <c r="J86" s="37">
        <v>0.5</v>
      </c>
      <c r="K86" s="30"/>
      <c r="L86" s="49"/>
      <c r="M86" s="49"/>
      <c r="N86" s="28">
        <f t="shared" si="42"/>
        <v>2.5</v>
      </c>
      <c r="O86" s="37">
        <f t="shared" si="42"/>
        <v>0</v>
      </c>
    </row>
    <row r="87" spans="1:15" s="1" customFormat="1" x14ac:dyDescent="0.2">
      <c r="A87" s="30"/>
      <c r="B87" s="75"/>
      <c r="C87" s="100" t="s">
        <v>117</v>
      </c>
      <c r="D87" s="47"/>
      <c r="E87" s="47"/>
      <c r="F87" s="37"/>
      <c r="G87" s="37"/>
      <c r="H87" s="48"/>
      <c r="I87" s="48"/>
      <c r="J87" s="37"/>
      <c r="K87" s="30"/>
      <c r="L87" s="49"/>
      <c r="M87" s="49"/>
      <c r="N87" s="28">
        <f t="shared" si="42"/>
        <v>0</v>
      </c>
      <c r="O87" s="37">
        <f t="shared" si="42"/>
        <v>0</v>
      </c>
    </row>
    <row r="88" spans="1:15" s="1" customFormat="1" x14ac:dyDescent="0.2">
      <c r="A88" s="30"/>
      <c r="B88" s="75"/>
      <c r="C88" s="100" t="s">
        <v>98</v>
      </c>
      <c r="D88" s="47"/>
      <c r="E88" s="47"/>
      <c r="F88" s="37"/>
      <c r="G88" s="37"/>
      <c r="H88" s="48"/>
      <c r="I88" s="48"/>
      <c r="J88" s="37"/>
      <c r="K88" s="30"/>
      <c r="L88" s="49"/>
      <c r="M88" s="49"/>
      <c r="N88" s="28">
        <f t="shared" si="42"/>
        <v>0</v>
      </c>
      <c r="O88" s="37">
        <f t="shared" si="42"/>
        <v>0</v>
      </c>
    </row>
    <row r="89" spans="1:15" s="1" customFormat="1" x14ac:dyDescent="0.2">
      <c r="A89" s="30"/>
      <c r="B89" s="75"/>
      <c r="C89" s="100" t="s">
        <v>100</v>
      </c>
      <c r="D89" s="47"/>
      <c r="E89" s="47"/>
      <c r="F89" s="37"/>
      <c r="G89" s="37"/>
      <c r="H89" s="48"/>
      <c r="I89" s="48"/>
      <c r="J89" s="37"/>
      <c r="K89" s="30"/>
      <c r="L89" s="49"/>
      <c r="M89" s="49"/>
      <c r="N89" s="28">
        <f t="shared" si="42"/>
        <v>0</v>
      </c>
      <c r="O89" s="37">
        <f t="shared" si="42"/>
        <v>0</v>
      </c>
    </row>
    <row r="90" spans="1:15" x14ac:dyDescent="0.2">
      <c r="A90" s="30" t="s">
        <v>8</v>
      </c>
      <c r="B90" s="75">
        <v>42383</v>
      </c>
      <c r="C90" s="100" t="s">
        <v>59</v>
      </c>
      <c r="D90" s="47">
        <v>0.5</v>
      </c>
      <c r="E90" s="47"/>
      <c r="F90" s="37">
        <v>1</v>
      </c>
      <c r="G90" s="37"/>
      <c r="H90" s="48">
        <v>0.5</v>
      </c>
      <c r="I90" s="48"/>
      <c r="J90" s="37">
        <v>0.5</v>
      </c>
      <c r="K90" s="30"/>
      <c r="L90" s="49"/>
      <c r="M90" s="49"/>
      <c r="N90" s="28">
        <f t="shared" si="42"/>
        <v>2.5</v>
      </c>
      <c r="O90" s="37">
        <f t="shared" si="42"/>
        <v>0</v>
      </c>
    </row>
    <row r="91" spans="1:15" x14ac:dyDescent="0.2">
      <c r="A91" s="30"/>
      <c r="B91" s="75"/>
      <c r="C91" s="100" t="s">
        <v>101</v>
      </c>
      <c r="D91" s="47"/>
      <c r="E91" s="47"/>
      <c r="F91" s="37"/>
      <c r="G91" s="37"/>
      <c r="H91" s="48"/>
      <c r="I91" s="48"/>
      <c r="J91" s="37"/>
      <c r="K91" s="30"/>
      <c r="L91" s="49"/>
      <c r="M91" s="49"/>
      <c r="N91" s="28">
        <f t="shared" si="42"/>
        <v>0</v>
      </c>
      <c r="O91" s="37">
        <f t="shared" si="42"/>
        <v>0</v>
      </c>
    </row>
    <row r="92" spans="1:15" x14ac:dyDescent="0.2">
      <c r="A92" s="30"/>
      <c r="B92" s="75"/>
      <c r="C92" s="100" t="s">
        <v>103</v>
      </c>
      <c r="D92" s="47"/>
      <c r="E92" s="47"/>
      <c r="F92" s="37"/>
      <c r="G92" s="37"/>
      <c r="H92" s="48"/>
      <c r="I92" s="48"/>
      <c r="J92" s="37"/>
      <c r="K92" s="30"/>
      <c r="L92" s="49"/>
      <c r="M92" s="49"/>
      <c r="N92" s="28">
        <f t="shared" si="42"/>
        <v>0</v>
      </c>
      <c r="O92" s="37">
        <f t="shared" si="42"/>
        <v>0</v>
      </c>
    </row>
    <row r="93" spans="1:15" x14ac:dyDescent="0.2">
      <c r="A93" s="30" t="s">
        <v>8</v>
      </c>
      <c r="B93" s="75">
        <v>42384</v>
      </c>
      <c r="C93" s="55" t="s">
        <v>59</v>
      </c>
      <c r="D93" s="47">
        <v>0.5</v>
      </c>
      <c r="E93" s="47"/>
      <c r="F93" s="37">
        <v>1</v>
      </c>
      <c r="G93" s="37"/>
      <c r="H93" s="48">
        <v>0.5</v>
      </c>
      <c r="I93" s="48"/>
      <c r="J93" s="37">
        <v>0.5</v>
      </c>
      <c r="K93" s="30"/>
      <c r="L93" s="49"/>
      <c r="M93" s="49"/>
      <c r="N93" s="28">
        <f t="shared" si="42"/>
        <v>2.5</v>
      </c>
      <c r="O93" s="37">
        <f t="shared" si="42"/>
        <v>0</v>
      </c>
    </row>
    <row r="94" spans="1:15" x14ac:dyDescent="0.2">
      <c r="A94" s="81"/>
      <c r="B94" s="82"/>
      <c r="C94" s="88" t="s">
        <v>116</v>
      </c>
      <c r="D94" s="89"/>
      <c r="E94" s="89"/>
      <c r="F94" s="87"/>
      <c r="G94" s="87"/>
      <c r="H94" s="90"/>
      <c r="I94" s="90"/>
      <c r="J94" s="87"/>
      <c r="K94" s="81"/>
      <c r="L94" s="86"/>
      <c r="M94" s="86"/>
      <c r="N94" s="28">
        <f t="shared" si="42"/>
        <v>0</v>
      </c>
      <c r="O94" s="37">
        <f t="shared" si="42"/>
        <v>0</v>
      </c>
    </row>
    <row r="95" spans="1:15" x14ac:dyDescent="0.2">
      <c r="A95" s="81"/>
      <c r="B95" s="82"/>
      <c r="C95" s="88" t="s">
        <v>102</v>
      </c>
      <c r="D95" s="89"/>
      <c r="E95" s="89"/>
      <c r="F95" s="87"/>
      <c r="G95" s="87"/>
      <c r="H95" s="90"/>
      <c r="I95" s="90"/>
      <c r="J95" s="87"/>
      <c r="K95" s="81"/>
      <c r="L95" s="86"/>
      <c r="M95" s="86"/>
      <c r="N95" s="28">
        <f t="shared" si="42"/>
        <v>0</v>
      </c>
      <c r="O95" s="37">
        <f t="shared" si="42"/>
        <v>0</v>
      </c>
    </row>
    <row r="96" spans="1:15" x14ac:dyDescent="0.2">
      <c r="A96" s="38" t="s">
        <v>8</v>
      </c>
      <c r="B96" s="76"/>
      <c r="C96" s="39" t="s">
        <v>104</v>
      </c>
      <c r="D96" s="53"/>
      <c r="E96" s="53"/>
      <c r="F96" s="38"/>
      <c r="G96" s="38"/>
      <c r="H96" s="54"/>
      <c r="I96" s="54"/>
      <c r="J96" s="38"/>
      <c r="K96" s="38"/>
      <c r="L96" s="50"/>
      <c r="M96" s="50"/>
      <c r="N96" s="44">
        <f t="shared" si="42"/>
        <v>0</v>
      </c>
      <c r="O96" s="45">
        <f t="shared" si="42"/>
        <v>0</v>
      </c>
    </row>
    <row r="97" spans="1:15" x14ac:dyDescent="0.2">
      <c r="A97" s="105" t="s">
        <v>42</v>
      </c>
      <c r="B97" s="105"/>
      <c r="C97" s="105"/>
      <c r="D97" s="105"/>
      <c r="E97" s="105"/>
      <c r="F97" s="105"/>
      <c r="G97" s="105"/>
      <c r="H97" s="105"/>
      <c r="I97" s="105"/>
      <c r="J97" s="105" t="s">
        <v>48</v>
      </c>
      <c r="K97" s="104"/>
      <c r="L97" s="94"/>
      <c r="M97" s="94"/>
      <c r="N97" s="95">
        <f>SUM(N80:N96)</f>
        <v>12.5</v>
      </c>
      <c r="O97" s="95">
        <f>SUM(O80:O96)</f>
        <v>0</v>
      </c>
    </row>
    <row r="98" spans="1:15" x14ac:dyDescent="0.2">
      <c r="A98" s="23" t="s">
        <v>9</v>
      </c>
      <c r="B98" s="74">
        <v>42387</v>
      </c>
      <c r="C98" s="92" t="s">
        <v>59</v>
      </c>
      <c r="D98" s="47">
        <v>0.5</v>
      </c>
      <c r="E98" s="47"/>
      <c r="F98" s="37">
        <v>1</v>
      </c>
      <c r="G98" s="37"/>
      <c r="H98" s="48">
        <v>0.5</v>
      </c>
      <c r="I98" s="48"/>
      <c r="J98" s="37">
        <v>0.5</v>
      </c>
      <c r="K98" s="23"/>
      <c r="L98" s="46"/>
      <c r="M98" s="46"/>
      <c r="N98" s="28">
        <f t="shared" ref="N98:O113" si="43">D98+F98+H98+J98+L98</f>
        <v>2.5</v>
      </c>
      <c r="O98" s="29">
        <f t="shared" si="43"/>
        <v>0</v>
      </c>
    </row>
    <row r="99" spans="1:15" x14ac:dyDescent="0.2">
      <c r="A99" s="64"/>
      <c r="B99" s="77"/>
      <c r="C99" s="103" t="s">
        <v>118</v>
      </c>
      <c r="D99" s="47"/>
      <c r="E99" s="47"/>
      <c r="F99" s="37"/>
      <c r="G99" s="37"/>
      <c r="H99" s="48"/>
      <c r="I99" s="48"/>
      <c r="J99" s="37"/>
      <c r="K99" s="64"/>
      <c r="L99" s="98"/>
      <c r="M99" s="98"/>
      <c r="N99" s="28">
        <f t="shared" si="43"/>
        <v>0</v>
      </c>
      <c r="O99" s="37">
        <f t="shared" si="43"/>
        <v>0</v>
      </c>
    </row>
    <row r="100" spans="1:15" x14ac:dyDescent="0.2">
      <c r="A100" s="64"/>
      <c r="B100" s="77"/>
      <c r="C100" s="103" t="s">
        <v>107</v>
      </c>
      <c r="D100" s="47"/>
      <c r="E100" s="47"/>
      <c r="F100" s="37"/>
      <c r="G100" s="37"/>
      <c r="H100" s="48"/>
      <c r="I100" s="48"/>
      <c r="J100" s="37"/>
      <c r="K100" s="64"/>
      <c r="L100" s="98"/>
      <c r="M100" s="98"/>
      <c r="N100" s="28">
        <f t="shared" si="43"/>
        <v>0</v>
      </c>
      <c r="O100" s="37">
        <f t="shared" si="43"/>
        <v>0</v>
      </c>
    </row>
    <row r="101" spans="1:15" x14ac:dyDescent="0.2">
      <c r="A101" s="64"/>
      <c r="B101" s="77"/>
      <c r="C101" s="103" t="s">
        <v>112</v>
      </c>
      <c r="D101" s="47"/>
      <c r="E101" s="47"/>
      <c r="F101" s="37"/>
      <c r="G101" s="37"/>
      <c r="H101" s="48"/>
      <c r="I101" s="48"/>
      <c r="J101" s="37"/>
      <c r="K101" s="64"/>
      <c r="L101" s="98"/>
      <c r="M101" s="98"/>
      <c r="N101" s="28">
        <f t="shared" si="43"/>
        <v>0</v>
      </c>
      <c r="O101" s="37">
        <f t="shared" si="43"/>
        <v>0</v>
      </c>
    </row>
    <row r="102" spans="1:15" x14ac:dyDescent="0.2">
      <c r="A102" s="30" t="s">
        <v>9</v>
      </c>
      <c r="B102" s="75">
        <v>42388</v>
      </c>
      <c r="C102" s="55" t="s">
        <v>59</v>
      </c>
      <c r="D102" s="47">
        <v>0.5</v>
      </c>
      <c r="E102" s="47"/>
      <c r="F102" s="37">
        <v>1</v>
      </c>
      <c r="G102" s="37"/>
      <c r="H102" s="48">
        <v>0.5</v>
      </c>
      <c r="I102" s="48"/>
      <c r="J102" s="37">
        <v>0.5</v>
      </c>
      <c r="K102" s="30"/>
      <c r="L102" s="49"/>
      <c r="M102" s="49"/>
      <c r="N102" s="28">
        <f t="shared" si="43"/>
        <v>2.5</v>
      </c>
      <c r="O102" s="37">
        <f t="shared" si="43"/>
        <v>0</v>
      </c>
    </row>
    <row r="103" spans="1:15" x14ac:dyDescent="0.2">
      <c r="A103" s="30"/>
      <c r="B103" s="75"/>
      <c r="C103" s="55" t="s">
        <v>116</v>
      </c>
      <c r="D103" s="47"/>
      <c r="E103" s="47"/>
      <c r="F103" s="37"/>
      <c r="G103" s="37"/>
      <c r="H103" s="48"/>
      <c r="I103" s="48"/>
      <c r="J103" s="37"/>
      <c r="K103" s="30"/>
      <c r="L103" s="49"/>
      <c r="M103" s="49"/>
      <c r="N103" s="28">
        <f t="shared" si="43"/>
        <v>0</v>
      </c>
      <c r="O103" s="37">
        <f t="shared" si="43"/>
        <v>0</v>
      </c>
    </row>
    <row r="104" spans="1:15" x14ac:dyDescent="0.2">
      <c r="A104" s="30"/>
      <c r="B104" s="75"/>
      <c r="C104" s="55" t="s">
        <v>106</v>
      </c>
      <c r="D104" s="47"/>
      <c r="E104" s="47"/>
      <c r="F104" s="37"/>
      <c r="G104" s="37"/>
      <c r="H104" s="48"/>
      <c r="I104" s="48"/>
      <c r="J104" s="37"/>
      <c r="K104" s="30"/>
      <c r="L104" s="49"/>
      <c r="M104" s="49"/>
      <c r="N104" s="28">
        <f t="shared" si="43"/>
        <v>0</v>
      </c>
      <c r="O104" s="37">
        <f t="shared" si="43"/>
        <v>0</v>
      </c>
    </row>
    <row r="105" spans="1:15" x14ac:dyDescent="0.2">
      <c r="A105" s="30"/>
      <c r="B105" s="75"/>
      <c r="C105" s="55" t="s">
        <v>113</v>
      </c>
      <c r="D105" s="47"/>
      <c r="E105" s="47"/>
      <c r="F105" s="37"/>
      <c r="G105" s="37"/>
      <c r="H105" s="48"/>
      <c r="I105" s="48"/>
      <c r="J105" s="37"/>
      <c r="K105" s="30"/>
      <c r="L105" s="49"/>
      <c r="M105" s="49"/>
      <c r="N105" s="28">
        <f t="shared" si="43"/>
        <v>0</v>
      </c>
      <c r="O105" s="37">
        <f t="shared" si="43"/>
        <v>0</v>
      </c>
    </row>
    <row r="106" spans="1:15" x14ac:dyDescent="0.2">
      <c r="A106" s="30" t="s">
        <v>9</v>
      </c>
      <c r="B106" s="75">
        <v>42389</v>
      </c>
      <c r="C106" s="100" t="s">
        <v>59</v>
      </c>
      <c r="D106" s="47">
        <v>0.5</v>
      </c>
      <c r="E106" s="47"/>
      <c r="F106" s="37">
        <v>1</v>
      </c>
      <c r="G106" s="37"/>
      <c r="H106" s="48">
        <v>0.5</v>
      </c>
      <c r="I106" s="48"/>
      <c r="J106" s="37">
        <v>0.5</v>
      </c>
      <c r="K106" s="30"/>
      <c r="L106" s="49"/>
      <c r="M106" s="49"/>
      <c r="N106" s="28">
        <f t="shared" si="43"/>
        <v>2.5</v>
      </c>
      <c r="O106" s="37">
        <f t="shared" si="43"/>
        <v>0</v>
      </c>
    </row>
    <row r="107" spans="1:15" x14ac:dyDescent="0.2">
      <c r="A107" s="30"/>
      <c r="B107" s="75"/>
      <c r="C107" s="100" t="s">
        <v>119</v>
      </c>
      <c r="D107" s="47"/>
      <c r="E107" s="47"/>
      <c r="F107" s="37"/>
      <c r="G107" s="37"/>
      <c r="H107" s="48"/>
      <c r="I107" s="48"/>
      <c r="J107" s="37"/>
      <c r="K107" s="30"/>
      <c r="L107" s="49"/>
      <c r="M107" s="49"/>
      <c r="N107" s="28">
        <f t="shared" si="43"/>
        <v>0</v>
      </c>
      <c r="O107" s="37">
        <f t="shared" si="43"/>
        <v>0</v>
      </c>
    </row>
    <row r="108" spans="1:15" x14ac:dyDescent="0.2">
      <c r="A108" s="30"/>
      <c r="B108" s="75"/>
      <c r="C108" s="100" t="s">
        <v>120</v>
      </c>
      <c r="D108" s="47"/>
      <c r="E108" s="47"/>
      <c r="F108" s="37"/>
      <c r="G108" s="37"/>
      <c r="H108" s="48"/>
      <c r="I108" s="48"/>
      <c r="J108" s="37"/>
      <c r="K108" s="30"/>
      <c r="L108" s="49"/>
      <c r="M108" s="49"/>
      <c r="N108" s="28">
        <f t="shared" si="43"/>
        <v>0</v>
      </c>
      <c r="O108" s="37">
        <f t="shared" si="43"/>
        <v>0</v>
      </c>
    </row>
    <row r="109" spans="1:15" x14ac:dyDescent="0.2">
      <c r="A109" s="30"/>
      <c r="B109" s="75"/>
      <c r="C109" s="100" t="s">
        <v>108</v>
      </c>
      <c r="D109" s="47"/>
      <c r="E109" s="47"/>
      <c r="F109" s="37"/>
      <c r="G109" s="37"/>
      <c r="H109" s="48"/>
      <c r="I109" s="48"/>
      <c r="J109" s="37"/>
      <c r="K109" s="30"/>
      <c r="L109" s="49"/>
      <c r="M109" s="49"/>
      <c r="N109" s="28">
        <f t="shared" si="43"/>
        <v>0</v>
      </c>
      <c r="O109" s="37">
        <f t="shared" si="43"/>
        <v>0</v>
      </c>
    </row>
    <row r="110" spans="1:15" x14ac:dyDescent="0.2">
      <c r="A110" s="30"/>
      <c r="B110" s="75"/>
      <c r="C110" s="100" t="s">
        <v>113</v>
      </c>
      <c r="D110" s="47"/>
      <c r="E110" s="47"/>
      <c r="F110" s="37"/>
      <c r="G110" s="37"/>
      <c r="H110" s="48"/>
      <c r="I110" s="48"/>
      <c r="J110" s="37"/>
      <c r="K110" s="30"/>
      <c r="L110" s="49"/>
      <c r="M110" s="49"/>
      <c r="N110" s="28">
        <f t="shared" si="43"/>
        <v>0</v>
      </c>
      <c r="O110" s="37">
        <f t="shared" si="43"/>
        <v>0</v>
      </c>
    </row>
    <row r="111" spans="1:15" x14ac:dyDescent="0.2">
      <c r="A111" s="30" t="s">
        <v>9</v>
      </c>
      <c r="B111" s="75">
        <v>42390</v>
      </c>
      <c r="C111" s="100" t="s">
        <v>59</v>
      </c>
      <c r="D111" s="47">
        <v>0.5</v>
      </c>
      <c r="E111" s="47"/>
      <c r="F111" s="37">
        <v>1</v>
      </c>
      <c r="G111" s="37"/>
      <c r="H111" s="48">
        <v>0.5</v>
      </c>
      <c r="I111" s="48"/>
      <c r="J111" s="37">
        <v>0.5</v>
      </c>
      <c r="K111" s="30"/>
      <c r="L111" s="49"/>
      <c r="M111" s="49"/>
      <c r="N111" s="28">
        <f t="shared" si="43"/>
        <v>2.5</v>
      </c>
      <c r="O111" s="37">
        <f t="shared" si="43"/>
        <v>0</v>
      </c>
    </row>
    <row r="112" spans="1:15" x14ac:dyDescent="0.2">
      <c r="A112" s="30"/>
      <c r="B112" s="75"/>
      <c r="C112" s="100" t="s">
        <v>121</v>
      </c>
      <c r="D112" s="47"/>
      <c r="E112" s="47"/>
      <c r="F112" s="37"/>
      <c r="G112" s="37"/>
      <c r="H112" s="48"/>
      <c r="I112" s="48"/>
      <c r="J112" s="37"/>
      <c r="K112" s="30"/>
      <c r="L112" s="49"/>
      <c r="M112" s="49"/>
      <c r="N112" s="28">
        <f t="shared" si="43"/>
        <v>0</v>
      </c>
      <c r="O112" s="37">
        <f t="shared" si="43"/>
        <v>0</v>
      </c>
    </row>
    <row r="113" spans="1:15" x14ac:dyDescent="0.2">
      <c r="A113" s="30"/>
      <c r="B113" s="75"/>
      <c r="C113" s="100" t="s">
        <v>109</v>
      </c>
      <c r="D113" s="47"/>
      <c r="E113" s="47"/>
      <c r="F113" s="37"/>
      <c r="G113" s="37"/>
      <c r="H113" s="48"/>
      <c r="I113" s="48"/>
      <c r="J113" s="37"/>
      <c r="K113" s="30"/>
      <c r="L113" s="49"/>
      <c r="M113" s="49"/>
      <c r="N113" s="28">
        <f t="shared" si="43"/>
        <v>0</v>
      </c>
      <c r="O113" s="37">
        <f t="shared" si="43"/>
        <v>0</v>
      </c>
    </row>
    <row r="114" spans="1:15" x14ac:dyDescent="0.2">
      <c r="A114" s="30"/>
      <c r="B114" s="75"/>
      <c r="C114" s="100" t="s">
        <v>114</v>
      </c>
      <c r="D114" s="47"/>
      <c r="E114" s="47"/>
      <c r="F114" s="37"/>
      <c r="G114" s="37"/>
      <c r="H114" s="48"/>
      <c r="I114" s="48"/>
      <c r="J114" s="37"/>
      <c r="K114" s="30"/>
      <c r="L114" s="49"/>
      <c r="M114" s="49"/>
      <c r="N114" s="28">
        <f t="shared" ref="N114:O119" si="44">D114+F114+H114+J114+L114</f>
        <v>0</v>
      </c>
      <c r="O114" s="37">
        <f t="shared" si="44"/>
        <v>0</v>
      </c>
    </row>
    <row r="115" spans="1:15" x14ac:dyDescent="0.2">
      <c r="A115" s="30" t="s">
        <v>9</v>
      </c>
      <c r="B115" s="75">
        <v>42391</v>
      </c>
      <c r="C115" s="55" t="s">
        <v>59</v>
      </c>
      <c r="D115" s="47">
        <v>0.5</v>
      </c>
      <c r="E115" s="47"/>
      <c r="F115" s="37">
        <v>1</v>
      </c>
      <c r="G115" s="37"/>
      <c r="H115" s="48">
        <v>0.5</v>
      </c>
      <c r="I115" s="48"/>
      <c r="J115" s="37">
        <v>0.5</v>
      </c>
      <c r="K115" s="30"/>
      <c r="L115" s="49"/>
      <c r="M115" s="49"/>
      <c r="N115" s="28">
        <f t="shared" si="44"/>
        <v>2.5</v>
      </c>
      <c r="O115" s="37">
        <f t="shared" ref="O111:O120" si="45">E115+G115+I115+K115+M115</f>
        <v>0</v>
      </c>
    </row>
    <row r="116" spans="1:15" x14ac:dyDescent="0.2">
      <c r="A116" s="30"/>
      <c r="B116" s="82"/>
      <c r="C116" s="88" t="s">
        <v>122</v>
      </c>
      <c r="D116" s="89"/>
      <c r="E116" s="89"/>
      <c r="F116" s="87"/>
      <c r="G116" s="87"/>
      <c r="H116" s="90"/>
      <c r="I116" s="90"/>
      <c r="J116" s="87"/>
      <c r="K116" s="81"/>
      <c r="L116" s="86"/>
      <c r="M116" s="86"/>
      <c r="N116" s="28">
        <f t="shared" si="44"/>
        <v>0</v>
      </c>
      <c r="O116" s="37">
        <f t="shared" si="45"/>
        <v>0</v>
      </c>
    </row>
    <row r="117" spans="1:15" x14ac:dyDescent="0.2">
      <c r="A117" s="30"/>
      <c r="B117" s="82"/>
      <c r="C117" s="88" t="s">
        <v>110</v>
      </c>
      <c r="D117" s="89"/>
      <c r="E117" s="89"/>
      <c r="F117" s="87"/>
      <c r="G117" s="87"/>
      <c r="H117" s="90"/>
      <c r="I117" s="90"/>
      <c r="J117" s="87"/>
      <c r="K117" s="81"/>
      <c r="L117" s="86"/>
      <c r="M117" s="86"/>
      <c r="N117" s="28">
        <f t="shared" si="44"/>
        <v>0</v>
      </c>
      <c r="O117" s="37">
        <f t="shared" si="45"/>
        <v>0</v>
      </c>
    </row>
    <row r="118" spans="1:15" x14ac:dyDescent="0.2">
      <c r="A118" s="30" t="s">
        <v>9</v>
      </c>
      <c r="B118" s="82"/>
      <c r="C118" s="88" t="s">
        <v>111</v>
      </c>
      <c r="D118" s="84"/>
      <c r="E118" s="84"/>
      <c r="F118" s="81"/>
      <c r="G118" s="81"/>
      <c r="H118" s="85"/>
      <c r="I118" s="85"/>
      <c r="J118" s="81"/>
      <c r="K118" s="81"/>
      <c r="L118" s="86"/>
      <c r="M118" s="86"/>
      <c r="N118" s="28">
        <f t="shared" si="44"/>
        <v>0</v>
      </c>
      <c r="O118" s="37">
        <f t="shared" si="45"/>
        <v>0</v>
      </c>
    </row>
    <row r="119" spans="1:15" x14ac:dyDescent="0.2">
      <c r="A119" s="81"/>
      <c r="B119" s="82">
        <v>42393</v>
      </c>
      <c r="C119" s="88" t="s">
        <v>115</v>
      </c>
      <c r="D119" s="84"/>
      <c r="E119" s="84"/>
      <c r="F119" s="81"/>
      <c r="G119" s="81"/>
      <c r="H119" s="85"/>
      <c r="I119" s="85"/>
      <c r="J119" s="81"/>
      <c r="K119" s="81"/>
      <c r="L119" s="86"/>
      <c r="M119" s="86"/>
      <c r="N119" s="28">
        <f t="shared" si="44"/>
        <v>0</v>
      </c>
      <c r="O119" s="37">
        <f t="shared" si="45"/>
        <v>0</v>
      </c>
    </row>
    <row r="120" spans="1:15" x14ac:dyDescent="0.2">
      <c r="A120" s="38"/>
      <c r="B120" s="76">
        <v>42393</v>
      </c>
      <c r="C120" s="69" t="s">
        <v>55</v>
      </c>
      <c r="D120" s="53"/>
      <c r="E120" s="53"/>
      <c r="F120" s="38"/>
      <c r="G120" s="38"/>
      <c r="H120" s="54"/>
      <c r="I120" s="54"/>
      <c r="J120" s="38"/>
      <c r="K120" s="38"/>
      <c r="L120" s="50"/>
      <c r="M120" s="50"/>
      <c r="N120" s="44">
        <f t="shared" ref="N111:N120" si="46">D120+F120+H120+J120+L120</f>
        <v>0</v>
      </c>
      <c r="O120" s="45">
        <f t="shared" si="45"/>
        <v>0</v>
      </c>
    </row>
    <row r="121" spans="1:15" x14ac:dyDescent="0.2">
      <c r="A121" s="3"/>
      <c r="B121" s="78"/>
      <c r="C121" s="3"/>
      <c r="D121" s="6"/>
      <c r="E121" s="6"/>
      <c r="F121" s="3"/>
      <c r="G121" s="3"/>
      <c r="H121" s="5"/>
      <c r="I121" s="5"/>
      <c r="J121" s="105" t="s">
        <v>49</v>
      </c>
      <c r="K121" s="104"/>
      <c r="L121" s="2"/>
      <c r="M121" s="2"/>
      <c r="N121" s="8">
        <f>SUM(N98:N120)</f>
        <v>12.5</v>
      </c>
      <c r="O121" s="4">
        <f>SUM(O98:O120)</f>
        <v>0</v>
      </c>
    </row>
    <row r="122" spans="1:15" x14ac:dyDescent="0.2">
      <c r="A122" s="9"/>
      <c r="B122" s="79"/>
      <c r="C122" s="10" t="s">
        <v>4</v>
      </c>
      <c r="D122" s="11">
        <f>SUM(D4:D121)</f>
        <v>61.05</v>
      </c>
      <c r="E122" s="11">
        <f>SUM(E4:E121)</f>
        <v>43.8</v>
      </c>
      <c r="F122" s="11">
        <f>SUM(F4:F121)</f>
        <v>65.75</v>
      </c>
      <c r="G122" s="11">
        <f>SUM(G4:G121)</f>
        <v>42.8</v>
      </c>
      <c r="H122" s="11">
        <f>SUM(H4:H121)</f>
        <v>57.75</v>
      </c>
      <c r="I122" s="11">
        <f>SUM(I4:I121)</f>
        <v>35.799999999999997</v>
      </c>
      <c r="J122" s="11">
        <f>SUM(J4:J121)</f>
        <v>60.75</v>
      </c>
      <c r="K122" s="11">
        <f>SUM(K4:K121)</f>
        <v>44.8</v>
      </c>
      <c r="L122" s="11">
        <f>SUM(L4:L121)</f>
        <v>0.5</v>
      </c>
      <c r="M122" s="11">
        <f>SUM(M4:M121)</f>
        <v>0.5</v>
      </c>
      <c r="N122" s="9">
        <f>D122+F122+H122+J122+L122</f>
        <v>245.8</v>
      </c>
      <c r="O122" s="11">
        <f>E122+G122+I122+K122+M122</f>
        <v>167.7</v>
      </c>
    </row>
  </sheetData>
  <mergeCells count="24">
    <mergeCell ref="J121:K121"/>
    <mergeCell ref="I2:J2"/>
    <mergeCell ref="A5:I5"/>
    <mergeCell ref="J5:K5"/>
    <mergeCell ref="A64:I64"/>
    <mergeCell ref="J64:K64"/>
    <mergeCell ref="A79:I79"/>
    <mergeCell ref="J79:K79"/>
    <mergeCell ref="A97:I97"/>
    <mergeCell ref="J97:K97"/>
    <mergeCell ref="A22:I22"/>
    <mergeCell ref="J22:K22"/>
    <mergeCell ref="A36:I36"/>
    <mergeCell ref="J36:K36"/>
    <mergeCell ref="A48:I48"/>
    <mergeCell ref="J48:K48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Zehna</cp:lastModifiedBy>
  <cp:lastPrinted>2007-04-24T13:07:54Z</cp:lastPrinted>
  <dcterms:created xsi:type="dcterms:W3CDTF">2007-02-27T14:13:45Z</dcterms:created>
  <dcterms:modified xsi:type="dcterms:W3CDTF">2015-12-10T19:09:36Z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