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26" i="2" l="1"/>
  <c r="O26" i="2"/>
  <c r="N27" i="2"/>
  <c r="O27" i="2"/>
  <c r="N28" i="2"/>
  <c r="O28" i="2"/>
  <c r="N29" i="2"/>
  <c r="O29" i="2"/>
  <c r="N30" i="2"/>
  <c r="O30" i="2"/>
  <c r="N31" i="2"/>
  <c r="O31" i="2"/>
  <c r="N38" i="2"/>
  <c r="O38" i="2"/>
  <c r="N46" i="2"/>
  <c r="O46" i="2"/>
  <c r="N52" i="2"/>
  <c r="O52" i="2"/>
  <c r="N53" i="2"/>
  <c r="O53" i="2"/>
  <c r="N70" i="2"/>
  <c r="O70" i="2"/>
  <c r="N71" i="2"/>
  <c r="O71" i="2"/>
  <c r="N72" i="2"/>
  <c r="O72" i="2"/>
  <c r="N73" i="2"/>
  <c r="O73" i="2"/>
  <c r="N25" i="2"/>
  <c r="O25" i="2"/>
  <c r="O13" i="2"/>
  <c r="O14" i="2"/>
  <c r="O15" i="2"/>
  <c r="O16" i="2"/>
  <c r="O17" i="2"/>
  <c r="O18" i="2"/>
  <c r="O19" i="2"/>
  <c r="O20" i="2"/>
  <c r="O21" i="2"/>
  <c r="N16" i="2"/>
  <c r="N15" i="2"/>
  <c r="N17" i="2"/>
  <c r="N18" i="2"/>
  <c r="N19" i="2"/>
  <c r="N20" i="2"/>
  <c r="N21" i="2"/>
  <c r="N22" i="2"/>
  <c r="O22" i="2"/>
  <c r="I2" i="2" l="1"/>
  <c r="N43" i="2" l="1"/>
  <c r="O43" i="2"/>
  <c r="N57" i="2"/>
  <c r="O57" i="2"/>
  <c r="N48" i="2"/>
  <c r="O48" i="2"/>
  <c r="N40" i="2"/>
  <c r="O40" i="2"/>
  <c r="N12" i="2"/>
  <c r="O12" i="2"/>
  <c r="N13" i="2"/>
  <c r="N14" i="2"/>
  <c r="O44" i="2"/>
  <c r="N44" i="2"/>
  <c r="N35" i="2"/>
  <c r="N36" i="2"/>
  <c r="O35" i="2"/>
  <c r="O36" i="2"/>
  <c r="O37" i="2"/>
  <c r="N34" i="2"/>
  <c r="N24" i="2"/>
  <c r="O24" i="2"/>
  <c r="O34" i="2"/>
  <c r="N8" i="2"/>
  <c r="O8" i="2"/>
  <c r="N6" i="2"/>
  <c r="O6" i="2"/>
  <c r="O49" i="2" l="1"/>
  <c r="N49" i="2"/>
  <c r="O47" i="2"/>
  <c r="N47" i="2"/>
  <c r="O41" i="2"/>
  <c r="N41" i="2"/>
  <c r="O39" i="2"/>
  <c r="N39" i="2"/>
  <c r="O32" i="2"/>
  <c r="N32" i="2"/>
  <c r="M75" i="2"/>
  <c r="L75" i="2"/>
  <c r="N45" i="2"/>
  <c r="O45" i="2"/>
  <c r="N10" i="2"/>
  <c r="O10" i="2"/>
  <c r="O58" i="2"/>
  <c r="N58" i="2"/>
  <c r="O65" i="2"/>
  <c r="N65" i="2"/>
  <c r="F75" i="2"/>
  <c r="G75" i="2"/>
  <c r="H75" i="2"/>
  <c r="I75" i="2"/>
  <c r="J75" i="2"/>
  <c r="K75" i="2"/>
  <c r="D75" i="2"/>
  <c r="O68" i="2"/>
  <c r="N68" i="2"/>
  <c r="O67" i="2"/>
  <c r="O69" i="2"/>
  <c r="N67" i="2"/>
  <c r="N69" i="2"/>
  <c r="O64" i="2"/>
  <c r="N64" i="2"/>
  <c r="O60" i="2"/>
  <c r="O61" i="2"/>
  <c r="O62" i="2"/>
  <c r="O63" i="2"/>
  <c r="N62" i="2"/>
  <c r="N63" i="2"/>
  <c r="N60" i="2"/>
  <c r="N61" i="2"/>
  <c r="O54" i="2"/>
  <c r="O55" i="2"/>
  <c r="O56" i="2"/>
  <c r="N54" i="2"/>
  <c r="N55" i="2"/>
  <c r="N56" i="2"/>
  <c r="N37" i="2"/>
  <c r="N51" i="2"/>
  <c r="O51" i="2"/>
  <c r="N7" i="2"/>
  <c r="N9" i="2"/>
  <c r="O7" i="2"/>
  <c r="O9" i="2"/>
  <c r="E75" i="2"/>
  <c r="O50" i="2" l="1"/>
  <c r="O33" i="2"/>
  <c r="N23" i="2"/>
  <c r="O11" i="2"/>
  <c r="N11" i="2"/>
  <c r="O42" i="2"/>
  <c r="O59" i="2"/>
  <c r="N33" i="2"/>
  <c r="O23" i="2"/>
  <c r="N42" i="2"/>
  <c r="N50" i="2"/>
  <c r="N74" i="2"/>
  <c r="N59" i="2"/>
  <c r="O66" i="2"/>
  <c r="N66" i="2"/>
  <c r="O74" i="2"/>
  <c r="O75" i="2"/>
  <c r="N75" i="2"/>
</calcChain>
</file>

<file path=xl/sharedStrings.xml><?xml version="1.0" encoding="utf-8"?>
<sst xmlns="http://schemas.openxmlformats.org/spreadsheetml/2006/main" count="106" uniqueCount="63">
  <si>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</si>
  <si>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</si>
  <si>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</si>
  <si>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</si>
  <si>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</si>
  <si>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</si>
  <si>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</si>
  <si>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</si>
  <si>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</si>
  <si>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</si>
  <si>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</si>
  <si>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</si>
  <si>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</si>
  <si>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</si>
  <si>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</si>
  <si>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</si>
  <si>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</si>
  <si>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</si>
  <si>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</si>
  <si>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</si>
  <si>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</si>
  <si>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</si>
  <si>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</si>
  <si>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Nog te bedenken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</si>
  <si>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</si>
  <si>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</si>
  <si>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</si>
  <si>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</si>
  <si>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</si>
  <si>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</si>
  <si>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</si>
  <si>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Vergaderen</t>
  </si>
  <si>
    <t>requirements op papier</t>
  </si>
  <si>
    <t>PVA laten reviewen</t>
  </si>
  <si>
    <t>Gerald mailen over review PVA</t>
  </si>
  <si>
    <t>Joost mailen over review SA</t>
  </si>
  <si>
    <t>Solution architectuur af</t>
  </si>
  <si>
    <t>Joost mailen over review RA</t>
  </si>
  <si>
    <t>requirements architectuur laten reviewen!</t>
  </si>
  <si>
    <t>Solution Architectuur laten reviewen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</si>
  <si>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</si>
  <si>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</si>
  <si>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</si>
  <si>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</si>
  <si>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</si>
  <si>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</si>
  <si>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</si>
  <si>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</si>
  <si>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</si>
  <si>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</si>
  <si>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</si>
  <si>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</si>
  <si>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</si>
  <si>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</si>
  <si>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</si>
  <si>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</si>
  <si>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</si>
  <si>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</si>
  <si>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Inleiding PVA schrijven.</t>
  </si>
  <si>
    <t>Interview uitwerken en interview houden</t>
  </si>
  <si>
    <t>begin maken aan requirements architectuur</t>
  </si>
  <si>
    <t>Ruimte reserveren</t>
  </si>
  <si>
    <t>Alles inleveren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</si>
</sst>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3" borderId="10" xfId="0" applyNumberFormat="1" applyFill="1" applyBorder="1" applyAlignment="1">
      <alignment horizontal="center" wrapText="1"/>
    </xf>
    <xf numFmtId="164" fontId="0" fillId="2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zoomScaleNormal="100" workbookViewId="0">
      <selection activeCell="C17" sqref="C17"/>
    </sheetView>
  </sheetViews>
  <sheetFormatPr defaultRowHeight="12.75" x14ac:dyDescent="0.2"/>
  <cols>
    <col min="1" max="1" width="7.140625" customWidth="1"/>
    <col min="2" max="2" width="25.7109375" style="84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4"/>
    </row>
    <row r="2" spans="1:15" s="1" customFormat="1" ht="15" x14ac:dyDescent="0.25">
      <c r="B2" s="75"/>
      <c r="C2" s="12" t="s">
        <v>7</v>
      </c>
      <c r="D2" s="7" t="s">
        <v>6</v>
      </c>
      <c r="E2" s="107" t="s">
        <v>23</v>
      </c>
      <c r="F2" s="107"/>
      <c r="H2" s="103" t="s">
        <v>56</v>
      </c>
      <c r="I2" s="106">
        <f ca="1">TODAY()</f>
        <v>42326</v>
      </c>
      <c r="J2" s="106"/>
    </row>
    <row r="3" spans="1:15" s="1" customFormat="1" ht="83.25" customHeight="1" x14ac:dyDescent="0.2">
      <c r="A3" s="60" t="s">
        <v>20</v>
      </c>
      <c r="B3" s="76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7"/>
      <c r="D4" s="110" t="s">
        <v>10</v>
      </c>
      <c r="E4" s="110"/>
      <c r="F4" s="105" t="s">
        <v>11</v>
      </c>
      <c r="G4" s="105"/>
      <c r="H4" s="111" t="s">
        <v>12</v>
      </c>
      <c r="I4" s="111"/>
      <c r="J4" s="105" t="s">
        <v>13</v>
      </c>
      <c r="K4" s="105"/>
      <c r="L4" s="108" t="s">
        <v>1</v>
      </c>
      <c r="M4" s="109"/>
      <c r="N4" s="22"/>
      <c r="O4" s="16"/>
    </row>
    <row r="5" spans="1:15" s="1" customFormat="1" x14ac:dyDescent="0.2">
      <c r="A5" s="104" t="s">
        <v>42</v>
      </c>
      <c r="B5" s="104"/>
      <c r="C5" s="104"/>
      <c r="D5" s="104"/>
      <c r="E5" s="104"/>
      <c r="F5" s="104"/>
      <c r="G5" s="104"/>
      <c r="H5" s="104"/>
      <c r="I5" s="104"/>
      <c r="J5" s="105"/>
      <c r="K5" s="105"/>
      <c r="L5" s="101"/>
      <c r="M5" s="101"/>
      <c r="N5" s="102"/>
      <c r="O5" s="102"/>
    </row>
    <row r="6" spans="1:15" s="1" customFormat="1" x14ac:dyDescent="0.2">
      <c r="A6" s="23">
        <v>1</v>
      </c>
      <c r="B6" s="78">
        <v>42317</v>
      </c>
      <c r="C6" s="61" t="s">
        <v>21</v>
      </c>
      <c r="D6" s="24">
        <v>2</v>
      </c>
      <c r="E6" s="24">
        <v>2</v>
      </c>
      <c r="F6" s="64">
        <v>2</v>
      </c>
      <c r="G6" s="64">
        <v>2</v>
      </c>
      <c r="H6" s="34">
        <v>2</v>
      </c>
      <c r="I6" s="34">
        <v>2</v>
      </c>
      <c r="J6" s="64">
        <v>2</v>
      </c>
      <c r="K6" s="64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9">
        <v>42317</v>
      </c>
      <c r="C7" s="59" t="s">
        <v>22</v>
      </c>
      <c r="D7" s="32">
        <v>2</v>
      </c>
      <c r="E7" s="32">
        <v>2</v>
      </c>
      <c r="F7" s="65">
        <v>2</v>
      </c>
      <c r="G7" s="65">
        <v>2</v>
      </c>
      <c r="H7" s="34">
        <v>2</v>
      </c>
      <c r="I7" s="34">
        <v>2</v>
      </c>
      <c r="J7" s="65">
        <v>2</v>
      </c>
      <c r="K7" s="65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9">
        <v>42317</v>
      </c>
      <c r="C8" s="59" t="s">
        <v>28</v>
      </c>
      <c r="D8" s="32">
        <v>0.5</v>
      </c>
      <c r="E8" s="32">
        <v>0.5</v>
      </c>
      <c r="F8" s="65"/>
      <c r="G8" s="65"/>
      <c r="H8" s="34"/>
      <c r="I8" s="34"/>
      <c r="J8" s="65">
        <v>0.5</v>
      </c>
      <c r="K8" s="65">
        <v>0.5</v>
      </c>
      <c r="L8" s="67"/>
      <c r="M8" s="67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9">
        <v>42319</v>
      </c>
      <c r="C9" s="59" t="s">
        <v>27</v>
      </c>
      <c r="D9" s="32">
        <v>2</v>
      </c>
      <c r="E9" s="32">
        <v>3.5</v>
      </c>
      <c r="F9" s="65">
        <v>2</v>
      </c>
      <c r="G9" s="65">
        <v>3.5</v>
      </c>
      <c r="H9" s="34">
        <v>2</v>
      </c>
      <c r="I9" s="34">
        <v>3.5</v>
      </c>
      <c r="J9" s="65">
        <v>2</v>
      </c>
      <c r="K9" s="65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80">
        <v>42323</v>
      </c>
      <c r="C10" s="73" t="s">
        <v>30</v>
      </c>
      <c r="D10" s="40">
        <v>0.25</v>
      </c>
      <c r="E10" s="40">
        <v>0.25</v>
      </c>
      <c r="F10" s="66">
        <v>0.25</v>
      </c>
      <c r="G10" s="66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5" t="s">
        <v>41</v>
      </c>
      <c r="K11" s="105"/>
      <c r="L11" s="101"/>
      <c r="M11" s="101"/>
      <c r="N11" s="102">
        <f>SUM(N6:N10)</f>
        <v>26</v>
      </c>
      <c r="O11" s="102">
        <f>SUM(O6:O10)</f>
        <v>32</v>
      </c>
    </row>
    <row r="12" spans="1:15" s="1" customFormat="1" x14ac:dyDescent="0.2">
      <c r="A12" s="23">
        <v>2</v>
      </c>
      <c r="B12" s="78">
        <v>42324</v>
      </c>
      <c r="C12" s="61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21" si="7">E12+G12+I12+K12+M12</f>
        <v>8</v>
      </c>
    </row>
    <row r="13" spans="1:15" s="1" customFormat="1" x14ac:dyDescent="0.2">
      <c r="A13" s="68">
        <v>2</v>
      </c>
      <c r="B13" s="81">
        <v>42324</v>
      </c>
      <c r="C13" s="69" t="s">
        <v>31</v>
      </c>
      <c r="D13" s="70">
        <v>0.5</v>
      </c>
      <c r="E13" s="70">
        <v>0.5</v>
      </c>
      <c r="F13" s="71">
        <v>0.5</v>
      </c>
      <c r="G13" s="71">
        <v>0.5</v>
      </c>
      <c r="H13" s="72">
        <v>0.5</v>
      </c>
      <c r="I13" s="72">
        <v>0.5</v>
      </c>
      <c r="J13" s="71">
        <v>0.5</v>
      </c>
      <c r="K13" s="71">
        <v>0.5</v>
      </c>
      <c r="L13" s="67">
        <v>0.5</v>
      </c>
      <c r="M13" s="67">
        <v>0.5</v>
      </c>
      <c r="N13" s="36">
        <f t="shared" si="6"/>
        <v>2.5</v>
      </c>
      <c r="O13" s="37">
        <f t="shared" si="7"/>
        <v>2.5</v>
      </c>
    </row>
    <row r="14" spans="1:15" s="1" customFormat="1" x14ac:dyDescent="0.2">
      <c r="A14" s="68">
        <v>2</v>
      </c>
      <c r="B14" s="81">
        <v>42324</v>
      </c>
      <c r="C14" s="69" t="s">
        <v>29</v>
      </c>
      <c r="D14" s="70">
        <v>1</v>
      </c>
      <c r="E14" s="70">
        <v>1.5</v>
      </c>
      <c r="F14" s="71">
        <v>1</v>
      </c>
      <c r="G14" s="71">
        <v>1.5</v>
      </c>
      <c r="H14" s="72">
        <v>1</v>
      </c>
      <c r="I14" s="72">
        <v>1.5</v>
      </c>
      <c r="J14" s="71">
        <v>1</v>
      </c>
      <c r="K14" s="71">
        <v>1.5</v>
      </c>
      <c r="L14" s="67"/>
      <c r="M14" s="67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9" t="s">
        <v>40</v>
      </c>
      <c r="C15" s="100" t="s">
        <v>57</v>
      </c>
      <c r="D15" s="32">
        <v>0.25</v>
      </c>
      <c r="E15" s="70">
        <v>0.25</v>
      </c>
      <c r="F15" s="71"/>
      <c r="G15" s="71"/>
      <c r="H15" s="72"/>
      <c r="I15" s="72"/>
      <c r="J15" s="71"/>
      <c r="K15" s="71"/>
      <c r="L15" s="67"/>
      <c r="M15" s="67"/>
      <c r="N15" s="36">
        <f t="shared" ref="N15:N22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9">
        <v>42326</v>
      </c>
      <c r="C16" s="100" t="s">
        <v>31</v>
      </c>
      <c r="D16" s="32">
        <v>0.5</v>
      </c>
      <c r="E16" s="70">
        <v>0.5</v>
      </c>
      <c r="F16" s="71">
        <v>0.5</v>
      </c>
      <c r="G16" s="71">
        <v>0.5</v>
      </c>
      <c r="H16" s="72">
        <v>0.5</v>
      </c>
      <c r="I16" s="72">
        <v>0.5</v>
      </c>
      <c r="J16" s="71">
        <v>0.5</v>
      </c>
      <c r="K16" s="71">
        <v>0.5</v>
      </c>
      <c r="L16" s="67"/>
      <c r="M16" s="67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9">
        <v>42326</v>
      </c>
      <c r="C17" s="59" t="s">
        <v>58</v>
      </c>
      <c r="D17" s="32">
        <v>1</v>
      </c>
      <c r="E17" s="32"/>
      <c r="F17" s="33">
        <v>1</v>
      </c>
      <c r="G17" s="33"/>
      <c r="H17" s="34">
        <v>1</v>
      </c>
      <c r="I17" s="34"/>
      <c r="J17" s="33">
        <v>1</v>
      </c>
      <c r="K17" s="33"/>
      <c r="L17" s="35"/>
      <c r="M17" s="35"/>
      <c r="N17" s="36">
        <f t="shared" si="8"/>
        <v>4</v>
      </c>
      <c r="O17" s="37">
        <f t="shared" si="7"/>
        <v>0</v>
      </c>
    </row>
    <row r="18" spans="1:15" s="1" customFormat="1" x14ac:dyDescent="0.2">
      <c r="A18" s="30">
        <v>2</v>
      </c>
      <c r="B18" s="79">
        <v>42326</v>
      </c>
      <c r="C18" s="59" t="s">
        <v>59</v>
      </c>
      <c r="D18" s="32">
        <v>2</v>
      </c>
      <c r="E18" s="32"/>
      <c r="F18" s="33">
        <v>2</v>
      </c>
      <c r="G18" s="33"/>
      <c r="H18" s="34">
        <v>2</v>
      </c>
      <c r="I18" s="34"/>
      <c r="J18" s="33">
        <v>2</v>
      </c>
      <c r="K18" s="33"/>
      <c r="L18" s="35"/>
      <c r="M18" s="35"/>
      <c r="N18" s="36">
        <f t="shared" si="8"/>
        <v>8</v>
      </c>
      <c r="O18" s="37">
        <f t="shared" si="7"/>
        <v>0</v>
      </c>
    </row>
    <row r="19" spans="1:15" s="1" customFormat="1" x14ac:dyDescent="0.2">
      <c r="A19" s="30">
        <v>2</v>
      </c>
      <c r="B19" s="79">
        <v>42326</v>
      </c>
      <c r="C19" s="59" t="s">
        <v>60</v>
      </c>
      <c r="D19" s="32"/>
      <c r="E19" s="32"/>
      <c r="F19" s="33"/>
      <c r="G19" s="33"/>
      <c r="H19" s="34"/>
      <c r="I19" s="34"/>
      <c r="J19" s="33"/>
      <c r="K19" s="33"/>
      <c r="L19" s="35"/>
      <c r="M19" s="35"/>
      <c r="N19" s="36">
        <f t="shared" si="8"/>
        <v>0</v>
      </c>
      <c r="O19" s="37">
        <f t="shared" si="7"/>
        <v>0</v>
      </c>
    </row>
    <row r="20" spans="1:15" s="1" customFormat="1" x14ac:dyDescent="0.2">
      <c r="A20" s="85">
        <v>2</v>
      </c>
      <c r="B20" s="86"/>
      <c r="C20" s="59" t="s">
        <v>34</v>
      </c>
      <c r="D20" s="95">
        <v>0.25</v>
      </c>
      <c r="E20" s="95"/>
      <c r="F20" s="96"/>
      <c r="G20" s="96"/>
      <c r="H20" s="97"/>
      <c r="I20" s="97"/>
      <c r="J20" s="96"/>
      <c r="K20" s="96"/>
      <c r="L20" s="98"/>
      <c r="M20" s="98"/>
      <c r="N20" s="36">
        <f t="shared" si="8"/>
        <v>0.25</v>
      </c>
      <c r="O20" s="37">
        <f t="shared" si="7"/>
        <v>0</v>
      </c>
    </row>
    <row r="21" spans="1:15" s="1" customFormat="1" x14ac:dyDescent="0.2">
      <c r="A21" s="85">
        <v>2</v>
      </c>
      <c r="B21" s="86"/>
      <c r="C21" s="59" t="s">
        <v>37</v>
      </c>
      <c r="D21" s="95">
        <v>0.25</v>
      </c>
      <c r="E21" s="95"/>
      <c r="F21" s="96"/>
      <c r="G21" s="96"/>
      <c r="H21" s="97"/>
      <c r="I21" s="97"/>
      <c r="J21" s="96"/>
      <c r="K21" s="96"/>
      <c r="L21" s="98"/>
      <c r="M21" s="98"/>
      <c r="N21" s="36">
        <f t="shared" si="8"/>
        <v>0.25</v>
      </c>
      <c r="O21" s="37">
        <f t="shared" si="7"/>
        <v>0</v>
      </c>
    </row>
    <row r="22" spans="1:15" s="1" customFormat="1" x14ac:dyDescent="0.2">
      <c r="A22" s="38">
        <v>2</v>
      </c>
      <c r="B22" s="80">
        <v>42330</v>
      </c>
      <c r="C22" s="73" t="s">
        <v>30</v>
      </c>
      <c r="D22" s="40">
        <v>0.25</v>
      </c>
      <c r="E22" s="40"/>
      <c r="F22" s="66">
        <v>0.25</v>
      </c>
      <c r="G22" s="66"/>
      <c r="H22" s="42">
        <v>0.25</v>
      </c>
      <c r="I22" s="42"/>
      <c r="J22" s="41">
        <v>0.25</v>
      </c>
      <c r="K22" s="41"/>
      <c r="L22" s="43"/>
      <c r="M22" s="43"/>
      <c r="N22" s="36">
        <f t="shared" si="8"/>
        <v>1</v>
      </c>
      <c r="O22" s="37">
        <f t="shared" ref="O22" si="9">E22+G22+I22+K22+M22</f>
        <v>0</v>
      </c>
    </row>
    <row r="23" spans="1:15" s="1" customFormat="1" x14ac:dyDescent="0.2">
      <c r="A23" s="104" t="s">
        <v>43</v>
      </c>
      <c r="B23" s="104"/>
      <c r="C23" s="104"/>
      <c r="D23" s="104"/>
      <c r="E23" s="104"/>
      <c r="F23" s="104"/>
      <c r="G23" s="104"/>
      <c r="H23" s="104"/>
      <c r="I23" s="104"/>
      <c r="J23" s="105" t="s">
        <v>49</v>
      </c>
      <c r="K23" s="105"/>
      <c r="L23" s="101"/>
      <c r="M23" s="101"/>
      <c r="N23" s="102">
        <f>SUM(N12:N22)</f>
        <v>30.25</v>
      </c>
      <c r="O23" s="102">
        <f>SUM(O12:O22)</f>
        <v>18.75</v>
      </c>
    </row>
    <row r="24" spans="1:15" s="1" customFormat="1" x14ac:dyDescent="0.2">
      <c r="A24" s="30">
        <v>3</v>
      </c>
      <c r="B24" s="79">
        <v>42331</v>
      </c>
      <c r="C24" s="59" t="s">
        <v>21</v>
      </c>
      <c r="D24" s="49">
        <v>2</v>
      </c>
      <c r="E24" s="49">
        <v>2</v>
      </c>
      <c r="F24" s="37">
        <v>2</v>
      </c>
      <c r="G24" s="37">
        <v>2</v>
      </c>
      <c r="H24" s="50">
        <v>2</v>
      </c>
      <c r="I24" s="50">
        <v>2</v>
      </c>
      <c r="J24" s="37">
        <v>2</v>
      </c>
      <c r="K24" s="37">
        <v>2</v>
      </c>
      <c r="L24" s="63"/>
      <c r="M24" s="63"/>
      <c r="N24" s="28">
        <f t="shared" ref="N24" si="10">D24+F24+H24+J24+L24</f>
        <v>8</v>
      </c>
      <c r="O24" s="29">
        <f t="shared" ref="O24" si="11">E24+G24+I24+K24+M24</f>
        <v>8</v>
      </c>
    </row>
    <row r="25" spans="1:15" s="1" customFormat="1" x14ac:dyDescent="0.2">
      <c r="A25" s="30">
        <v>3</v>
      </c>
      <c r="B25" s="79">
        <v>42331</v>
      </c>
      <c r="C25" s="59" t="s">
        <v>31</v>
      </c>
      <c r="D25" s="49">
        <v>0.5</v>
      </c>
      <c r="E25" s="49"/>
      <c r="F25" s="37">
        <v>0.5</v>
      </c>
      <c r="G25" s="37"/>
      <c r="H25" s="50">
        <v>0.5</v>
      </c>
      <c r="I25" s="50"/>
      <c r="J25" s="37">
        <v>0.5</v>
      </c>
      <c r="K25" s="37"/>
      <c r="L25" s="63"/>
      <c r="M25" s="63"/>
      <c r="N25" s="36">
        <f t="shared" ref="N25:N31" si="12">D25+F25+H25+J25+L25</f>
        <v>2</v>
      </c>
      <c r="O25" s="37">
        <f t="shared" ref="O25:O31" si="13">E25+G25+I25+K25+M25</f>
        <v>0</v>
      </c>
    </row>
    <row r="26" spans="1:15" s="1" customFormat="1" x14ac:dyDescent="0.2">
      <c r="A26" s="30">
        <v>3</v>
      </c>
      <c r="B26" s="79">
        <v>42333</v>
      </c>
      <c r="C26" s="59" t="s">
        <v>31</v>
      </c>
      <c r="D26" s="49"/>
      <c r="E26" s="49"/>
      <c r="F26" s="37"/>
      <c r="G26" s="37"/>
      <c r="H26" s="50"/>
      <c r="I26" s="50"/>
      <c r="J26" s="37"/>
      <c r="K26" s="37"/>
      <c r="L26" s="63"/>
      <c r="M26" s="63"/>
      <c r="N26" s="36">
        <f t="shared" ref="N26:N31" si="14">D26+F26+H26+J26+L26</f>
        <v>0</v>
      </c>
      <c r="O26" s="37">
        <f t="shared" ref="O26:O31" si="15">E26+G26+I26+K26+M26</f>
        <v>0</v>
      </c>
    </row>
    <row r="27" spans="1:15" s="1" customFormat="1" x14ac:dyDescent="0.2">
      <c r="A27" s="30">
        <v>3</v>
      </c>
      <c r="B27" s="79">
        <v>42333</v>
      </c>
      <c r="C27" s="59" t="s">
        <v>61</v>
      </c>
      <c r="D27" s="49"/>
      <c r="E27" s="49"/>
      <c r="F27" s="37"/>
      <c r="G27" s="37"/>
      <c r="H27" s="50"/>
      <c r="I27" s="50"/>
      <c r="J27" s="37">
        <v>0.5</v>
      </c>
      <c r="K27" s="37"/>
      <c r="L27" s="63"/>
      <c r="M27" s="63"/>
      <c r="N27" s="36">
        <f t="shared" si="14"/>
        <v>0.5</v>
      </c>
      <c r="O27" s="37">
        <f t="shared" si="15"/>
        <v>0</v>
      </c>
    </row>
    <row r="28" spans="1:15" s="1" customFormat="1" x14ac:dyDescent="0.2">
      <c r="A28" s="30">
        <v>3</v>
      </c>
      <c r="B28" s="79"/>
      <c r="C28" s="59" t="s">
        <v>25</v>
      </c>
      <c r="D28" s="49"/>
      <c r="E28" s="49"/>
      <c r="F28" s="37"/>
      <c r="G28" s="37"/>
      <c r="H28" s="50"/>
      <c r="I28" s="50"/>
      <c r="J28" s="37"/>
      <c r="K28" s="37"/>
      <c r="L28" s="48"/>
      <c r="M28" s="48"/>
      <c r="N28" s="36">
        <f t="shared" si="14"/>
        <v>0</v>
      </c>
      <c r="O28" s="37">
        <f t="shared" si="15"/>
        <v>0</v>
      </c>
    </row>
    <row r="29" spans="1:15" s="1" customFormat="1" x14ac:dyDescent="0.2">
      <c r="A29" s="30">
        <v>3</v>
      </c>
      <c r="B29" s="79"/>
      <c r="C29" s="59" t="s">
        <v>32</v>
      </c>
      <c r="D29" s="49"/>
      <c r="E29" s="49"/>
      <c r="F29" s="37"/>
      <c r="G29" s="37"/>
      <c r="H29" s="50"/>
      <c r="I29" s="50"/>
      <c r="J29" s="37"/>
      <c r="K29" s="37"/>
      <c r="L29" s="51"/>
      <c r="M29" s="51"/>
      <c r="N29" s="36">
        <f t="shared" si="14"/>
        <v>0</v>
      </c>
      <c r="O29" s="37">
        <f t="shared" si="15"/>
        <v>0</v>
      </c>
    </row>
    <row r="30" spans="1:15" s="1" customFormat="1" x14ac:dyDescent="0.2">
      <c r="A30" s="30">
        <v>3</v>
      </c>
      <c r="B30" s="79"/>
      <c r="C30" s="59" t="s">
        <v>33</v>
      </c>
      <c r="D30" s="49"/>
      <c r="E30" s="49"/>
      <c r="F30" s="37"/>
      <c r="G30" s="37"/>
      <c r="H30" s="50"/>
      <c r="I30" s="50"/>
      <c r="J30" s="37"/>
      <c r="K30" s="37"/>
      <c r="L30" s="51"/>
      <c r="M30" s="51"/>
      <c r="N30" s="36">
        <f t="shared" si="14"/>
        <v>0</v>
      </c>
      <c r="O30" s="37">
        <f t="shared" si="15"/>
        <v>0</v>
      </c>
    </row>
    <row r="31" spans="1:15" s="1" customFormat="1" x14ac:dyDescent="0.2">
      <c r="A31" s="85">
        <v>3</v>
      </c>
      <c r="B31" s="86"/>
      <c r="C31" s="59" t="s">
        <v>38</v>
      </c>
      <c r="D31" s="93"/>
      <c r="E31" s="93"/>
      <c r="F31" s="91"/>
      <c r="G31" s="91"/>
      <c r="H31" s="94"/>
      <c r="I31" s="94"/>
      <c r="J31" s="91"/>
      <c r="K31" s="91"/>
      <c r="L31" s="90"/>
      <c r="M31" s="90"/>
      <c r="N31" s="36">
        <f t="shared" si="14"/>
        <v>0</v>
      </c>
      <c r="O31" s="37">
        <f t="shared" si="15"/>
        <v>0</v>
      </c>
    </row>
    <row r="32" spans="1:15" s="1" customFormat="1" x14ac:dyDescent="0.2">
      <c r="A32" s="38">
        <v>3</v>
      </c>
      <c r="B32" s="80">
        <v>42337</v>
      </c>
      <c r="C32" s="73" t="s">
        <v>30</v>
      </c>
      <c r="D32" s="40">
        <v>0.25</v>
      </c>
      <c r="E32" s="40"/>
      <c r="F32" s="66">
        <v>0.25</v>
      </c>
      <c r="G32" s="66"/>
      <c r="H32" s="42">
        <v>0.25</v>
      </c>
      <c r="I32" s="42"/>
      <c r="J32" s="41">
        <v>0.25</v>
      </c>
      <c r="K32" s="41"/>
      <c r="L32" s="52"/>
      <c r="M32" s="52"/>
      <c r="N32" s="44">
        <f t="shared" ref="N32:O32" si="16">D32+F32+H32+J32+L32</f>
        <v>1</v>
      </c>
      <c r="O32" s="45">
        <f t="shared" si="16"/>
        <v>0</v>
      </c>
    </row>
    <row r="33" spans="1:15" s="1" customFormat="1" x14ac:dyDescent="0.2">
      <c r="A33" s="104" t="s">
        <v>44</v>
      </c>
      <c r="B33" s="104"/>
      <c r="C33" s="104"/>
      <c r="D33" s="104"/>
      <c r="E33" s="104"/>
      <c r="F33" s="104"/>
      <c r="G33" s="104"/>
      <c r="H33" s="104"/>
      <c r="I33" s="104"/>
      <c r="J33" s="105" t="s">
        <v>50</v>
      </c>
      <c r="K33" s="105"/>
      <c r="L33" s="101"/>
      <c r="M33" s="101"/>
      <c r="N33" s="102">
        <f>SUM(N24:N32)</f>
        <v>11.5</v>
      </c>
      <c r="O33" s="102">
        <f>SUM(O24:O32)</f>
        <v>8</v>
      </c>
    </row>
    <row r="34" spans="1:15" s="1" customFormat="1" x14ac:dyDescent="0.2">
      <c r="A34" s="30">
        <v>4</v>
      </c>
      <c r="B34" s="79">
        <v>42338</v>
      </c>
      <c r="C34" s="31" t="s">
        <v>21</v>
      </c>
      <c r="D34" s="49">
        <v>2</v>
      </c>
      <c r="E34" s="49">
        <v>2</v>
      </c>
      <c r="F34" s="37">
        <v>2</v>
      </c>
      <c r="G34" s="37">
        <v>2</v>
      </c>
      <c r="H34" s="50">
        <v>2</v>
      </c>
      <c r="I34" s="50">
        <v>2</v>
      </c>
      <c r="J34" s="37">
        <v>2</v>
      </c>
      <c r="K34" s="37">
        <v>2</v>
      </c>
      <c r="L34" s="62"/>
      <c r="M34" s="62"/>
      <c r="N34" s="28">
        <f t="shared" ref="N34:N36" si="17">D34+F34+H34+J34+L34</f>
        <v>8</v>
      </c>
      <c r="O34" s="37">
        <f>E34+G34+I34+K34+M34</f>
        <v>8</v>
      </c>
    </row>
    <row r="35" spans="1:15" s="1" customFormat="1" x14ac:dyDescent="0.2">
      <c r="A35" s="30">
        <v>4</v>
      </c>
      <c r="B35" s="79">
        <v>42338</v>
      </c>
      <c r="C35" s="31" t="s">
        <v>31</v>
      </c>
      <c r="D35" s="49">
        <v>0.5</v>
      </c>
      <c r="E35" s="49"/>
      <c r="F35" s="37">
        <v>0.5</v>
      </c>
      <c r="G35" s="37"/>
      <c r="H35" s="50">
        <v>0.5</v>
      </c>
      <c r="I35" s="50"/>
      <c r="J35" s="37">
        <v>0.5</v>
      </c>
      <c r="K35" s="37"/>
      <c r="L35" s="62"/>
      <c r="M35" s="62"/>
      <c r="N35" s="36">
        <f t="shared" si="17"/>
        <v>2</v>
      </c>
      <c r="O35" s="37">
        <f t="shared" ref="O35:O37" si="18">E35+G35+I35+K35+M35</f>
        <v>0</v>
      </c>
    </row>
    <row r="36" spans="1:15" s="1" customFormat="1" x14ac:dyDescent="0.2">
      <c r="A36" s="30">
        <v>4</v>
      </c>
      <c r="B36" s="79"/>
      <c r="C36" s="31" t="s">
        <v>24</v>
      </c>
      <c r="D36" s="49">
        <v>0.25</v>
      </c>
      <c r="E36" s="49"/>
      <c r="F36" s="37"/>
      <c r="G36" s="37"/>
      <c r="H36" s="50"/>
      <c r="I36" s="50"/>
      <c r="J36" s="37"/>
      <c r="K36" s="37"/>
      <c r="L36" s="48"/>
      <c r="M36" s="48"/>
      <c r="N36" s="36">
        <f t="shared" si="17"/>
        <v>0.25</v>
      </c>
      <c r="O36" s="37">
        <f t="shared" si="18"/>
        <v>0</v>
      </c>
    </row>
    <row r="37" spans="1:15" s="1" customFormat="1" x14ac:dyDescent="0.2">
      <c r="A37" s="30">
        <v>4</v>
      </c>
      <c r="B37" s="79">
        <v>42338</v>
      </c>
      <c r="C37" s="59" t="s">
        <v>35</v>
      </c>
      <c r="D37" s="49"/>
      <c r="E37" s="49"/>
      <c r="F37" s="37"/>
      <c r="G37" s="37"/>
      <c r="H37" s="50"/>
      <c r="I37" s="50"/>
      <c r="J37" s="37"/>
      <c r="K37" s="37"/>
      <c r="L37" s="51"/>
      <c r="M37" s="51"/>
      <c r="N37" s="36">
        <f>D37+F37+H37+J37+L37</f>
        <v>0</v>
      </c>
      <c r="O37" s="37">
        <f t="shared" si="18"/>
        <v>0</v>
      </c>
    </row>
    <row r="38" spans="1:15" s="1" customFormat="1" x14ac:dyDescent="0.2">
      <c r="A38" s="30">
        <v>4</v>
      </c>
      <c r="B38" s="79">
        <v>42340</v>
      </c>
      <c r="C38" s="59" t="s">
        <v>31</v>
      </c>
      <c r="D38" s="49"/>
      <c r="E38" s="49"/>
      <c r="F38" s="37"/>
      <c r="G38" s="37"/>
      <c r="H38" s="50"/>
      <c r="I38" s="50"/>
      <c r="J38" s="37"/>
      <c r="K38" s="37"/>
      <c r="L38" s="51"/>
      <c r="M38" s="51"/>
      <c r="N38" s="36">
        <f>D38+F38+H38+J38+L38</f>
        <v>0</v>
      </c>
      <c r="O38" s="37">
        <f t="shared" ref="O38" si="19">E38+G38+I38+K38+M38</f>
        <v>0</v>
      </c>
    </row>
    <row r="39" spans="1:15" s="1" customFormat="1" x14ac:dyDescent="0.2">
      <c r="A39" s="30">
        <v>4</v>
      </c>
      <c r="B39" s="79"/>
      <c r="C39" s="31"/>
      <c r="D39" s="49"/>
      <c r="E39" s="49"/>
      <c r="F39" s="37"/>
      <c r="G39" s="37"/>
      <c r="H39" s="50"/>
      <c r="I39" s="50"/>
      <c r="J39" s="37"/>
      <c r="K39" s="37"/>
      <c r="L39" s="51"/>
      <c r="M39" s="51"/>
      <c r="N39" s="36">
        <f>D39+F39+H39+J39+L39</f>
        <v>0</v>
      </c>
      <c r="O39" s="37">
        <f>E39+G39+I39+K39+M39</f>
        <v>0</v>
      </c>
    </row>
    <row r="40" spans="1:15" s="1" customFormat="1" x14ac:dyDescent="0.2">
      <c r="A40" s="85">
        <v>4</v>
      </c>
      <c r="B40" s="86"/>
      <c r="C40" s="87"/>
      <c r="D40" s="93"/>
      <c r="E40" s="93"/>
      <c r="F40" s="91"/>
      <c r="G40" s="91"/>
      <c r="H40" s="94"/>
      <c r="I40" s="94"/>
      <c r="J40" s="91"/>
      <c r="K40" s="91"/>
      <c r="L40" s="90"/>
      <c r="M40" s="90"/>
      <c r="N40" s="36">
        <f>D40+F40+H40+J40+L40</f>
        <v>0</v>
      </c>
      <c r="O40" s="37">
        <f>E40+G40+I40+K40+M40</f>
        <v>0</v>
      </c>
    </row>
    <row r="41" spans="1:15" s="1" customFormat="1" x14ac:dyDescent="0.2">
      <c r="A41" s="38">
        <v>4</v>
      </c>
      <c r="B41" s="80">
        <v>42344</v>
      </c>
      <c r="C41" s="73" t="s">
        <v>30</v>
      </c>
      <c r="D41" s="40">
        <v>0.25</v>
      </c>
      <c r="E41" s="40"/>
      <c r="F41" s="66">
        <v>0.25</v>
      </c>
      <c r="G41" s="66"/>
      <c r="H41" s="42">
        <v>0.25</v>
      </c>
      <c r="I41" s="42"/>
      <c r="J41" s="41">
        <v>0.25</v>
      </c>
      <c r="K41" s="41"/>
      <c r="L41" s="52"/>
      <c r="M41" s="52"/>
      <c r="N41" s="44">
        <f>D41+F41+H41+J41+L41</f>
        <v>1</v>
      </c>
      <c r="O41" s="45">
        <f>E41+G41+I41+K41+M41</f>
        <v>0</v>
      </c>
    </row>
    <row r="42" spans="1:15" s="1" customFormat="1" x14ac:dyDescent="0.2">
      <c r="A42" s="104" t="s">
        <v>45</v>
      </c>
      <c r="B42" s="104"/>
      <c r="C42" s="104"/>
      <c r="D42" s="104"/>
      <c r="E42" s="104"/>
      <c r="F42" s="104"/>
      <c r="G42" s="104"/>
      <c r="H42" s="104"/>
      <c r="I42" s="104"/>
      <c r="J42" s="105" t="s">
        <v>51</v>
      </c>
      <c r="K42" s="105"/>
      <c r="L42" s="101"/>
      <c r="M42" s="101"/>
      <c r="N42" s="102">
        <f>SUM(N34:N41)</f>
        <v>11.25</v>
      </c>
      <c r="O42" s="102">
        <f>SUM(O34:O41)</f>
        <v>8</v>
      </c>
    </row>
    <row r="43" spans="1:15" s="1" customFormat="1" x14ac:dyDescent="0.2">
      <c r="A43" s="23">
        <v>4</v>
      </c>
      <c r="B43" s="78">
        <v>42345</v>
      </c>
      <c r="C43" s="61" t="s">
        <v>31</v>
      </c>
      <c r="D43" s="46"/>
      <c r="E43" s="46"/>
      <c r="F43" s="29"/>
      <c r="G43" s="29"/>
      <c r="H43" s="47"/>
      <c r="I43" s="47"/>
      <c r="J43" s="29"/>
      <c r="K43" s="29"/>
      <c r="L43" s="48"/>
      <c r="M43" s="48"/>
      <c r="N43" s="28">
        <f t="shared" ref="N43" si="20">D43+F43+H43+J43+L43</f>
        <v>0</v>
      </c>
      <c r="O43" s="29">
        <f t="shared" ref="O43" si="21">E43+G43+I43+K43+M43</f>
        <v>0</v>
      </c>
    </row>
    <row r="44" spans="1:15" s="1" customFormat="1" x14ac:dyDescent="0.2">
      <c r="A44" s="30">
        <v>5</v>
      </c>
      <c r="B44" s="79">
        <v>42345</v>
      </c>
      <c r="C44" s="59" t="s">
        <v>36</v>
      </c>
      <c r="D44" s="49"/>
      <c r="E44" s="49"/>
      <c r="F44" s="37"/>
      <c r="G44" s="37"/>
      <c r="H44" s="50"/>
      <c r="I44" s="50"/>
      <c r="J44" s="37"/>
      <c r="K44" s="37"/>
      <c r="L44" s="51"/>
      <c r="M44" s="51"/>
      <c r="N44" s="36">
        <f t="shared" ref="N44" si="22">D44+F44+H44+J44+L44</f>
        <v>0</v>
      </c>
      <c r="O44" s="37">
        <f t="shared" ref="O44" si="23">E44+G44+I44+K44+M44</f>
        <v>0</v>
      </c>
    </row>
    <row r="45" spans="1:15" s="1" customFormat="1" x14ac:dyDescent="0.2">
      <c r="A45" s="30">
        <v>5</v>
      </c>
      <c r="B45" s="79">
        <v>42345</v>
      </c>
      <c r="D45" s="49"/>
      <c r="E45" s="49"/>
      <c r="F45" s="37"/>
      <c r="G45" s="37"/>
      <c r="H45" s="50"/>
      <c r="I45" s="50"/>
      <c r="J45" s="37"/>
      <c r="K45" s="37"/>
      <c r="L45" s="51"/>
      <c r="M45" s="51"/>
      <c r="N45" s="36">
        <f t="shared" ref="N45:O49" si="24">D45+F45+H45+J45+L45</f>
        <v>0</v>
      </c>
      <c r="O45" s="37">
        <f t="shared" si="24"/>
        <v>0</v>
      </c>
    </row>
    <row r="46" spans="1:15" s="1" customFormat="1" x14ac:dyDescent="0.2">
      <c r="A46" s="30">
        <v>5</v>
      </c>
      <c r="B46" s="79">
        <v>42347</v>
      </c>
      <c r="C46" s="59" t="s">
        <v>31</v>
      </c>
      <c r="D46" s="49"/>
      <c r="E46" s="49"/>
      <c r="F46" s="37"/>
      <c r="G46" s="37"/>
      <c r="H46" s="50"/>
      <c r="I46" s="50"/>
      <c r="J46" s="37"/>
      <c r="K46" s="37"/>
      <c r="L46" s="51"/>
      <c r="M46" s="51"/>
      <c r="N46" s="36">
        <f t="shared" si="24"/>
        <v>0</v>
      </c>
      <c r="O46" s="37">
        <f t="shared" si="24"/>
        <v>0</v>
      </c>
    </row>
    <row r="47" spans="1:15" s="1" customFormat="1" x14ac:dyDescent="0.2">
      <c r="A47" s="30">
        <v>5</v>
      </c>
      <c r="B47" s="79"/>
      <c r="C47" s="59" t="s">
        <v>39</v>
      </c>
      <c r="D47" s="49"/>
      <c r="E47" s="49"/>
      <c r="F47" s="37"/>
      <c r="G47" s="37"/>
      <c r="H47" s="50"/>
      <c r="I47" s="50"/>
      <c r="J47" s="37"/>
      <c r="K47" s="37"/>
      <c r="L47" s="51"/>
      <c r="M47" s="51"/>
      <c r="N47" s="36">
        <f t="shared" si="24"/>
        <v>0</v>
      </c>
      <c r="O47" s="37">
        <f t="shared" si="24"/>
        <v>0</v>
      </c>
    </row>
    <row r="48" spans="1:15" s="1" customFormat="1" x14ac:dyDescent="0.2">
      <c r="A48" s="85">
        <v>5</v>
      </c>
      <c r="B48" s="86"/>
      <c r="C48" s="92"/>
      <c r="D48" s="93"/>
      <c r="E48" s="93"/>
      <c r="F48" s="91"/>
      <c r="G48" s="91"/>
      <c r="H48" s="94"/>
      <c r="I48" s="94"/>
      <c r="J48" s="91"/>
      <c r="K48" s="91"/>
      <c r="L48" s="90"/>
      <c r="M48" s="90"/>
      <c r="N48" s="36">
        <f t="shared" si="24"/>
        <v>0</v>
      </c>
      <c r="O48" s="37">
        <f t="shared" si="24"/>
        <v>0</v>
      </c>
    </row>
    <row r="49" spans="1:15" s="1" customFormat="1" x14ac:dyDescent="0.2">
      <c r="A49" s="38">
        <v>5</v>
      </c>
      <c r="B49" s="80">
        <v>42351</v>
      </c>
      <c r="C49" s="73" t="s">
        <v>30</v>
      </c>
      <c r="D49" s="40">
        <v>0.25</v>
      </c>
      <c r="E49" s="40"/>
      <c r="F49" s="66">
        <v>0.25</v>
      </c>
      <c r="G49" s="66"/>
      <c r="H49" s="42">
        <v>0.25</v>
      </c>
      <c r="I49" s="42"/>
      <c r="J49" s="41">
        <v>0.25</v>
      </c>
      <c r="K49" s="41"/>
      <c r="L49" s="52"/>
      <c r="M49" s="52"/>
      <c r="N49" s="44">
        <f t="shared" si="24"/>
        <v>1</v>
      </c>
      <c r="O49" s="45">
        <f t="shared" si="24"/>
        <v>0</v>
      </c>
    </row>
    <row r="50" spans="1:15" s="1" customFormat="1" x14ac:dyDescent="0.2">
      <c r="A50" s="104" t="s">
        <v>46</v>
      </c>
      <c r="B50" s="104"/>
      <c r="C50" s="104"/>
      <c r="D50" s="104"/>
      <c r="E50" s="104"/>
      <c r="F50" s="104"/>
      <c r="G50" s="104"/>
      <c r="H50" s="104"/>
      <c r="I50" s="104"/>
      <c r="J50" s="105" t="s">
        <v>52</v>
      </c>
      <c r="K50" s="105"/>
      <c r="L50" s="101"/>
      <c r="M50" s="101"/>
      <c r="N50" s="102">
        <f>SUM(N43:N49)</f>
        <v>1</v>
      </c>
      <c r="O50" s="102">
        <f>SUM(O43:O49)</f>
        <v>0</v>
      </c>
    </row>
    <row r="51" spans="1:15" s="1" customFormat="1" x14ac:dyDescent="0.2">
      <c r="A51" s="23">
        <v>6</v>
      </c>
      <c r="B51" s="78">
        <v>42352</v>
      </c>
      <c r="C51" s="99" t="s">
        <v>31</v>
      </c>
      <c r="D51" s="46"/>
      <c r="E51" s="46"/>
      <c r="F51" s="29"/>
      <c r="G51" s="29"/>
      <c r="H51" s="47"/>
      <c r="I51" s="47"/>
      <c r="J51" s="29"/>
      <c r="K51" s="29"/>
      <c r="L51" s="48"/>
      <c r="M51" s="48"/>
      <c r="N51" s="28">
        <f t="shared" ref="N51:O58" si="25">D51+F51+H51+J51+L51</f>
        <v>0</v>
      </c>
      <c r="O51" s="29">
        <f t="shared" si="25"/>
        <v>0</v>
      </c>
    </row>
    <row r="52" spans="1:15" s="1" customFormat="1" x14ac:dyDescent="0.2">
      <c r="A52" s="68">
        <v>6</v>
      </c>
      <c r="B52" s="81">
        <v>42354</v>
      </c>
      <c r="C52" s="59" t="s">
        <v>31</v>
      </c>
      <c r="D52" s="112"/>
      <c r="E52" s="112"/>
      <c r="F52" s="113"/>
      <c r="G52" s="113"/>
      <c r="H52" s="114"/>
      <c r="I52" s="114"/>
      <c r="J52" s="113"/>
      <c r="K52" s="113"/>
      <c r="L52" s="115"/>
      <c r="M52" s="115"/>
      <c r="N52" s="116">
        <f t="shared" ref="N52:N53" si="26">D52+F52+H52+J52+L52</f>
        <v>0</v>
      </c>
      <c r="O52" s="113">
        <f t="shared" ref="O52:O53" si="27">E52+G52+I52+K52+M52</f>
        <v>0</v>
      </c>
    </row>
    <row r="53" spans="1:15" s="1" customFormat="1" x14ac:dyDescent="0.2">
      <c r="A53" s="30">
        <v>6</v>
      </c>
      <c r="B53" s="79"/>
      <c r="C53" s="59" t="s">
        <v>26</v>
      </c>
      <c r="D53" s="53"/>
      <c r="E53" s="53"/>
      <c r="F53" s="30"/>
      <c r="G53" s="30"/>
      <c r="H53" s="54"/>
      <c r="I53" s="54"/>
      <c r="J53" s="30"/>
      <c r="K53" s="30"/>
      <c r="L53" s="51"/>
      <c r="M53" s="51"/>
      <c r="N53" s="36">
        <f t="shared" si="26"/>
        <v>0</v>
      </c>
      <c r="O53" s="37">
        <f t="shared" si="27"/>
        <v>0</v>
      </c>
    </row>
    <row r="54" spans="1:15" s="1" customFormat="1" x14ac:dyDescent="0.2">
      <c r="A54" s="30">
        <v>6</v>
      </c>
      <c r="B54" s="79"/>
      <c r="C54" s="31"/>
      <c r="D54" s="53"/>
      <c r="E54" s="53"/>
      <c r="F54" s="30"/>
      <c r="G54" s="30"/>
      <c r="H54" s="54"/>
      <c r="I54" s="54"/>
      <c r="J54" s="30"/>
      <c r="K54" s="30"/>
      <c r="L54" s="51"/>
      <c r="M54" s="51"/>
      <c r="N54" s="36">
        <f t="shared" si="25"/>
        <v>0</v>
      </c>
      <c r="O54" s="37">
        <f t="shared" si="25"/>
        <v>0</v>
      </c>
    </row>
    <row r="55" spans="1:15" s="1" customFormat="1" x14ac:dyDescent="0.2">
      <c r="A55" s="30">
        <v>6</v>
      </c>
      <c r="B55" s="79"/>
      <c r="C55" s="31"/>
      <c r="D55" s="53"/>
      <c r="E55" s="53"/>
      <c r="F55" s="30"/>
      <c r="G55" s="30"/>
      <c r="H55" s="54"/>
      <c r="I55" s="54"/>
      <c r="J55" s="30"/>
      <c r="K55" s="30"/>
      <c r="L55" s="51"/>
      <c r="M55" s="51"/>
      <c r="N55" s="36">
        <f t="shared" si="25"/>
        <v>0</v>
      </c>
      <c r="O55" s="37">
        <f t="shared" si="25"/>
        <v>0</v>
      </c>
    </row>
    <row r="56" spans="1:15" s="1" customFormat="1" x14ac:dyDescent="0.2">
      <c r="A56" s="30">
        <v>6</v>
      </c>
      <c r="B56" s="79"/>
      <c r="C56" s="31"/>
      <c r="D56" s="53"/>
      <c r="E56" s="53"/>
      <c r="F56" s="30"/>
      <c r="G56" s="30"/>
      <c r="H56" s="54"/>
      <c r="I56" s="54"/>
      <c r="J56" s="30"/>
      <c r="K56" s="30"/>
      <c r="L56" s="51"/>
      <c r="M56" s="51"/>
      <c r="N56" s="36">
        <f t="shared" si="25"/>
        <v>0</v>
      </c>
      <c r="O56" s="37">
        <f t="shared" si="25"/>
        <v>0</v>
      </c>
    </row>
    <row r="57" spans="1:15" s="1" customFormat="1" x14ac:dyDescent="0.2">
      <c r="A57" s="85">
        <v>6</v>
      </c>
      <c r="B57" s="86"/>
      <c r="C57" s="87"/>
      <c r="D57" s="88"/>
      <c r="E57" s="88"/>
      <c r="F57" s="85"/>
      <c r="G57" s="85"/>
      <c r="H57" s="89"/>
      <c r="I57" s="89"/>
      <c r="J57" s="85"/>
      <c r="K57" s="85"/>
      <c r="L57" s="90"/>
      <c r="M57" s="90"/>
      <c r="N57" s="36">
        <f t="shared" si="25"/>
        <v>0</v>
      </c>
      <c r="O57" s="37">
        <f t="shared" si="25"/>
        <v>0</v>
      </c>
    </row>
    <row r="58" spans="1:15" s="1" customFormat="1" x14ac:dyDescent="0.2">
      <c r="A58" s="38">
        <v>6</v>
      </c>
      <c r="B58" s="80">
        <v>42358</v>
      </c>
      <c r="C58" s="73" t="s">
        <v>30</v>
      </c>
      <c r="D58" s="40">
        <v>0.25</v>
      </c>
      <c r="E58" s="40"/>
      <c r="F58" s="66">
        <v>0.25</v>
      </c>
      <c r="G58" s="66"/>
      <c r="H58" s="42">
        <v>0.25</v>
      </c>
      <c r="I58" s="42"/>
      <c r="J58" s="41">
        <v>0.25</v>
      </c>
      <c r="K58" s="41"/>
      <c r="L58" s="52"/>
      <c r="M58" s="52"/>
      <c r="N58" s="44">
        <f t="shared" si="25"/>
        <v>1</v>
      </c>
      <c r="O58" s="45">
        <f t="shared" si="25"/>
        <v>0</v>
      </c>
    </row>
    <row r="59" spans="1:15" s="1" customFormat="1" x14ac:dyDescent="0.2">
      <c r="A59" s="104" t="s">
        <v>47</v>
      </c>
      <c r="B59" s="104"/>
      <c r="C59" s="104"/>
      <c r="D59" s="104"/>
      <c r="E59" s="104"/>
      <c r="F59" s="104"/>
      <c r="G59" s="104"/>
      <c r="H59" s="104"/>
      <c r="I59" s="104"/>
      <c r="J59" s="104" t="s">
        <v>53</v>
      </c>
      <c r="K59" s="105"/>
      <c r="L59" s="101"/>
      <c r="M59" s="101"/>
      <c r="N59" s="102">
        <f>SUM(N51:N58)</f>
        <v>1</v>
      </c>
      <c r="O59" s="102">
        <f>SUM(O51:O58)</f>
        <v>0</v>
      </c>
    </row>
    <row r="60" spans="1:15" s="1" customFormat="1" x14ac:dyDescent="0.2">
      <c r="A60" s="23" t="s">
        <v>8</v>
      </c>
      <c r="B60" s="78">
        <v>42380</v>
      </c>
      <c r="C60" s="99" t="s">
        <v>31</v>
      </c>
      <c r="D60" s="57"/>
      <c r="E60" s="57"/>
      <c r="F60" s="23"/>
      <c r="G60" s="23"/>
      <c r="H60" s="58"/>
      <c r="I60" s="58"/>
      <c r="J60" s="23"/>
      <c r="K60" s="23"/>
      <c r="L60" s="48"/>
      <c r="M60" s="48"/>
      <c r="N60" s="28">
        <f t="shared" ref="N60:O65" si="28">D60+F60+H60+J60+L60</f>
        <v>0</v>
      </c>
      <c r="O60" s="29">
        <f t="shared" si="28"/>
        <v>0</v>
      </c>
    </row>
    <row r="61" spans="1:15" s="1" customFormat="1" x14ac:dyDescent="0.2">
      <c r="A61" s="30" t="s">
        <v>8</v>
      </c>
      <c r="B61" s="79">
        <v>42381</v>
      </c>
      <c r="C61" s="59" t="s">
        <v>31</v>
      </c>
      <c r="D61" s="53"/>
      <c r="E61" s="53"/>
      <c r="F61" s="30"/>
      <c r="G61" s="30"/>
      <c r="H61" s="54"/>
      <c r="I61" s="54"/>
      <c r="J61" s="30"/>
      <c r="K61" s="30"/>
      <c r="L61" s="51"/>
      <c r="M61" s="51"/>
      <c r="N61" s="36">
        <f t="shared" si="28"/>
        <v>0</v>
      </c>
      <c r="O61" s="37">
        <f t="shared" si="28"/>
        <v>0</v>
      </c>
    </row>
    <row r="62" spans="1:15" s="1" customFormat="1" x14ac:dyDescent="0.2">
      <c r="A62" s="30" t="s">
        <v>8</v>
      </c>
      <c r="B62" s="79">
        <v>42382</v>
      </c>
      <c r="C62" s="117" t="s">
        <v>31</v>
      </c>
      <c r="D62" s="53"/>
      <c r="E62" s="53"/>
      <c r="F62" s="30"/>
      <c r="G62" s="30"/>
      <c r="H62" s="54"/>
      <c r="I62" s="54"/>
      <c r="J62" s="30"/>
      <c r="K62" s="30"/>
      <c r="L62" s="51"/>
      <c r="M62" s="51"/>
      <c r="N62" s="36">
        <f t="shared" si="28"/>
        <v>0</v>
      </c>
      <c r="O62" s="37">
        <f t="shared" si="28"/>
        <v>0</v>
      </c>
    </row>
    <row r="63" spans="1:15" x14ac:dyDescent="0.2">
      <c r="A63" s="30" t="s">
        <v>8</v>
      </c>
      <c r="B63" s="79">
        <v>42383</v>
      </c>
      <c r="C63" s="117" t="s">
        <v>31</v>
      </c>
      <c r="D63" s="53"/>
      <c r="E63" s="53"/>
      <c r="F63" s="30"/>
      <c r="G63" s="30"/>
      <c r="H63" s="54"/>
      <c r="I63" s="54"/>
      <c r="J63" s="30"/>
      <c r="K63" s="30"/>
      <c r="L63" s="51"/>
      <c r="M63" s="51"/>
      <c r="N63" s="36">
        <f t="shared" si="28"/>
        <v>0</v>
      </c>
      <c r="O63" s="37">
        <f t="shared" si="28"/>
        <v>0</v>
      </c>
    </row>
    <row r="64" spans="1:15" x14ac:dyDescent="0.2">
      <c r="A64" s="30" t="s">
        <v>8</v>
      </c>
      <c r="B64" s="79">
        <v>42384</v>
      </c>
      <c r="C64" s="59" t="s">
        <v>31</v>
      </c>
      <c r="D64" s="53"/>
      <c r="E64" s="53"/>
      <c r="F64" s="30"/>
      <c r="G64" s="30"/>
      <c r="H64" s="54"/>
      <c r="I64" s="54"/>
      <c r="J64" s="30"/>
      <c r="K64" s="30"/>
      <c r="L64" s="51"/>
      <c r="M64" s="51"/>
      <c r="N64" s="36">
        <f t="shared" si="28"/>
        <v>0</v>
      </c>
      <c r="O64" s="37">
        <f t="shared" si="28"/>
        <v>0</v>
      </c>
    </row>
    <row r="65" spans="1:15" x14ac:dyDescent="0.2">
      <c r="A65" s="38" t="s">
        <v>8</v>
      </c>
      <c r="B65" s="80"/>
      <c r="C65" s="39"/>
      <c r="D65" s="55"/>
      <c r="E65" s="55"/>
      <c r="F65" s="38"/>
      <c r="G65" s="38"/>
      <c r="H65" s="56"/>
      <c r="I65" s="56"/>
      <c r="J65" s="38"/>
      <c r="K65" s="38"/>
      <c r="L65" s="52"/>
      <c r="M65" s="52"/>
      <c r="N65" s="44">
        <f t="shared" si="28"/>
        <v>0</v>
      </c>
      <c r="O65" s="45">
        <f t="shared" si="28"/>
        <v>0</v>
      </c>
    </row>
    <row r="66" spans="1:15" x14ac:dyDescent="0.2">
      <c r="A66" s="104" t="s">
        <v>48</v>
      </c>
      <c r="B66" s="104"/>
      <c r="C66" s="104"/>
      <c r="D66" s="104"/>
      <c r="E66" s="104"/>
      <c r="F66" s="104"/>
      <c r="G66" s="104"/>
      <c r="H66" s="104"/>
      <c r="I66" s="104"/>
      <c r="J66" s="104" t="s">
        <v>54</v>
      </c>
      <c r="K66" s="105"/>
      <c r="L66" s="101"/>
      <c r="M66" s="101"/>
      <c r="N66" s="102">
        <f>SUM(N60:N65)</f>
        <v>0</v>
      </c>
      <c r="O66" s="102">
        <f>SUM(O60:O65)</f>
        <v>0</v>
      </c>
    </row>
    <row r="67" spans="1:15" x14ac:dyDescent="0.2">
      <c r="A67" s="23" t="s">
        <v>9</v>
      </c>
      <c r="B67" s="78">
        <v>42387</v>
      </c>
      <c r="C67" s="99" t="s">
        <v>31</v>
      </c>
      <c r="D67" s="57"/>
      <c r="E67" s="57"/>
      <c r="F67" s="23"/>
      <c r="G67" s="23"/>
      <c r="H67" s="58"/>
      <c r="I67" s="58"/>
      <c r="J67" s="23"/>
      <c r="K67" s="23"/>
      <c r="L67" s="48"/>
      <c r="M67" s="48"/>
      <c r="N67" s="28">
        <f t="shared" ref="N67:O73" si="29">D67+F67+H67+J67+L67</f>
        <v>0</v>
      </c>
      <c r="O67" s="29">
        <f t="shared" si="29"/>
        <v>0</v>
      </c>
    </row>
    <row r="68" spans="1:15" x14ac:dyDescent="0.2">
      <c r="A68" s="30" t="s">
        <v>9</v>
      </c>
      <c r="B68" s="79">
        <v>42388</v>
      </c>
      <c r="C68" s="59" t="s">
        <v>31</v>
      </c>
      <c r="D68" s="53"/>
      <c r="E68" s="53"/>
      <c r="F68" s="30"/>
      <c r="G68" s="30"/>
      <c r="H68" s="54"/>
      <c r="I68" s="54"/>
      <c r="J68" s="30"/>
      <c r="K68" s="30"/>
      <c r="L68" s="51"/>
      <c r="M68" s="51"/>
      <c r="N68" s="36">
        <f t="shared" si="29"/>
        <v>0</v>
      </c>
      <c r="O68" s="37">
        <f t="shared" si="29"/>
        <v>0</v>
      </c>
    </row>
    <row r="69" spans="1:15" x14ac:dyDescent="0.2">
      <c r="A69" s="30" t="s">
        <v>9</v>
      </c>
      <c r="B69" s="79">
        <v>42389</v>
      </c>
      <c r="C69" s="117" t="s">
        <v>31</v>
      </c>
      <c r="D69" s="53"/>
      <c r="E69" s="53"/>
      <c r="F69" s="30"/>
      <c r="G69" s="30"/>
      <c r="H69" s="54"/>
      <c r="I69" s="54"/>
      <c r="J69" s="30"/>
      <c r="K69" s="30"/>
      <c r="L69" s="51"/>
      <c r="M69" s="51"/>
      <c r="N69" s="36">
        <f t="shared" si="29"/>
        <v>0</v>
      </c>
      <c r="O69" s="37">
        <f t="shared" si="29"/>
        <v>0</v>
      </c>
    </row>
    <row r="70" spans="1:15" x14ac:dyDescent="0.2">
      <c r="A70" s="30" t="s">
        <v>9</v>
      </c>
      <c r="B70" s="79">
        <v>42390</v>
      </c>
      <c r="C70" s="117" t="s">
        <v>31</v>
      </c>
      <c r="D70" s="53"/>
      <c r="E70" s="53"/>
      <c r="F70" s="30"/>
      <c r="G70" s="30"/>
      <c r="H70" s="54"/>
      <c r="I70" s="54"/>
      <c r="J70" s="30"/>
      <c r="K70" s="30"/>
      <c r="L70" s="51"/>
      <c r="M70" s="51"/>
      <c r="N70" s="36">
        <f t="shared" ref="N70:N73" si="30">D70+F70+H70+J70+L70</f>
        <v>0</v>
      </c>
      <c r="O70" s="37">
        <f t="shared" ref="O70:O73" si="31">E70+G70+I70+K70+M70</f>
        <v>0</v>
      </c>
    </row>
    <row r="71" spans="1:15" x14ac:dyDescent="0.2">
      <c r="A71" s="30" t="s">
        <v>9</v>
      </c>
      <c r="B71" s="79">
        <v>42391</v>
      </c>
      <c r="C71" s="59" t="s">
        <v>31</v>
      </c>
      <c r="D71" s="53"/>
      <c r="E71" s="53"/>
      <c r="F71" s="30"/>
      <c r="G71" s="30"/>
      <c r="H71" s="54"/>
      <c r="I71" s="54"/>
      <c r="J71" s="30"/>
      <c r="K71" s="30"/>
      <c r="L71" s="51"/>
      <c r="M71" s="51"/>
      <c r="N71" s="36">
        <f t="shared" si="30"/>
        <v>0</v>
      </c>
      <c r="O71" s="37">
        <f t="shared" si="31"/>
        <v>0</v>
      </c>
    </row>
    <row r="72" spans="1:15" x14ac:dyDescent="0.2">
      <c r="A72" s="30" t="s">
        <v>9</v>
      </c>
      <c r="B72" s="86"/>
      <c r="C72" s="92"/>
      <c r="D72" s="88"/>
      <c r="E72" s="88"/>
      <c r="F72" s="85"/>
      <c r="G72" s="85"/>
      <c r="H72" s="89"/>
      <c r="I72" s="89"/>
      <c r="J72" s="85"/>
      <c r="K72" s="85"/>
      <c r="L72" s="90"/>
      <c r="M72" s="90"/>
      <c r="N72" s="118">
        <f t="shared" si="30"/>
        <v>0</v>
      </c>
      <c r="O72" s="91">
        <f t="shared" si="31"/>
        <v>0</v>
      </c>
    </row>
    <row r="73" spans="1:15" x14ac:dyDescent="0.2">
      <c r="A73" s="38"/>
      <c r="B73" s="80">
        <v>42393</v>
      </c>
      <c r="C73" s="73" t="s">
        <v>62</v>
      </c>
      <c r="D73" s="55"/>
      <c r="E73" s="55"/>
      <c r="F73" s="38"/>
      <c r="G73" s="38"/>
      <c r="H73" s="56"/>
      <c r="I73" s="56"/>
      <c r="J73" s="38"/>
      <c r="K73" s="38"/>
      <c r="L73" s="52"/>
      <c r="M73" s="52"/>
      <c r="N73" s="44">
        <f t="shared" si="30"/>
        <v>0</v>
      </c>
      <c r="O73" s="45">
        <f t="shared" si="31"/>
        <v>0</v>
      </c>
    </row>
    <row r="74" spans="1:15" x14ac:dyDescent="0.2">
      <c r="A74" s="3"/>
      <c r="B74" s="82"/>
      <c r="C74" s="3"/>
      <c r="D74" s="6"/>
      <c r="E74" s="6"/>
      <c r="F74" s="3"/>
      <c r="G74" s="3"/>
      <c r="H74" s="5"/>
      <c r="I74" s="5"/>
      <c r="J74" s="104" t="s">
        <v>55</v>
      </c>
      <c r="K74" s="105"/>
      <c r="L74" s="2"/>
      <c r="M74" s="2"/>
      <c r="N74" s="8">
        <f>SUM(N67:N73)</f>
        <v>0</v>
      </c>
      <c r="O74" s="4">
        <f>SUM(O67:O73)</f>
        <v>0</v>
      </c>
    </row>
    <row r="75" spans="1:15" x14ac:dyDescent="0.2">
      <c r="A75" s="9"/>
      <c r="B75" s="83"/>
      <c r="C75" s="10" t="s">
        <v>4</v>
      </c>
      <c r="D75" s="11">
        <f t="shared" ref="D75:M75" si="32">SUM(D4:D74)</f>
        <v>21</v>
      </c>
      <c r="E75" s="11">
        <f t="shared" si="32"/>
        <v>17</v>
      </c>
      <c r="F75" s="11">
        <f t="shared" si="32"/>
        <v>19.5</v>
      </c>
      <c r="G75" s="11">
        <f t="shared" si="32"/>
        <v>16.25</v>
      </c>
      <c r="H75" s="11">
        <f t="shared" si="32"/>
        <v>19.5</v>
      </c>
      <c r="I75" s="11">
        <f t="shared" si="32"/>
        <v>16.25</v>
      </c>
      <c r="J75" s="11">
        <f t="shared" si="32"/>
        <v>20.5</v>
      </c>
      <c r="K75" s="11">
        <f t="shared" si="32"/>
        <v>16.75</v>
      </c>
      <c r="L75" s="11">
        <f t="shared" si="32"/>
        <v>0.5</v>
      </c>
      <c r="M75" s="11">
        <f t="shared" si="32"/>
        <v>0.5</v>
      </c>
      <c r="N75" s="9">
        <f>D75+F75+H75+J75+L75</f>
        <v>81</v>
      </c>
      <c r="O75" s="11">
        <f>E75+G75+I75+K75+M75</f>
        <v>66.75</v>
      </c>
    </row>
  </sheetData>
  <mergeCells count="24">
    <mergeCell ref="J11:K11"/>
    <mergeCell ref="A11:I11"/>
    <mergeCell ref="E2:F2"/>
    <mergeCell ref="L4:M4"/>
    <mergeCell ref="D4:E4"/>
    <mergeCell ref="F4:G4"/>
    <mergeCell ref="H4:I4"/>
    <mergeCell ref="J4:K4"/>
    <mergeCell ref="J74:K74"/>
    <mergeCell ref="I2:J2"/>
    <mergeCell ref="A5:I5"/>
    <mergeCell ref="J5:K5"/>
    <mergeCell ref="A50:I50"/>
    <mergeCell ref="J50:K50"/>
    <mergeCell ref="A59:I59"/>
    <mergeCell ref="J59:K59"/>
    <mergeCell ref="A66:I66"/>
    <mergeCell ref="J66:K66"/>
    <mergeCell ref="A23:I23"/>
    <mergeCell ref="J23:K23"/>
    <mergeCell ref="A33:I33"/>
    <mergeCell ref="J33:K33"/>
    <mergeCell ref="A42:I42"/>
    <mergeCell ref="J42:K42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9ab5e87a-ed8e-45a5-9793-059f673984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2015-11-18T12:20:07Z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