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millrectangle outil int_2" sheetId="1" state="visible" r:id="rId2"/>
    <sheet name="millrectangle outil int" sheetId="2" state="visible" r:id="rId3"/>
    <sheet name="Pochette (outil int)" sheetId="3" state="visible" r:id="rId4"/>
    <sheet name="Bosse (outil ext)" sheetId="4" state="visible" r:id="rId5"/>
    <sheet name="Cercle nomin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<sst xmlns="http://schemas.openxmlformats.org/spreadsheetml/2006/main" count="591" uniqueCount="30">
  <si>
    <t xml:space="preserve">INPUTS</t>
  </si>
  <si>
    <t xml:space="preserve">valeur X</t>
  </si>
  <si>
    <t xml:space="preserve">valeur Y</t>
  </si>
  <si>
    <t xml:space="preserve">valeur Z</t>
  </si>
  <si>
    <t xml:space="preserve">vitesse</t>
  </si>
  <si>
    <t xml:space="preserve">doit être +</t>
  </si>
  <si>
    <t xml:space="preserve">Code output</t>
  </si>
  <si>
    <t xml:space="preserve">G01</t>
  </si>
  <si>
    <t xml:space="preserve"> Z</t>
  </si>
  <si>
    <t xml:space="preserve"> F</t>
  </si>
  <si>
    <t xml:space="preserve"> X</t>
  </si>
  <si>
    <t xml:space="preserve"> Y</t>
  </si>
  <si>
    <t xml:space="preserve">Dia outil (po)</t>
  </si>
  <si>
    <t xml:space="preserve">Dia outil (mm)</t>
  </si>
  <si>
    <t xml:space="preserve">Vitesse (mm/min)</t>
  </si>
  <si>
    <t xml:space="preserve">Profondeur (mm)</t>
  </si>
  <si>
    <t xml:space="preserve">Z clearance</t>
  </si>
  <si>
    <t xml:space="preserve">coté X</t>
  </si>
  <si>
    <t xml:space="preserve">Coté Y</t>
  </si>
  <si>
    <t xml:space="preserve">Alerts below</t>
  </si>
  <si>
    <t xml:space="preserve">Cercle trop petit pour l'outil</t>
  </si>
  <si>
    <t xml:space="preserve">G03</t>
  </si>
  <si>
    <t xml:space="preserve"> I</t>
  </si>
  <si>
    <t xml:space="preserve"> J</t>
  </si>
  <si>
    <t xml:space="preserve">Diamètre cercle</t>
  </si>
  <si>
    <t xml:space="preserve">Notes</t>
  </si>
  <si>
    <t xml:space="preserve">Trou centré (x=0,y=0)</t>
  </si>
  <si>
    <t xml:space="preserve">Avant de RUN, G92 au ras de la surface centré en (x=0,y=0)</t>
  </si>
  <si>
    <t xml:space="preserve">L'outil est à l'intérieur du cercle nominal</t>
  </si>
  <si>
    <t xml:space="preserve">L'outil est à l'extérieur du cercle nominal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</si>
</sst>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" activeCellId="0" sqref="Q3:Q29"/>
    </sheetView>
  </sheetViews>
  <sheetFormatPr defaultRowHeight="12.8"/>
  <cols>
    <col collapsed="false" hidden="false" max="1" min="1" style="0" width="22.8380566801619"/>
    <col collapsed="false" hidden="false" max="2" min="2" style="0" width="8.87854251012146"/>
    <col collapsed="false" hidden="false" max="3" min="3" style="0" width="4.65587044534413"/>
    <col collapsed="false" hidden="false" max="4" min="4" style="0" width="8.87854251012146"/>
    <col collapsed="false" hidden="false" max="5" min="5" style="0" width="2.7085020242915"/>
    <col collapsed="false" hidden="false" max="6" min="6" style="0" width="8.87854251012146"/>
    <col collapsed="false" hidden="false" max="7" min="7" style="0" width="3.1336032388664"/>
    <col collapsed="false" hidden="false" max="8" min="8" style="0" width="8.87854251012146"/>
    <col collapsed="false" hidden="false" max="9" min="9" style="0" width="2.91902834008097"/>
    <col collapsed="false" hidden="false" max="10" min="10" style="0" width="8.87854251012146"/>
    <col collapsed="false" hidden="false" max="11" min="11" style="0" width="2.91902834008097"/>
    <col collapsed="false" hidden="false" max="12" min="12" style="0" width="8.87854251012146"/>
    <col collapsed="false" hidden="false" max="13" min="13" style="0" width="2.59919028340081"/>
    <col collapsed="false" hidden="false" max="14" min="14" style="0" width="9.30364372469636"/>
    <col collapsed="false" hidden="false" max="15" min="15" style="0" width="2.59919028340081"/>
    <col collapsed="false" hidden="false" max="16" min="16" style="0" width="8.87854251012146"/>
    <col collapsed="false" hidden="false" max="17" min="17" style="0" width="19.0526315789474"/>
    <col collapsed="false" hidden="false" max="1025" min="18" style="0" width="8.87854251012146"/>
  </cols>
  <sheetData>
    <row r="1" customFormat="false" ht="13.8" hidden="false" customHeight="false" outlineLevel="0" collapsed="false">
      <c r="A1" s="1" t="s">
        <v>0</v>
      </c>
      <c r="B1" s="2"/>
      <c r="F1" s="0" t="s">
        <v>1</v>
      </c>
      <c r="H1" s="0" t="s">
        <v>2</v>
      </c>
      <c r="J1" s="0" t="s">
        <v>3</v>
      </c>
      <c r="L1" s="0" t="s">
        <v>4</v>
      </c>
      <c r="N1" s="0" t="s">
        <v>5</v>
      </c>
      <c r="Q1" s="3" t="s">
        <v>6</v>
      </c>
    </row>
    <row r="2" customFormat="false" ht="13.8" hidden="false" customHeight="false" outlineLevel="0" collapsed="false">
      <c r="A2" s="1"/>
      <c r="B2" s="2"/>
      <c r="D2" s="0" t="s">
        <v>7</v>
      </c>
      <c r="I2" s="0" t="s">
        <v>8</v>
      </c>
      <c r="J2" s="0" t="n">
        <f aca="false">-B8</f>
        <v>-1</v>
      </c>
      <c r="K2" s="0" t="s">
        <v>9</v>
      </c>
      <c r="L2" s="0" t="n">
        <f aca="false">$B$7</f>
        <v>80</v>
      </c>
      <c r="Q2" s="4" t="str">
        <f aca="false">CONCATENATE(D2,E2,F2,G2,H2,I2,J2,K2,L2)</f>
        <v>G01 Z-1 F80</v>
      </c>
    </row>
    <row r="3" customFormat="false" ht="13.8" hidden="false" customHeight="false" outlineLevel="0" collapsed="false">
      <c r="A3" s="1"/>
      <c r="B3" s="2"/>
      <c r="D3" s="0" t="s">
        <v>7</v>
      </c>
      <c r="E3" s="0" t="s">
        <v>10</v>
      </c>
      <c r="F3" s="0" t="n">
        <f aca="false">$B$10-($B$6)</f>
        <v>16.825</v>
      </c>
      <c r="K3" s="0" t="s">
        <v>9</v>
      </c>
      <c r="L3" s="0" t="n">
        <f aca="false">$B$7</f>
        <v>80</v>
      </c>
      <c r="Q3" s="4" t="str">
        <f aca="false">CONCATENATE(D3,E3,F3,G3,H3,I3,J3,K3,L3)</f>
        <v>G01 X16.825 F80</v>
      </c>
    </row>
    <row r="4" customFormat="false" ht="13.8" hidden="false" customHeight="false" outlineLevel="0" collapsed="false">
      <c r="A4" s="1"/>
      <c r="B4" s="2"/>
      <c r="D4" s="0" t="s">
        <v>7</v>
      </c>
      <c r="G4" s="0" t="s">
        <v>11</v>
      </c>
      <c r="H4" s="5" t="n">
        <f aca="false">B11-($B$6)</f>
        <v>22.825</v>
      </c>
      <c r="K4" s="0" t="s">
        <v>9</v>
      </c>
      <c r="L4" s="0" t="n">
        <f aca="false">$B$7</f>
        <v>80</v>
      </c>
      <c r="Q4" s="4" t="str">
        <f aca="false">CONCATENATE(D4,E4,F4,G4,H4,I4,J4,K4,L4)</f>
        <v>G01 Y22.825 F80</v>
      </c>
    </row>
    <row r="5" customFormat="false" ht="13.8" hidden="false" customHeight="false" outlineLevel="0" collapsed="false">
      <c r="A5" s="6" t="s">
        <v>12</v>
      </c>
      <c r="B5" s="7" t="n">
        <v>0.125</v>
      </c>
      <c r="D5" s="0" t="s">
        <v>7</v>
      </c>
      <c r="E5" s="0" t="s">
        <v>10</v>
      </c>
      <c r="F5" s="0" t="n">
        <v>0</v>
      </c>
      <c r="K5" s="0" t="s">
        <v>9</v>
      </c>
      <c r="L5" s="0" t="n">
        <f aca="false">$B$7</f>
        <v>80</v>
      </c>
      <c r="Q5" s="4" t="str">
        <f aca="false">CONCATENATE(D5,E5,F5,G5,H5,I5,J5,K5,L5)</f>
        <v>G01 X0 F80</v>
      </c>
    </row>
    <row r="6" customFormat="false" ht="13.8" hidden="false" customHeight="false" outlineLevel="0" collapsed="false">
      <c r="A6" s="6" t="s">
        <v>13</v>
      </c>
      <c r="B6" s="8" t="n">
        <f aca="false">B5*25.4</f>
        <v>3.175</v>
      </c>
      <c r="D6" s="0" t="s">
        <v>7</v>
      </c>
      <c r="G6" s="0" t="s">
        <v>11</v>
      </c>
      <c r="H6" s="0" t="n">
        <v>0</v>
      </c>
      <c r="K6" s="0" t="s">
        <v>9</v>
      </c>
      <c r="L6" s="0" t="n">
        <f aca="false">$B$7</f>
        <v>80</v>
      </c>
      <c r="Q6" s="4" t="str">
        <f aca="false">CONCATENATE(D6,E6,F6,G6,H6,I6,J6,K6,L6)</f>
        <v>G01 Y0 F80</v>
      </c>
    </row>
    <row r="7" customFormat="false" ht="13.8" hidden="false" customHeight="false" outlineLevel="0" collapsed="false">
      <c r="A7" s="6" t="s">
        <v>14</v>
      </c>
      <c r="B7" s="8" t="n">
        <v>80</v>
      </c>
      <c r="D7" s="0" t="s">
        <v>7</v>
      </c>
      <c r="E7" s="0" t="s">
        <v>10</v>
      </c>
      <c r="F7" s="0" t="n">
        <f aca="false">$B$10-($B$6)</f>
        <v>16.825</v>
      </c>
      <c r="K7" s="0" t="s">
        <v>9</v>
      </c>
      <c r="L7" s="0" t="n">
        <f aca="false">$B$7</f>
        <v>80</v>
      </c>
      <c r="Q7" s="4" t="str">
        <f aca="false">CONCATENATE(D7,E7,F7,G7,H7,I7,J7,K7,L7)</f>
        <v>G01 X16.825 F80</v>
      </c>
    </row>
    <row r="8" customFormat="false" ht="13.8" hidden="false" customHeight="false" outlineLevel="0" collapsed="false">
      <c r="A8" s="6" t="s">
        <v>15</v>
      </c>
      <c r="B8" s="8" t="n">
        <v>1</v>
      </c>
      <c r="D8" s="0" t="s">
        <v>7</v>
      </c>
      <c r="F8" s="5"/>
      <c r="G8" s="0" t="s">
        <v>11</v>
      </c>
      <c r="H8" s="0" t="n">
        <v>2</v>
      </c>
      <c r="K8" s="0" t="s">
        <v>9</v>
      </c>
      <c r="L8" s="0" t="n">
        <f aca="false">$B$7</f>
        <v>80</v>
      </c>
      <c r="N8" s="0" t="n">
        <f aca="false">$B$11-H8-($B$6)</f>
        <v>20.825</v>
      </c>
      <c r="Q8" s="4" t="str">
        <f aca="false">CONCATENATE(D8,E8,F8,G8,H8,I8,J8,K8,L8)</f>
        <v>G01 Y2 F80</v>
      </c>
    </row>
    <row r="9" customFormat="false" ht="13.8" hidden="false" customHeight="false" outlineLevel="0" collapsed="false">
      <c r="A9" s="6" t="s">
        <v>16</v>
      </c>
      <c r="B9" s="8" t="n">
        <v>5</v>
      </c>
      <c r="D9" s="0" t="s">
        <v>7</v>
      </c>
      <c r="E9" s="0" t="s">
        <v>10</v>
      </c>
      <c r="F9" s="0" t="n">
        <v>0.5</v>
      </c>
      <c r="K9" s="0" t="s">
        <v>9</v>
      </c>
      <c r="L9" s="0" t="n">
        <f aca="false">$B$7</f>
        <v>80</v>
      </c>
      <c r="Q9" s="4" t="str">
        <f aca="false">CONCATENATE(D9,E9,F9,G9,H9,I9,J9,K9,L9)</f>
        <v>G01 X0.5 F80</v>
      </c>
    </row>
    <row r="10" customFormat="false" ht="13.8" hidden="false" customHeight="false" outlineLevel="0" collapsed="false">
      <c r="A10" s="9" t="s">
        <v>17</v>
      </c>
      <c r="B10" s="10" t="n">
        <v>20</v>
      </c>
      <c r="D10" s="0" t="s">
        <v>7</v>
      </c>
      <c r="F10" s="5"/>
      <c r="G10" s="0" t="s">
        <v>11</v>
      </c>
      <c r="H10" s="0" t="n">
        <v>4</v>
      </c>
      <c r="K10" s="0" t="s">
        <v>9</v>
      </c>
      <c r="L10" s="0" t="n">
        <f aca="false">$B$7</f>
        <v>80</v>
      </c>
      <c r="N10" s="0" t="n">
        <f aca="false">$B$11-H10-($B$6)</f>
        <v>18.825</v>
      </c>
      <c r="Q10" s="4" t="str">
        <f aca="false">CONCATENATE(D10,E10,F10,G10,H10,I10,J10,K10,L10)</f>
        <v>G01 Y4 F80</v>
      </c>
    </row>
    <row r="11" customFormat="false" ht="13.8" hidden="false" customHeight="false" outlineLevel="0" collapsed="false">
      <c r="A11" s="0" t="s">
        <v>18</v>
      </c>
      <c r="B11" s="0" t="n">
        <v>26</v>
      </c>
      <c r="D11" s="0" t="s">
        <v>7</v>
      </c>
      <c r="E11" s="0" t="s">
        <v>10</v>
      </c>
      <c r="F11" s="0" t="n">
        <f aca="false">$B$10-($B$6)</f>
        <v>16.825</v>
      </c>
      <c r="K11" s="0" t="s">
        <v>9</v>
      </c>
      <c r="L11" s="0" t="n">
        <f aca="false">$B$7</f>
        <v>80</v>
      </c>
      <c r="Q11" s="4" t="str">
        <f aca="false">CONCATENATE(D11,E11,F11,G11,H11,I11,J11,K11,L11)</f>
        <v>G01 X16.825 F80</v>
      </c>
    </row>
    <row r="12" customFormat="false" ht="13.8" hidden="false" customHeight="false" outlineLevel="0" collapsed="false">
      <c r="D12" s="0" t="s">
        <v>7</v>
      </c>
      <c r="F12" s="5"/>
      <c r="G12" s="0" t="s">
        <v>11</v>
      </c>
      <c r="H12" s="0" t="n">
        <v>6</v>
      </c>
      <c r="K12" s="0" t="s">
        <v>9</v>
      </c>
      <c r="L12" s="0" t="n">
        <f aca="false">$B$7</f>
        <v>80</v>
      </c>
      <c r="N12" s="0" t="n">
        <f aca="false">$B$11-H12-($B$6)</f>
        <v>16.825</v>
      </c>
      <c r="Q12" s="4" t="str">
        <f aca="false">CONCATENATE(D12,E12,F12,G12,H12,I12,J12,K12,L12)</f>
        <v>G01 Y6 F80</v>
      </c>
    </row>
    <row r="13" customFormat="false" ht="13.8" hidden="false" customHeight="false" outlineLevel="0" collapsed="false">
      <c r="D13" s="0" t="s">
        <v>7</v>
      </c>
      <c r="E13" s="0" t="s">
        <v>10</v>
      </c>
      <c r="F13" s="0" t="n">
        <v>0.5</v>
      </c>
      <c r="K13" s="0" t="s">
        <v>9</v>
      </c>
      <c r="L13" s="0" t="n">
        <f aca="false">$B$7</f>
        <v>80</v>
      </c>
      <c r="Q13" s="4" t="str">
        <f aca="false">CONCATENATE(D13,E13,F13,G13,H13,I13,J13,K13,L13)</f>
        <v>G01 X0.5 F80</v>
      </c>
    </row>
    <row r="14" customFormat="false" ht="13.8" hidden="false" customHeight="false" outlineLevel="0" collapsed="false">
      <c r="D14" s="0" t="s">
        <v>7</v>
      </c>
      <c r="G14" s="0" t="s">
        <v>11</v>
      </c>
      <c r="H14" s="0" t="n">
        <v>8</v>
      </c>
      <c r="K14" s="0" t="s">
        <v>9</v>
      </c>
      <c r="L14" s="0" t="n">
        <f aca="false">$B$7</f>
        <v>80</v>
      </c>
      <c r="N14" s="0" t="n">
        <f aca="false">$B$11-H14-($B$6)</f>
        <v>14.825</v>
      </c>
      <c r="Q14" s="4" t="str">
        <f aca="false">CONCATENATE(D14,E14,F14,G14,H14,I14,J14,K14,L14)</f>
        <v>G01 Y8 F80</v>
      </c>
    </row>
    <row r="15" customFormat="false" ht="13.8" hidden="false" customHeight="false" outlineLevel="0" collapsed="false">
      <c r="D15" s="0" t="s">
        <v>7</v>
      </c>
      <c r="E15" s="0" t="s">
        <v>10</v>
      </c>
      <c r="F15" s="0" t="n">
        <f aca="false">$B$10-($B$6)</f>
        <v>16.825</v>
      </c>
      <c r="K15" s="0" t="s">
        <v>9</v>
      </c>
      <c r="L15" s="0" t="n">
        <f aca="false">$B$7</f>
        <v>80</v>
      </c>
      <c r="Q15" s="4" t="str">
        <f aca="false">CONCATENATE(D15,E15,F15,G15,H15,I15,J15,K15,L15)</f>
        <v>G01 X16.825 F80</v>
      </c>
    </row>
    <row r="16" customFormat="false" ht="13.8" hidden="false" customHeight="false" outlineLevel="0" collapsed="false">
      <c r="D16" s="0" t="s">
        <v>7</v>
      </c>
      <c r="F16" s="5"/>
      <c r="G16" s="0" t="s">
        <v>11</v>
      </c>
      <c r="H16" s="0" t="n">
        <v>10</v>
      </c>
      <c r="K16" s="0" t="s">
        <v>9</v>
      </c>
      <c r="L16" s="0" t="n">
        <f aca="false">$B$7</f>
        <v>80</v>
      </c>
      <c r="N16" s="0" t="n">
        <f aca="false">$B$11-H16-($B$6)</f>
        <v>12.825</v>
      </c>
      <c r="Q16" s="4" t="str">
        <f aca="false">CONCATENATE(D16,E16,F16,G16,H16,I16,J16,K16,L16)</f>
        <v>G01 Y10 F80</v>
      </c>
    </row>
    <row r="17" customFormat="false" ht="13.8" hidden="false" customHeight="false" outlineLevel="0" collapsed="false">
      <c r="D17" s="0" t="s">
        <v>7</v>
      </c>
      <c r="E17" s="0" t="s">
        <v>10</v>
      </c>
      <c r="F17" s="0" t="n">
        <v>0.5</v>
      </c>
      <c r="K17" s="0" t="s">
        <v>9</v>
      </c>
      <c r="L17" s="0" t="n">
        <f aca="false">$B$7</f>
        <v>80</v>
      </c>
      <c r="Q17" s="4" t="str">
        <f aca="false">CONCATENATE(D17,E17,F17,G17,H17,I17,J17,K17,L17)</f>
        <v>G01 X0.5 F80</v>
      </c>
    </row>
    <row r="18" customFormat="false" ht="13.8" hidden="false" customHeight="false" outlineLevel="0" collapsed="false">
      <c r="D18" s="0" t="s">
        <v>7</v>
      </c>
      <c r="F18" s="5"/>
      <c r="G18" s="0" t="s">
        <v>11</v>
      </c>
      <c r="H18" s="0" t="n">
        <v>12</v>
      </c>
      <c r="K18" s="0" t="s">
        <v>9</v>
      </c>
      <c r="L18" s="0" t="n">
        <f aca="false">$B$7</f>
        <v>80</v>
      </c>
      <c r="N18" s="0" t="n">
        <f aca="false">$B$11-H18-($B$6)</f>
        <v>10.825</v>
      </c>
      <c r="Q18" s="4" t="str">
        <f aca="false">CONCATENATE(D18,E18,F18,G18,H18,I18,J18,K18,L18)</f>
        <v>G01 Y12 F80</v>
      </c>
    </row>
    <row r="19" customFormat="false" ht="13.8" hidden="false" customHeight="false" outlineLevel="0" collapsed="false">
      <c r="D19" s="0" t="s">
        <v>7</v>
      </c>
      <c r="E19" s="0" t="s">
        <v>10</v>
      </c>
      <c r="F19" s="0" t="n">
        <f aca="false">$B$10-($B$6)</f>
        <v>16.825</v>
      </c>
      <c r="K19" s="0" t="s">
        <v>9</v>
      </c>
      <c r="L19" s="0" t="n">
        <f aca="false">$B$7</f>
        <v>80</v>
      </c>
      <c r="Q19" s="4" t="str">
        <f aca="false">CONCATENATE(D19,E19,F19,G19,H19,I19,J19,K19,L19)</f>
        <v>G01 X16.825 F80</v>
      </c>
    </row>
    <row r="20" customFormat="false" ht="13.8" hidden="false" customHeight="false" outlineLevel="0" collapsed="false">
      <c r="D20" s="0" t="s">
        <v>7</v>
      </c>
      <c r="F20" s="5"/>
      <c r="G20" s="0" t="s">
        <v>11</v>
      </c>
      <c r="H20" s="0" t="n">
        <v>14</v>
      </c>
      <c r="K20" s="0" t="s">
        <v>9</v>
      </c>
      <c r="L20" s="0" t="n">
        <f aca="false">$B$7</f>
        <v>80</v>
      </c>
      <c r="N20" s="0" t="n">
        <f aca="false">$B$11-H20-($B$6)</f>
        <v>8.825</v>
      </c>
      <c r="Q20" s="4" t="str">
        <f aca="false">CONCATENATE(D20,E20,F20,G20,H20,I20,J20,K20,L20)</f>
        <v>G01 Y14 F80</v>
      </c>
    </row>
    <row r="21" customFormat="false" ht="13.8" hidden="false" customHeight="false" outlineLevel="0" collapsed="false">
      <c r="D21" s="0" t="s">
        <v>7</v>
      </c>
      <c r="E21" s="0" t="s">
        <v>10</v>
      </c>
      <c r="F21" s="0" t="n">
        <v>0.5</v>
      </c>
      <c r="K21" s="0" t="s">
        <v>9</v>
      </c>
      <c r="L21" s="0" t="n">
        <f aca="false">$B$7</f>
        <v>80</v>
      </c>
      <c r="Q21" s="4" t="str">
        <f aca="false">CONCATENATE(D21,E21,F21,G21,H21,I21,J21,K21,L21)</f>
        <v>G01 X0.5 F80</v>
      </c>
    </row>
    <row r="22" customFormat="false" ht="13.8" hidden="false" customHeight="false" outlineLevel="0" collapsed="false">
      <c r="D22" s="0" t="s">
        <v>7</v>
      </c>
      <c r="G22" s="0" t="s">
        <v>11</v>
      </c>
      <c r="H22" s="0" t="n">
        <v>16</v>
      </c>
      <c r="K22" s="0" t="s">
        <v>9</v>
      </c>
      <c r="L22" s="0" t="n">
        <f aca="false">$B$7</f>
        <v>80</v>
      </c>
      <c r="N22" s="0" t="n">
        <f aca="false">$B$11-H22-($B$6)</f>
        <v>6.825</v>
      </c>
      <c r="Q22" s="4" t="str">
        <f aca="false">CONCATENATE(D22,E22,F22,G22,H22,I22,J22,K22,L22)</f>
        <v>G01 Y16 F80</v>
      </c>
    </row>
    <row r="23" customFormat="false" ht="13.8" hidden="false" customHeight="false" outlineLevel="0" collapsed="false">
      <c r="D23" s="0" t="s">
        <v>7</v>
      </c>
      <c r="E23" s="0" t="s">
        <v>10</v>
      </c>
      <c r="F23" s="0" t="n">
        <f aca="false">$B$10-($B$6)</f>
        <v>16.825</v>
      </c>
      <c r="K23" s="0" t="s">
        <v>9</v>
      </c>
      <c r="L23" s="0" t="n">
        <f aca="false">$B$7</f>
        <v>80</v>
      </c>
      <c r="Q23" s="4" t="str">
        <f aca="false">CONCATENATE(D23,E23,F23,G23,H23,I23,J23,K23,L23)</f>
        <v>G01 X16.825 F80</v>
      </c>
    </row>
    <row r="24" customFormat="false" ht="13.8" hidden="false" customHeight="false" outlineLevel="0" collapsed="false">
      <c r="D24" s="0" t="s">
        <v>7</v>
      </c>
      <c r="F24" s="5"/>
      <c r="G24" s="0" t="s">
        <v>11</v>
      </c>
      <c r="H24" s="0" t="n">
        <v>18</v>
      </c>
      <c r="K24" s="0" t="s">
        <v>9</v>
      </c>
      <c r="L24" s="0" t="n">
        <f aca="false">$B$7</f>
        <v>80</v>
      </c>
      <c r="N24" s="0" t="n">
        <f aca="false">$B$11-H24-($B$6)</f>
        <v>4.825</v>
      </c>
      <c r="Q24" s="4" t="str">
        <f aca="false">CONCATENATE(D24,E24,F24,G24,H24,I24,J24,K24,L24)</f>
        <v>G01 Y18 F80</v>
      </c>
    </row>
    <row r="25" customFormat="false" ht="13.8" hidden="false" customHeight="false" outlineLevel="0" collapsed="false">
      <c r="D25" s="0" t="s">
        <v>7</v>
      </c>
      <c r="E25" s="0" t="s">
        <v>10</v>
      </c>
      <c r="F25" s="0" t="n">
        <v>0.5</v>
      </c>
      <c r="K25" s="0" t="s">
        <v>9</v>
      </c>
      <c r="L25" s="0" t="n">
        <f aca="false">$B$7</f>
        <v>80</v>
      </c>
      <c r="Q25" s="4" t="str">
        <f aca="false">CONCATENATE(D25,E25,F25,G25,H25,I25,J25,K25,L25)</f>
        <v>G01 X0.5 F80</v>
      </c>
    </row>
    <row r="26" customFormat="false" ht="13.8" hidden="false" customHeight="false" outlineLevel="0" collapsed="false">
      <c r="D26" s="0" t="s">
        <v>7</v>
      </c>
      <c r="F26" s="5"/>
      <c r="G26" s="0" t="s">
        <v>11</v>
      </c>
      <c r="H26" s="0" t="n">
        <v>20</v>
      </c>
      <c r="K26" s="0" t="s">
        <v>9</v>
      </c>
      <c r="L26" s="0" t="n">
        <f aca="false">$B$7</f>
        <v>80</v>
      </c>
      <c r="N26" s="0" t="n">
        <f aca="false">$B$11-H26-($B$6)</f>
        <v>2.825</v>
      </c>
      <c r="Q26" s="4" t="str">
        <f aca="false">CONCATENATE(D26,E26,F26,G26,H26,I26,J26,K26,L26)</f>
        <v>G01 Y20 F80</v>
      </c>
    </row>
    <row r="27" customFormat="false" ht="13.8" hidden="false" customHeight="false" outlineLevel="0" collapsed="false">
      <c r="D27" s="0" t="s">
        <v>7</v>
      </c>
      <c r="E27" s="0" t="s">
        <v>10</v>
      </c>
      <c r="F27" s="0" t="n">
        <f aca="false">$B$10-($B$6)</f>
        <v>16.825</v>
      </c>
      <c r="K27" s="0" t="s">
        <v>9</v>
      </c>
      <c r="L27" s="0" t="n">
        <f aca="false">$B$7</f>
        <v>80</v>
      </c>
      <c r="Q27" s="4" t="str">
        <f aca="false">CONCATENATE(D27,E27,F27,G27,H27,I27,J27,K27,L27)</f>
        <v>G01 X16.825 F80</v>
      </c>
    </row>
    <row r="28" customFormat="false" ht="13.8" hidden="false" customHeight="false" outlineLevel="0" collapsed="false">
      <c r="D28" s="0" t="s">
        <v>7</v>
      </c>
      <c r="F28" s="5"/>
      <c r="G28" s="0" t="s">
        <v>11</v>
      </c>
      <c r="H28" s="0" t="n">
        <v>22</v>
      </c>
      <c r="K28" s="0" t="s">
        <v>9</v>
      </c>
      <c r="L28" s="0" t="n">
        <f aca="false">$B$7</f>
        <v>80</v>
      </c>
      <c r="N28" s="0" t="n">
        <f aca="false">$B$11-H28-($B$6)</f>
        <v>0.825</v>
      </c>
      <c r="Q28" s="4" t="str">
        <f aca="false">CONCATENATE(D28,E28,F28,G28,H28,I28,J28,K28,L28)</f>
        <v>G01 Y22 F80</v>
      </c>
    </row>
    <row r="29" customFormat="false" ht="13.8" hidden="false" customHeight="false" outlineLevel="0" collapsed="false">
      <c r="D29" s="0" t="s">
        <v>7</v>
      </c>
      <c r="E29" s="0" t="s">
        <v>10</v>
      </c>
      <c r="F29" s="0" t="n">
        <v>0.5</v>
      </c>
      <c r="K29" s="0" t="s">
        <v>9</v>
      </c>
      <c r="L29" s="0" t="n">
        <f aca="false">$B$7</f>
        <v>80</v>
      </c>
      <c r="Q29" s="4" t="str">
        <f aca="false">CONCATENATE(D29,E29,F29,G29,H29,I29,J29,K29,L29)</f>
        <v>G01 X0.5 F80</v>
      </c>
    </row>
    <row r="30" customFormat="false" ht="13.8" hidden="false" customHeight="false" outlineLevel="0" collapsed="false">
      <c r="D30" s="0" t="s">
        <v>7</v>
      </c>
      <c r="G30" s="0" t="s">
        <v>11</v>
      </c>
      <c r="H30" s="0" t="n">
        <v>24</v>
      </c>
      <c r="K30" s="0" t="s">
        <v>9</v>
      </c>
      <c r="L30" s="0" t="n">
        <f aca="false">$B$7</f>
        <v>80</v>
      </c>
      <c r="N30" s="0" t="n">
        <f aca="false">$B$11-H30-($B$6)</f>
        <v>-1.175</v>
      </c>
      <c r="Q30" s="4" t="str">
        <f aca="false">CONCATENATE(D30,E30,F30,G30,H30,I30,J30,K30,L30)</f>
        <v>G01 Y24 F80</v>
      </c>
    </row>
    <row r="31" customFormat="false" ht="13.8" hidden="false" customHeight="false" outlineLevel="0" collapsed="false">
      <c r="D31" s="0" t="s">
        <v>7</v>
      </c>
      <c r="E31" s="0" t="s">
        <v>10</v>
      </c>
      <c r="F31" s="0" t="n">
        <f aca="false">$B$10-($B$6)</f>
        <v>16.825</v>
      </c>
      <c r="K31" s="0" t="s">
        <v>9</v>
      </c>
      <c r="L31" s="0" t="n">
        <f aca="false">$B$7</f>
        <v>80</v>
      </c>
      <c r="Q31" s="4" t="str">
        <f aca="false">CONCATENATE(D31,E31,F31,G31,H31,I31,J31,K31,L31)</f>
        <v>G01 X16.825 F80</v>
      </c>
    </row>
    <row r="32" customFormat="false" ht="13.8" hidden="false" customHeight="false" outlineLevel="0" collapsed="false">
      <c r="D32" s="0" t="s">
        <v>7</v>
      </c>
      <c r="F32" s="5"/>
      <c r="G32" s="0" t="s">
        <v>11</v>
      </c>
      <c r="H32" s="0" t="n">
        <v>26</v>
      </c>
      <c r="K32" s="0" t="s">
        <v>9</v>
      </c>
      <c r="L32" s="0" t="n">
        <f aca="false">$B$7</f>
        <v>80</v>
      </c>
      <c r="N32" s="0" t="n">
        <f aca="false">$B$11-H32-($B$6)</f>
        <v>-3.175</v>
      </c>
      <c r="Q32" s="4" t="str">
        <f aca="false">CONCATENATE(D32,E32,F32,G32,H32,I32,J32,K32,L32)</f>
        <v>G01 Y26 F80</v>
      </c>
    </row>
    <row r="33" customFormat="false" ht="13.8" hidden="false" customHeight="false" outlineLevel="0" collapsed="false">
      <c r="D33" s="0" t="s">
        <v>7</v>
      </c>
      <c r="E33" s="0" t="s">
        <v>10</v>
      </c>
      <c r="F33" s="0" t="n">
        <v>0.5</v>
      </c>
      <c r="K33" s="0" t="s">
        <v>9</v>
      </c>
      <c r="L33" s="0" t="n">
        <f aca="false">$B$7</f>
        <v>80</v>
      </c>
      <c r="Q33" s="4" t="str">
        <f aca="false">CONCATENATE(D33,E33,F33,G33,H33,I33,J33,K33,L33)</f>
        <v>G01 X0.5 F80</v>
      </c>
    </row>
    <row r="34" customFormat="false" ht="13.8" hidden="false" customHeight="false" outlineLevel="0" collapsed="false">
      <c r="D34" s="0" t="s">
        <v>7</v>
      </c>
      <c r="F34" s="5"/>
      <c r="G34" s="0" t="s">
        <v>11</v>
      </c>
      <c r="H34" s="0" t="n">
        <v>28</v>
      </c>
      <c r="K34" s="0" t="s">
        <v>9</v>
      </c>
      <c r="L34" s="0" t="n">
        <f aca="false">$B$7</f>
        <v>80</v>
      </c>
      <c r="N34" s="0" t="n">
        <f aca="false">$B$11-H34-($B$6)</f>
        <v>-5.175</v>
      </c>
      <c r="Q34" s="4" t="str">
        <f aca="false">CONCATENATE(D34,E34,F34,G34,H34,I34,J34,K34,L34)</f>
        <v>G01 Y28 F80</v>
      </c>
    </row>
    <row r="35" customFormat="false" ht="13.8" hidden="false" customHeight="false" outlineLevel="0" collapsed="false">
      <c r="D35" s="0" t="s">
        <v>7</v>
      </c>
      <c r="E35" s="0" t="s">
        <v>10</v>
      </c>
      <c r="F35" s="0" t="n">
        <f aca="false">$B$10-($B$6)</f>
        <v>16.825</v>
      </c>
      <c r="K35" s="0" t="s">
        <v>9</v>
      </c>
      <c r="L35" s="0" t="n">
        <f aca="false">$B$7</f>
        <v>80</v>
      </c>
      <c r="Q35" s="4" t="str">
        <f aca="false">CONCATENATE(D35,E35,F35,G35,H35,I35,J35,K35,L35)</f>
        <v>G01 X16.825 F80</v>
      </c>
    </row>
    <row r="36" customFormat="false" ht="13.8" hidden="false" customHeight="false" outlineLevel="0" collapsed="false">
      <c r="D36" s="0" t="s">
        <v>7</v>
      </c>
      <c r="F36" s="5"/>
      <c r="G36" s="0" t="s">
        <v>11</v>
      </c>
      <c r="H36" s="0" t="n">
        <v>30</v>
      </c>
      <c r="K36" s="0" t="s">
        <v>9</v>
      </c>
      <c r="L36" s="0" t="n">
        <f aca="false">$B$7</f>
        <v>80</v>
      </c>
      <c r="N36" s="0" t="n">
        <f aca="false">$B$11-H36-($B$6)</f>
        <v>-7.175</v>
      </c>
      <c r="Q36" s="4" t="str">
        <f aca="false">CONCATENATE(D36,E36,F36,G36,H36,I36,J36,K36,L36)</f>
        <v>G01 Y30 F80</v>
      </c>
    </row>
    <row r="37" customFormat="false" ht="13.8" hidden="false" customHeight="false" outlineLevel="0" collapsed="false">
      <c r="D37" s="0" t="s">
        <v>7</v>
      </c>
      <c r="E37" s="0" t="s">
        <v>10</v>
      </c>
      <c r="F37" s="0" t="n">
        <v>0.5</v>
      </c>
      <c r="K37" s="0" t="s">
        <v>9</v>
      </c>
      <c r="L37" s="0" t="n">
        <f aca="false">$B$7</f>
        <v>80</v>
      </c>
      <c r="Q37" s="4" t="str">
        <f aca="false">CONCATENATE(D37,E37,F37,G37,H37,I37,J37,K37,L37)</f>
        <v>G01 X0.5 F80</v>
      </c>
    </row>
    <row r="38" customFormat="false" ht="13.8" hidden="false" customHeight="false" outlineLevel="0" collapsed="false">
      <c r="D38" s="0" t="s">
        <v>7</v>
      </c>
      <c r="G38" s="0" t="s">
        <v>11</v>
      </c>
      <c r="H38" s="0" t="n">
        <v>32</v>
      </c>
      <c r="K38" s="0" t="s">
        <v>9</v>
      </c>
      <c r="L38" s="0" t="n">
        <f aca="false">$B$7</f>
        <v>80</v>
      </c>
      <c r="N38" s="0" t="n">
        <f aca="false">$B$11-H38-($B$6)</f>
        <v>-9.175</v>
      </c>
      <c r="Q38" s="4" t="str">
        <f aca="false">CONCATENATE(D38,E38,F38,G38,H38,I38,J38,K36,L36)</f>
        <v>G01 Y32 F80</v>
      </c>
    </row>
    <row r="39" customFormat="false" ht="13.8" hidden="false" customHeight="false" outlineLevel="0" collapsed="false">
      <c r="D39" s="0" t="s">
        <v>7</v>
      </c>
      <c r="E39" s="0" t="s">
        <v>10</v>
      </c>
      <c r="F39" s="0" t="n">
        <f aca="false">$B$10-($B$6)</f>
        <v>16.825</v>
      </c>
      <c r="K39" s="0" t="s">
        <v>9</v>
      </c>
      <c r="L39" s="0" t="n">
        <f aca="false">$B$7</f>
        <v>80</v>
      </c>
      <c r="Q39" s="4" t="str">
        <f aca="false">CONCATENATE(D39,E39,F39,G39,H39,I39,J39,K37,L37)</f>
        <v>G01 X16.825 F80</v>
      </c>
    </row>
    <row r="40" customFormat="false" ht="13.8" hidden="false" customHeight="false" outlineLevel="0" collapsed="false">
      <c r="D40" s="0" t="s">
        <v>7</v>
      </c>
      <c r="F40" s="5"/>
      <c r="G40" s="0" t="s">
        <v>11</v>
      </c>
      <c r="H40" s="0" t="n">
        <v>34</v>
      </c>
      <c r="K40" s="0" t="s">
        <v>9</v>
      </c>
      <c r="L40" s="0" t="n">
        <f aca="false">$B$7</f>
        <v>80</v>
      </c>
      <c r="N40" s="0" t="n">
        <f aca="false">$B$11-H40-($B$6)</f>
        <v>-11.175</v>
      </c>
      <c r="Q40" s="4" t="str">
        <f aca="false">CONCATENATE(D40,E40,F40,G40,H40,I40,J40,K38,L38)</f>
        <v>G01 Y34 F80</v>
      </c>
    </row>
    <row r="41" customFormat="false" ht="13.8" hidden="false" customHeight="false" outlineLevel="0" collapsed="false">
      <c r="D41" s="0" t="s">
        <v>7</v>
      </c>
      <c r="E41" s="0" t="s">
        <v>10</v>
      </c>
      <c r="F41" s="0" t="n">
        <v>0.5</v>
      </c>
      <c r="K41" s="0" t="s">
        <v>9</v>
      </c>
      <c r="L41" s="0" t="n">
        <f aca="false">$B$7</f>
        <v>80</v>
      </c>
      <c r="Q41" s="4" t="str">
        <f aca="false">CONCATENATE(D41,E41,F41,G41,H41,I41,J41,K39,L39)</f>
        <v>G01 X0.5 F80</v>
      </c>
    </row>
    <row r="42" customFormat="false" ht="13.8" hidden="false" customHeight="false" outlineLevel="0" collapsed="false">
      <c r="D42" s="0" t="s">
        <v>7</v>
      </c>
      <c r="F42" s="5"/>
      <c r="G42" s="0" t="s">
        <v>11</v>
      </c>
      <c r="H42" s="0" t="n">
        <v>36</v>
      </c>
      <c r="K42" s="0" t="s">
        <v>9</v>
      </c>
      <c r="L42" s="0" t="n">
        <f aca="false">$B$7</f>
        <v>80</v>
      </c>
      <c r="N42" s="0" t="n">
        <f aca="false">$B$11-H42-($B$6)</f>
        <v>-13.175</v>
      </c>
      <c r="Q42" s="4" t="str">
        <f aca="false">CONCATENATE(D42,E42,F42,G42,H42,I42,J42,K40,L40)</f>
        <v>G01 Y36 F80</v>
      </c>
    </row>
    <row r="43" customFormat="false" ht="13.8" hidden="false" customHeight="false" outlineLevel="0" collapsed="false">
      <c r="D43" s="0" t="s">
        <v>7</v>
      </c>
      <c r="E43" s="0" t="s">
        <v>10</v>
      </c>
      <c r="F43" s="0" t="n">
        <f aca="false">$B$10-($B$6)</f>
        <v>16.825</v>
      </c>
      <c r="K43" s="0" t="s">
        <v>9</v>
      </c>
      <c r="L43" s="0" t="n">
        <f aca="false">$B$7</f>
        <v>80</v>
      </c>
      <c r="Q43" s="4" t="str">
        <f aca="false">CONCATENATE(D43,E43,F43,G43,H43,I43,J43,K41,L41)</f>
        <v>G01 X16.825 F80</v>
      </c>
    </row>
    <row r="44" customFormat="false" ht="13.8" hidden="false" customHeight="false" outlineLevel="0" collapsed="false">
      <c r="D44" s="0" t="s">
        <v>7</v>
      </c>
      <c r="F44" s="5"/>
      <c r="G44" s="0" t="s">
        <v>11</v>
      </c>
      <c r="H44" s="0" t="n">
        <v>38</v>
      </c>
      <c r="K44" s="0" t="s">
        <v>9</v>
      </c>
      <c r="L44" s="0" t="n">
        <f aca="false">$B$7</f>
        <v>80</v>
      </c>
      <c r="N44" s="0" t="n">
        <f aca="false">$B$11-H44-($B$6)</f>
        <v>-15.175</v>
      </c>
      <c r="Q44" s="4" t="str">
        <f aca="false">CONCATENATE(D44,E44,F44,G44,H44,I44,J44,K42,L42)</f>
        <v>G01 Y38 F80</v>
      </c>
    </row>
    <row r="45" customFormat="false" ht="13.8" hidden="false" customHeight="false" outlineLevel="0" collapsed="false">
      <c r="D45" s="0" t="s">
        <v>7</v>
      </c>
      <c r="E45" s="0" t="s">
        <v>10</v>
      </c>
      <c r="F45" s="0" t="n">
        <v>0.5</v>
      </c>
      <c r="K45" s="0" t="s">
        <v>9</v>
      </c>
      <c r="L45" s="0" t="n">
        <f aca="false">$B$7</f>
        <v>80</v>
      </c>
      <c r="Q45" s="4" t="str">
        <f aca="false">CONCATENATE(D45,E45,F45,G45,H45,I45,J45,K43,L43)</f>
        <v>G01 X0.5 F80</v>
      </c>
    </row>
    <row r="46" customFormat="false" ht="13.8" hidden="false" customHeight="false" outlineLevel="0" collapsed="false">
      <c r="D46" s="0" t="s">
        <v>7</v>
      </c>
      <c r="G46" s="0" t="s">
        <v>11</v>
      </c>
      <c r="H46" s="0" t="n">
        <v>40</v>
      </c>
      <c r="K46" s="0" t="s">
        <v>9</v>
      </c>
      <c r="L46" s="0" t="n">
        <f aca="false">$B$7</f>
        <v>80</v>
      </c>
      <c r="N46" s="0" t="n">
        <f aca="false">$B$11-H46-($B$6)</f>
        <v>-17.175</v>
      </c>
      <c r="Q46" s="4" t="str">
        <f aca="false">CONCATENATE(D46,E46,F46,G46,H46,I46,J46,K44,L44)</f>
        <v>G01 Y40 F80</v>
      </c>
    </row>
    <row r="47" customFormat="false" ht="13.8" hidden="false" customHeight="false" outlineLevel="0" collapsed="false">
      <c r="D47" s="0" t="s">
        <v>7</v>
      </c>
      <c r="E47" s="0" t="s">
        <v>10</v>
      </c>
      <c r="F47" s="0" t="n">
        <f aca="false">$B$10-($B$6)</f>
        <v>16.825</v>
      </c>
      <c r="K47" s="0" t="s">
        <v>9</v>
      </c>
      <c r="L47" s="0" t="n">
        <f aca="false">$B$7</f>
        <v>80</v>
      </c>
      <c r="Q47" s="4" t="str">
        <f aca="false">CONCATENATE(D47,E47,F47,G47,H47,I47,J47,K45,L45)</f>
        <v>G01 X16.825 F80</v>
      </c>
    </row>
    <row r="48" customFormat="false" ht="13.8" hidden="false" customHeight="false" outlineLevel="0" collapsed="false">
      <c r="D48" s="0" t="s">
        <v>7</v>
      </c>
      <c r="F48" s="5"/>
      <c r="G48" s="0" t="s">
        <v>11</v>
      </c>
      <c r="H48" s="0" t="n">
        <v>42</v>
      </c>
      <c r="K48" s="0" t="s">
        <v>9</v>
      </c>
      <c r="L48" s="0" t="n">
        <f aca="false">$B$7</f>
        <v>80</v>
      </c>
      <c r="N48" s="0" t="n">
        <f aca="false">$B$11-H48-($B$6)</f>
        <v>-19.175</v>
      </c>
      <c r="Q48" s="4" t="str">
        <f aca="false">CONCATENATE(D48,E48,F48,G48,H48,I48,J48,K46,L46)</f>
        <v>G01 Y42 F80</v>
      </c>
    </row>
    <row r="49" customFormat="false" ht="13.8" hidden="false" customHeight="false" outlineLevel="0" collapsed="false">
      <c r="D49" s="0" t="s">
        <v>7</v>
      </c>
      <c r="E49" s="0" t="s">
        <v>10</v>
      </c>
      <c r="F49" s="0" t="n">
        <v>0.5</v>
      </c>
      <c r="K49" s="0" t="s">
        <v>9</v>
      </c>
      <c r="L49" s="0" t="n">
        <f aca="false">$B$7</f>
        <v>80</v>
      </c>
      <c r="Q49" s="4" t="str">
        <f aca="false">CONCATENATE(D49,E49,F49,G49,H49,I49,J49,K47,L47)</f>
        <v>G01 X0.5 F80</v>
      </c>
    </row>
    <row r="50" customFormat="false" ht="13.8" hidden="false" customHeight="false" outlineLevel="0" collapsed="false">
      <c r="D50" s="0" t="s">
        <v>7</v>
      </c>
      <c r="F50" s="5"/>
      <c r="G50" s="0" t="s">
        <v>11</v>
      </c>
      <c r="H50" s="0" t="n">
        <v>44</v>
      </c>
      <c r="K50" s="0" t="s">
        <v>9</v>
      </c>
      <c r="L50" s="0" t="n">
        <f aca="false">$B$7</f>
        <v>80</v>
      </c>
      <c r="N50" s="0" t="n">
        <f aca="false">$B$11-H50-($B$6)</f>
        <v>-21.175</v>
      </c>
      <c r="Q50" s="4" t="str">
        <f aca="false">CONCATENATE(D50,E50,F50,G50,H50,I50,J50,K48,L48)</f>
        <v>G01 Y44 F80</v>
      </c>
    </row>
    <row r="51" customFormat="false" ht="13.8" hidden="false" customHeight="false" outlineLevel="0" collapsed="false">
      <c r="D51" s="0" t="s">
        <v>7</v>
      </c>
      <c r="E51" s="0" t="s">
        <v>10</v>
      </c>
      <c r="F51" s="0" t="n">
        <f aca="false">$B$10-($B$6)</f>
        <v>16.825</v>
      </c>
      <c r="K51" s="0" t="s">
        <v>9</v>
      </c>
      <c r="L51" s="0" t="n">
        <f aca="false">$B$7</f>
        <v>80</v>
      </c>
      <c r="Q51" s="4" t="str">
        <f aca="false">CONCATENATE(D51,E51,F51,G51,H51,I51,J51,K49,L49)</f>
        <v>G01 X16.825 F80</v>
      </c>
    </row>
    <row r="52" customFormat="false" ht="13.8" hidden="false" customHeight="false" outlineLevel="0" collapsed="false">
      <c r="D52" s="0" t="s">
        <v>7</v>
      </c>
      <c r="F52" s="5"/>
      <c r="G52" s="0" t="s">
        <v>11</v>
      </c>
      <c r="H52" s="0" t="n">
        <v>46</v>
      </c>
      <c r="K52" s="0" t="s">
        <v>9</v>
      </c>
      <c r="L52" s="0" t="n">
        <f aca="false">$B$7</f>
        <v>80</v>
      </c>
      <c r="N52" s="0" t="n">
        <f aca="false">$B$11-H52-($B$6)</f>
        <v>-23.175</v>
      </c>
      <c r="Q52" s="4" t="str">
        <f aca="false">CONCATENATE(D52,E52,F52,G52,H52,I52,J52,K50,L50)</f>
        <v>G01 Y46 F80</v>
      </c>
    </row>
    <row r="53" customFormat="false" ht="13.8" hidden="false" customHeight="false" outlineLevel="0" collapsed="false">
      <c r="D53" s="0" t="s">
        <v>7</v>
      </c>
      <c r="E53" s="0" t="s">
        <v>10</v>
      </c>
      <c r="F53" s="0" t="n">
        <v>0.5</v>
      </c>
      <c r="K53" s="0" t="s">
        <v>9</v>
      </c>
      <c r="L53" s="0" t="n">
        <f aca="false">$B$7</f>
        <v>80</v>
      </c>
      <c r="Q53" s="4" t="str">
        <f aca="false">CONCATENATE(D53,E53,F53,G53,H53,I53,J53,K51,L51)</f>
        <v>G01 X0.5 F80</v>
      </c>
    </row>
    <row r="54" customFormat="false" ht="13.8" hidden="false" customHeight="false" outlineLevel="0" collapsed="false">
      <c r="D54" s="0" t="s">
        <v>7</v>
      </c>
      <c r="G54" s="0" t="s">
        <v>11</v>
      </c>
      <c r="H54" s="0" t="n">
        <v>48</v>
      </c>
      <c r="K54" s="0" t="s">
        <v>9</v>
      </c>
      <c r="L54" s="0" t="n">
        <f aca="false">$B$7</f>
        <v>80</v>
      </c>
      <c r="N54" s="0" t="n">
        <f aca="false">$B$11-H54-($B$6)</f>
        <v>-25.175</v>
      </c>
      <c r="Q54" s="4" t="str">
        <f aca="false">CONCATENATE(D54,E54,F54,G54,H54,I54,J54,K52,L52)</f>
        <v>G01 Y48 F80</v>
      </c>
    </row>
    <row r="55" customFormat="false" ht="13.8" hidden="false" customHeight="false" outlineLevel="0" collapsed="false">
      <c r="D55" s="0" t="s">
        <v>7</v>
      </c>
      <c r="E55" s="0" t="s">
        <v>10</v>
      </c>
      <c r="F55" s="0" t="n">
        <f aca="false">$B$10-($B$6)</f>
        <v>16.825</v>
      </c>
      <c r="K55" s="0" t="s">
        <v>9</v>
      </c>
      <c r="L55" s="0" t="n">
        <f aca="false">$B$7</f>
        <v>80</v>
      </c>
      <c r="Q55" s="4" t="str">
        <f aca="false">CONCATENATE(D55,E55,F55,G55,H55,I55,J55,K53,L53)</f>
        <v>G01 X16.825 F80</v>
      </c>
    </row>
    <row r="56" customFormat="false" ht="13.8" hidden="false" customHeight="false" outlineLevel="0" collapsed="false">
      <c r="D56" s="0" t="s">
        <v>7</v>
      </c>
      <c r="F56" s="5"/>
      <c r="G56" s="0" t="s">
        <v>11</v>
      </c>
      <c r="H56" s="0" t="n">
        <v>50</v>
      </c>
      <c r="K56" s="0" t="s">
        <v>9</v>
      </c>
      <c r="L56" s="0" t="n">
        <f aca="false">$B$7</f>
        <v>80</v>
      </c>
      <c r="N56" s="0" t="n">
        <f aca="false">$B$11-H56-($B$6)</f>
        <v>-27.175</v>
      </c>
      <c r="Q56" s="4" t="str">
        <f aca="false">CONCATENATE(D56,E56,F56,G56,H56,I56,J56,K54,L54)</f>
        <v>G01 Y50 F80</v>
      </c>
    </row>
    <row r="57" customFormat="false" ht="13.8" hidden="false" customHeight="false" outlineLevel="0" collapsed="false">
      <c r="D57" s="0" t="s">
        <v>7</v>
      </c>
      <c r="E57" s="0" t="s">
        <v>10</v>
      </c>
      <c r="F57" s="0" t="n">
        <v>0.5</v>
      </c>
      <c r="K57" s="0" t="s">
        <v>9</v>
      </c>
      <c r="L57" s="0" t="n">
        <f aca="false">$B$7</f>
        <v>80</v>
      </c>
      <c r="Q57" s="4" t="str">
        <f aca="false">CONCATENATE(D57,E57,F57,G57,H57,I57,J57,K55,L55)</f>
        <v>G01 X0.5 F80</v>
      </c>
    </row>
    <row r="58" customFormat="false" ht="13.8" hidden="false" customHeight="false" outlineLevel="0" collapsed="false">
      <c r="D58" s="0" t="s">
        <v>7</v>
      </c>
      <c r="F58" s="5"/>
      <c r="G58" s="0" t="s">
        <v>11</v>
      </c>
      <c r="H58" s="0" t="n">
        <v>52</v>
      </c>
      <c r="K58" s="0" t="s">
        <v>9</v>
      </c>
      <c r="L58" s="0" t="n">
        <f aca="false">$B$7</f>
        <v>80</v>
      </c>
      <c r="N58" s="0" t="n">
        <f aca="false">$B$11-H58-($B$6)</f>
        <v>-29.175</v>
      </c>
      <c r="Q58" s="4" t="str">
        <f aca="false">CONCATENATE(D58,E58,F58,G58,H58,I58,J58,K56,L56)</f>
        <v>G01 Y52 F80</v>
      </c>
    </row>
    <row r="59" customFormat="false" ht="13.8" hidden="false" customHeight="false" outlineLevel="0" collapsed="false">
      <c r="D59" s="0" t="s">
        <v>7</v>
      </c>
      <c r="E59" s="0" t="s">
        <v>10</v>
      </c>
      <c r="F59" s="0" t="n">
        <f aca="false">$B$10-($B$6)</f>
        <v>16.825</v>
      </c>
      <c r="K59" s="0" t="s">
        <v>9</v>
      </c>
      <c r="L59" s="0" t="n">
        <f aca="false">$B$7</f>
        <v>80</v>
      </c>
      <c r="Q59" s="4" t="str">
        <f aca="false">CONCATENATE(D59,E59,F59,G59,H59,I59,J59,K57,L57)</f>
        <v>G01 X16.825 F80</v>
      </c>
    </row>
    <row r="60" customFormat="false" ht="13.8" hidden="false" customHeight="false" outlineLevel="0" collapsed="false">
      <c r="D60" s="0" t="s">
        <v>7</v>
      </c>
      <c r="F60" s="5"/>
      <c r="G60" s="0" t="s">
        <v>11</v>
      </c>
      <c r="H60" s="0" t="n">
        <v>54</v>
      </c>
      <c r="K60" s="0" t="s">
        <v>9</v>
      </c>
      <c r="L60" s="0" t="n">
        <f aca="false">$B$7</f>
        <v>80</v>
      </c>
      <c r="N60" s="0" t="n">
        <f aca="false">$B$11-H60-($B$6)</f>
        <v>-31.175</v>
      </c>
      <c r="Q60" s="4" t="str">
        <f aca="false">CONCATENATE(D60,E60,F60,G60,H60,I60,J60,K58,L58)</f>
        <v>G01 Y54 F80</v>
      </c>
    </row>
    <row r="61" customFormat="false" ht="13.8" hidden="false" customHeight="false" outlineLevel="0" collapsed="false">
      <c r="D61" s="0" t="s">
        <v>7</v>
      </c>
      <c r="E61" s="0" t="s">
        <v>10</v>
      </c>
      <c r="F61" s="0" t="n">
        <v>0.5</v>
      </c>
      <c r="K61" s="0" t="s">
        <v>9</v>
      </c>
      <c r="L61" s="0" t="n">
        <f aca="false">$B$7</f>
        <v>80</v>
      </c>
      <c r="Q61" s="4" t="str">
        <f aca="false">CONCATENATE(D61,E61,F61,G61,H61,I61,J61,K59,L59)</f>
        <v>G01 X0.5 F80</v>
      </c>
    </row>
    <row r="62" customFormat="false" ht="13.8" hidden="false" customHeight="false" outlineLevel="0" collapsed="false">
      <c r="D62" s="0" t="s">
        <v>7</v>
      </c>
      <c r="G62" s="0" t="s">
        <v>11</v>
      </c>
      <c r="H62" s="0" t="n">
        <v>56</v>
      </c>
      <c r="K62" s="0" t="s">
        <v>9</v>
      </c>
      <c r="L62" s="0" t="n">
        <f aca="false">$B$7</f>
        <v>80</v>
      </c>
      <c r="N62" s="0" t="n">
        <f aca="false">$B$11-H62-($B$6)</f>
        <v>-33.175</v>
      </c>
      <c r="Q62" s="4" t="str">
        <f aca="false">CONCATENATE(D62,E62,F62,G62,H62,I62,J62,K60,L60)</f>
        <v>G01 Y56 F80</v>
      </c>
    </row>
    <row r="63" customFormat="false" ht="13.8" hidden="false" customHeight="false" outlineLevel="0" collapsed="false">
      <c r="D63" s="0" t="s">
        <v>7</v>
      </c>
      <c r="E63" s="0" t="s">
        <v>10</v>
      </c>
      <c r="F63" s="0" t="n">
        <f aca="false">$B$10-($B$6)</f>
        <v>16.825</v>
      </c>
      <c r="K63" s="0" t="s">
        <v>9</v>
      </c>
      <c r="L63" s="0" t="n">
        <f aca="false">$B$7</f>
        <v>80</v>
      </c>
      <c r="Q63" s="4" t="str">
        <f aca="false">CONCATENATE(D63,E63,F63,G63,H63,I63,J63,K61,L61)</f>
        <v>G01 X16.825 F80</v>
      </c>
    </row>
    <row r="64" customFormat="false" ht="13.8" hidden="false" customHeight="false" outlineLevel="0" collapsed="false">
      <c r="D64" s="0" t="s">
        <v>7</v>
      </c>
      <c r="F64" s="5"/>
      <c r="G64" s="0" t="s">
        <v>11</v>
      </c>
      <c r="H64" s="0" t="n">
        <v>58</v>
      </c>
      <c r="K64" s="0" t="s">
        <v>9</v>
      </c>
      <c r="L64" s="0" t="n">
        <f aca="false">$B$7</f>
        <v>80</v>
      </c>
      <c r="N64" s="0" t="n">
        <f aca="false">$B$11-H64-($B$6)</f>
        <v>-35.175</v>
      </c>
      <c r="Q64" s="4" t="str">
        <f aca="false">CONCATENATE(D64,E64,F64,G64,H64,I64,J64,K62,L62)</f>
        <v>G01 Y58 F80</v>
      </c>
    </row>
    <row r="65" customFormat="false" ht="13.8" hidden="false" customHeight="false" outlineLevel="0" collapsed="false">
      <c r="D65" s="0" t="s">
        <v>7</v>
      </c>
      <c r="E65" s="0" t="s">
        <v>10</v>
      </c>
      <c r="F65" s="0" t="n">
        <v>0.5</v>
      </c>
      <c r="K65" s="0" t="s">
        <v>9</v>
      </c>
      <c r="L65" s="0" t="n">
        <f aca="false">$B$7</f>
        <v>80</v>
      </c>
      <c r="Q65" s="4" t="str">
        <f aca="false">CONCATENATE(D65,E65,F65,G65,H65,I65,J65,K63,L63)</f>
        <v>G01 X0.5 F80</v>
      </c>
    </row>
    <row r="66" customFormat="false" ht="13.8" hidden="false" customHeight="false" outlineLevel="0" collapsed="false">
      <c r="D66" s="0" t="s">
        <v>7</v>
      </c>
      <c r="F66" s="5"/>
      <c r="G66" s="0" t="s">
        <v>11</v>
      </c>
      <c r="H66" s="0" t="n">
        <v>60</v>
      </c>
      <c r="K66" s="0" t="s">
        <v>9</v>
      </c>
      <c r="L66" s="0" t="n">
        <f aca="false">$B$7</f>
        <v>80</v>
      </c>
      <c r="N66" s="0" t="n">
        <f aca="false">$B$11-H66-($B$6)</f>
        <v>-37.175</v>
      </c>
      <c r="Q66" s="4" t="str">
        <f aca="false">CONCATENATE(D66,E66,F66,G66,H66,I66,J66,K64,L64)</f>
        <v>G01 Y60 F80</v>
      </c>
    </row>
    <row r="67" customFormat="false" ht="13.8" hidden="false" customHeight="false" outlineLevel="0" collapsed="false">
      <c r="D67" s="0" t="s">
        <v>7</v>
      </c>
      <c r="E67" s="0" t="s">
        <v>10</v>
      </c>
      <c r="F67" s="0" t="n">
        <f aca="false">$B$10-($B$6)</f>
        <v>16.825</v>
      </c>
      <c r="K67" s="0" t="s">
        <v>9</v>
      </c>
      <c r="L67" s="0" t="n">
        <f aca="false">$B$7</f>
        <v>80</v>
      </c>
      <c r="Q67" s="4" t="str">
        <f aca="false">CONCATENATE(D67,E67,F67,G67,H67,I67,J67,K65,L65)</f>
        <v>G01 X16.825 F80</v>
      </c>
    </row>
    <row r="68" customFormat="false" ht="13.8" hidden="false" customHeight="false" outlineLevel="0" collapsed="false">
      <c r="D68" s="0" t="s">
        <v>7</v>
      </c>
      <c r="F68" s="5"/>
      <c r="G68" s="0" t="s">
        <v>11</v>
      </c>
      <c r="H68" s="0" t="n">
        <v>62</v>
      </c>
      <c r="K68" s="0" t="s">
        <v>9</v>
      </c>
      <c r="L68" s="0" t="n">
        <f aca="false">$B$7</f>
        <v>80</v>
      </c>
      <c r="N68" s="0" t="n">
        <f aca="false">$B$11-H68-($B$6)</f>
        <v>-39.175</v>
      </c>
      <c r="Q68" s="4" t="str">
        <f aca="false">CONCATENATE(D68,E68,F68,G68,H68,I68,J68,K66,L66)</f>
        <v>G01 Y62 F80</v>
      </c>
    </row>
    <row r="69" customFormat="false" ht="13.8" hidden="false" customHeight="false" outlineLevel="0" collapsed="false">
      <c r="D69" s="0" t="s">
        <v>7</v>
      </c>
      <c r="E69" s="0" t="s">
        <v>10</v>
      </c>
      <c r="F69" s="0" t="n">
        <v>0.5</v>
      </c>
      <c r="K69" s="0" t="s">
        <v>9</v>
      </c>
      <c r="L69" s="0" t="n">
        <f aca="false">$B$7</f>
        <v>80</v>
      </c>
      <c r="Q69" s="4" t="str">
        <f aca="false">CONCATENATE(D69,E69,F69,G69,H69,I69,J69,K67,L67)</f>
        <v>G01 X0.5 F80</v>
      </c>
    </row>
    <row r="70" customFormat="false" ht="13.8" hidden="false" customHeight="false" outlineLevel="0" collapsed="false">
      <c r="D70" s="0" t="s">
        <v>7</v>
      </c>
      <c r="G70" s="0" t="s">
        <v>11</v>
      </c>
      <c r="H70" s="0" t="n">
        <v>64</v>
      </c>
      <c r="K70" s="0" t="s">
        <v>9</v>
      </c>
      <c r="L70" s="0" t="n">
        <f aca="false">$B$7</f>
        <v>80</v>
      </c>
      <c r="N70" s="0" t="n">
        <f aca="false">$B$11-H70-($B$6)</f>
        <v>-41.175</v>
      </c>
      <c r="Q70" s="4" t="str">
        <f aca="false">CONCATENATE(D70,E70,F70,G70,H70,I70,J70,K68,L68)</f>
        <v>G01 Y64 F80</v>
      </c>
    </row>
    <row r="71" customFormat="false" ht="13.8" hidden="false" customHeight="false" outlineLevel="0" collapsed="false">
      <c r="D71" s="0" t="s">
        <v>7</v>
      </c>
      <c r="E71" s="0" t="s">
        <v>10</v>
      </c>
      <c r="F71" s="0" t="n">
        <f aca="false">$B$10-($B$6)</f>
        <v>16.825</v>
      </c>
      <c r="K71" s="0" t="s">
        <v>9</v>
      </c>
      <c r="L71" s="0" t="n">
        <f aca="false">$B$7</f>
        <v>80</v>
      </c>
      <c r="Q71" s="4" t="str">
        <f aca="false">CONCATENATE(D71,E71,F71,G71,H71,I71,J71,K69,L69)</f>
        <v>G01 X16.825 F80</v>
      </c>
    </row>
    <row r="72" customFormat="false" ht="13.8" hidden="false" customHeight="false" outlineLevel="0" collapsed="false">
      <c r="D72" s="0" t="s">
        <v>7</v>
      </c>
      <c r="G72" s="0" t="s">
        <v>11</v>
      </c>
      <c r="H72" s="0" t="n">
        <v>66</v>
      </c>
      <c r="K72" s="0" t="s">
        <v>9</v>
      </c>
      <c r="L72" s="0" t="n">
        <f aca="false">$B$7</f>
        <v>80</v>
      </c>
      <c r="N72" s="0" t="n">
        <f aca="false">$B$11-H72-($B$6)</f>
        <v>-43.175</v>
      </c>
      <c r="Q72" s="4" t="str">
        <f aca="false">CONCATENATE(D72,E72,F72,G72,H72,I72,J72,K70,L70)</f>
        <v>G01 Y66 F80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" activeCellId="0" sqref="Q3:Q29"/>
    </sheetView>
  </sheetViews>
  <sheetFormatPr defaultRowHeight="12.8"/>
  <cols>
    <col collapsed="false" hidden="false" max="1" min="1" style="0" width="22.8380566801619"/>
    <col collapsed="false" hidden="false" max="2" min="2" style="0" width="8.87854251012146"/>
    <col collapsed="false" hidden="false" max="3" min="3" style="0" width="4.65587044534413"/>
    <col collapsed="false" hidden="false" max="4" min="4" style="0" width="8.87854251012146"/>
    <col collapsed="false" hidden="false" max="5" min="5" style="0" width="2.7085020242915"/>
    <col collapsed="false" hidden="false" max="6" min="6" style="0" width="8.87854251012146"/>
    <col collapsed="false" hidden="false" max="7" min="7" style="0" width="3.1336032388664"/>
    <col collapsed="false" hidden="false" max="8" min="8" style="0" width="8.87854251012146"/>
    <col collapsed="false" hidden="false" max="9" min="9" style="0" width="2.91902834008097"/>
    <col collapsed="false" hidden="false" max="10" min="10" style="0" width="8.87854251012146"/>
    <col collapsed="false" hidden="false" max="11" min="11" style="0" width="2.91902834008097"/>
    <col collapsed="false" hidden="false" max="12" min="12" style="0" width="8.87854251012146"/>
    <col collapsed="false" hidden="false" max="13" min="13" style="0" width="2.59919028340081"/>
    <col collapsed="false" hidden="false" max="14" min="14" style="0" width="9.30364372469636"/>
    <col collapsed="false" hidden="false" max="15" min="15" style="0" width="2.59919028340081"/>
    <col collapsed="false" hidden="false" max="16" min="16" style="0" width="8.87854251012146"/>
    <col collapsed="false" hidden="false" max="17" min="17" style="0" width="19.0526315789474"/>
    <col collapsed="false" hidden="false" max="1025" min="18" style="0" width="8.87854251012146"/>
  </cols>
  <sheetData>
    <row r="1" customFormat="false" ht="13.8" hidden="false" customHeight="false" outlineLevel="0" collapsed="false">
      <c r="A1" s="1" t="s">
        <v>0</v>
      </c>
      <c r="B1" s="2"/>
      <c r="F1" s="0" t="s">
        <v>1</v>
      </c>
      <c r="H1" s="0" t="s">
        <v>2</v>
      </c>
      <c r="J1" s="0" t="s">
        <v>3</v>
      </c>
      <c r="L1" s="0" t="s">
        <v>4</v>
      </c>
      <c r="N1" s="0" t="s">
        <v>5</v>
      </c>
      <c r="Q1" s="3" t="s">
        <v>6</v>
      </c>
    </row>
    <row r="2" customFormat="false" ht="13.8" hidden="false" customHeight="false" outlineLevel="0" collapsed="false">
      <c r="A2" s="1"/>
      <c r="B2" s="2"/>
      <c r="D2" s="0" t="s">
        <v>7</v>
      </c>
      <c r="I2" s="0" t="s">
        <v>8</v>
      </c>
      <c r="J2" s="0" t="n">
        <f aca="false">-B8</f>
        <v>-1</v>
      </c>
      <c r="K2" s="0" t="s">
        <v>9</v>
      </c>
      <c r="L2" s="0" t="n">
        <f aca="false">$B$7</f>
        <v>80</v>
      </c>
      <c r="Q2" s="4" t="str">
        <f aca="false">CONCATENATE(D2,E2,F2,G2,H2,I2,J2,K2,L2)</f>
        <v>G01 Z-1 F80</v>
      </c>
    </row>
    <row r="3" customFormat="false" ht="13.8" hidden="false" customHeight="false" outlineLevel="0" collapsed="false">
      <c r="A3" s="1"/>
      <c r="B3" s="2"/>
      <c r="D3" s="0" t="s">
        <v>7</v>
      </c>
      <c r="E3" s="0" t="s">
        <v>10</v>
      </c>
      <c r="F3" s="0" t="n">
        <f aca="false">$B$10-($B$6)</f>
        <v>21.825</v>
      </c>
      <c r="K3" s="0" t="s">
        <v>9</v>
      </c>
      <c r="L3" s="0" t="n">
        <f aca="false">$B$7</f>
        <v>80</v>
      </c>
      <c r="Q3" s="4" t="str">
        <f aca="false">CONCATENATE(D3,E3,F3,G3,H3,I3,J3,K3,L3)</f>
        <v>G01 X21.825 F80</v>
      </c>
    </row>
    <row r="4" customFormat="false" ht="13.8" hidden="false" customHeight="false" outlineLevel="0" collapsed="false">
      <c r="A4" s="1"/>
      <c r="B4" s="2"/>
      <c r="D4" s="0" t="s">
        <v>7</v>
      </c>
      <c r="G4" s="0" t="s">
        <v>11</v>
      </c>
      <c r="H4" s="5" t="n">
        <f aca="false">B11-($B$6)</f>
        <v>26.825</v>
      </c>
      <c r="K4" s="0" t="s">
        <v>9</v>
      </c>
      <c r="L4" s="0" t="n">
        <f aca="false">$B$7</f>
        <v>80</v>
      </c>
      <c r="Q4" s="4" t="str">
        <f aca="false">CONCATENATE(D4,E4,F4,G4,H4,I4,J4,K4,L4)</f>
        <v>G01 Y26.825 F80</v>
      </c>
    </row>
    <row r="5" customFormat="false" ht="13.8" hidden="false" customHeight="false" outlineLevel="0" collapsed="false">
      <c r="A5" s="6" t="s">
        <v>12</v>
      </c>
      <c r="B5" s="7" t="n">
        <v>0.125</v>
      </c>
      <c r="D5" s="0" t="s">
        <v>7</v>
      </c>
      <c r="E5" s="0" t="s">
        <v>10</v>
      </c>
      <c r="F5" s="0" t="n">
        <v>0</v>
      </c>
      <c r="K5" s="0" t="s">
        <v>9</v>
      </c>
      <c r="L5" s="0" t="n">
        <f aca="false">$B$7</f>
        <v>80</v>
      </c>
      <c r="Q5" s="4" t="str">
        <f aca="false">CONCATENATE(D5,E5,F5,G5,H5,I5,J5,K5,L5)</f>
        <v>G01 X0 F80</v>
      </c>
    </row>
    <row r="6" customFormat="false" ht="13.8" hidden="false" customHeight="false" outlineLevel="0" collapsed="false">
      <c r="A6" s="6" t="s">
        <v>13</v>
      </c>
      <c r="B6" s="8" t="n">
        <f aca="false">B5*25.4</f>
        <v>3.175</v>
      </c>
      <c r="D6" s="0" t="s">
        <v>7</v>
      </c>
      <c r="G6" s="0" t="s">
        <v>11</v>
      </c>
      <c r="H6" s="0" t="n">
        <v>0</v>
      </c>
      <c r="K6" s="0" t="s">
        <v>9</v>
      </c>
      <c r="L6" s="0" t="n">
        <f aca="false">$B$7</f>
        <v>80</v>
      </c>
      <c r="Q6" s="4" t="str">
        <f aca="false">CONCATENATE(D6,E6,F6,G6,H6,I6,J6,K6,L6)</f>
        <v>G01 Y0 F80</v>
      </c>
    </row>
    <row r="7" customFormat="false" ht="13.8" hidden="false" customHeight="false" outlineLevel="0" collapsed="false">
      <c r="A7" s="6" t="s">
        <v>14</v>
      </c>
      <c r="B7" s="8" t="n">
        <v>80</v>
      </c>
      <c r="D7" s="0" t="s">
        <v>7</v>
      </c>
      <c r="E7" s="0" t="s">
        <v>10</v>
      </c>
      <c r="F7" s="0" t="n">
        <f aca="false">$B$10-($B$6)</f>
        <v>21.825</v>
      </c>
      <c r="K7" s="0" t="s">
        <v>9</v>
      </c>
      <c r="L7" s="0" t="n">
        <f aca="false">$B$7</f>
        <v>80</v>
      </c>
      <c r="Q7" s="4" t="str">
        <f aca="false">CONCATENATE(D7,E7,F7,G7,H7,I7,J7,K7,L7)</f>
        <v>G01 X21.825 F80</v>
      </c>
    </row>
    <row r="8" customFormat="false" ht="13.8" hidden="false" customHeight="false" outlineLevel="0" collapsed="false">
      <c r="A8" s="6" t="s">
        <v>15</v>
      </c>
      <c r="B8" s="8" t="n">
        <v>1</v>
      </c>
      <c r="D8" s="0" t="s">
        <v>7</v>
      </c>
      <c r="F8" s="5"/>
      <c r="G8" s="0" t="s">
        <v>11</v>
      </c>
      <c r="H8" s="0" t="n">
        <v>3</v>
      </c>
      <c r="K8" s="0" t="s">
        <v>9</v>
      </c>
      <c r="L8" s="0" t="n">
        <f aca="false">$B$7</f>
        <v>80</v>
      </c>
      <c r="N8" s="0" t="n">
        <f aca="false">$B$11-H8-($B$6)</f>
        <v>23.825</v>
      </c>
      <c r="Q8" s="4" t="str">
        <f aca="false">CONCATENATE(D8,E8,F8,G8,H8,I8,J8,K8,L8)</f>
        <v>G01 Y3 F80</v>
      </c>
    </row>
    <row r="9" customFormat="false" ht="13.8" hidden="false" customHeight="false" outlineLevel="0" collapsed="false">
      <c r="A9" s="6" t="s">
        <v>16</v>
      </c>
      <c r="B9" s="8" t="n">
        <v>5</v>
      </c>
      <c r="D9" s="0" t="s">
        <v>7</v>
      </c>
      <c r="E9" s="0" t="s">
        <v>10</v>
      </c>
      <c r="F9" s="0" t="n">
        <v>0.5</v>
      </c>
      <c r="K9" s="0" t="s">
        <v>9</v>
      </c>
      <c r="L9" s="0" t="n">
        <f aca="false">$B$7</f>
        <v>80</v>
      </c>
      <c r="Q9" s="4" t="str">
        <f aca="false">CONCATENATE(D9,E9,F9,G9,H9,I9,J9,K9,L9)</f>
        <v>G01 X0.5 F80</v>
      </c>
    </row>
    <row r="10" customFormat="false" ht="13.8" hidden="false" customHeight="false" outlineLevel="0" collapsed="false">
      <c r="A10" s="9" t="s">
        <v>17</v>
      </c>
      <c r="B10" s="10" t="n">
        <v>25</v>
      </c>
      <c r="D10" s="0" t="s">
        <v>7</v>
      </c>
      <c r="F10" s="5"/>
      <c r="G10" s="0" t="s">
        <v>11</v>
      </c>
      <c r="H10" s="0" t="n">
        <v>6</v>
      </c>
      <c r="K10" s="0" t="s">
        <v>9</v>
      </c>
      <c r="L10" s="0" t="n">
        <f aca="false">$B$7</f>
        <v>80</v>
      </c>
      <c r="N10" s="0" t="n">
        <f aca="false">$B$11-H10-($B$6)</f>
        <v>20.825</v>
      </c>
      <c r="Q10" s="4" t="str">
        <f aca="false">CONCATENATE(D10,E10,F10,G10,H10,I10,J10,K10,L10)</f>
        <v>G01 Y6 F80</v>
      </c>
    </row>
    <row r="11" customFormat="false" ht="13.8" hidden="false" customHeight="false" outlineLevel="0" collapsed="false">
      <c r="A11" s="0" t="s">
        <v>18</v>
      </c>
      <c r="B11" s="0" t="n">
        <v>30</v>
      </c>
      <c r="D11" s="0" t="s">
        <v>7</v>
      </c>
      <c r="E11" s="0" t="s">
        <v>10</v>
      </c>
      <c r="F11" s="0" t="n">
        <f aca="false">$B$10-($B$6)</f>
        <v>21.825</v>
      </c>
      <c r="K11" s="0" t="s">
        <v>9</v>
      </c>
      <c r="L11" s="0" t="n">
        <f aca="false">$B$7</f>
        <v>80</v>
      </c>
      <c r="Q11" s="4" t="str">
        <f aca="false">CONCATENATE(D11,E11,F11,G11,H11,I11,J11,K11,L11)</f>
        <v>G01 X21.825 F80</v>
      </c>
    </row>
    <row r="12" customFormat="false" ht="13.8" hidden="false" customHeight="false" outlineLevel="0" collapsed="false">
      <c r="D12" s="0" t="s">
        <v>7</v>
      </c>
      <c r="F12" s="5"/>
      <c r="G12" s="0" t="s">
        <v>11</v>
      </c>
      <c r="H12" s="0" t="n">
        <v>9</v>
      </c>
      <c r="K12" s="0" t="s">
        <v>9</v>
      </c>
      <c r="L12" s="0" t="n">
        <f aca="false">$B$7</f>
        <v>80</v>
      </c>
      <c r="N12" s="0" t="n">
        <f aca="false">$B$11-H12-($B$6)</f>
        <v>17.825</v>
      </c>
      <c r="Q12" s="4" t="str">
        <f aca="false">CONCATENATE(D12,E12,F12,G12,H12,I12,J12,K12,L12)</f>
        <v>G01 Y9 F80</v>
      </c>
    </row>
    <row r="13" customFormat="false" ht="13.8" hidden="false" customHeight="false" outlineLevel="0" collapsed="false">
      <c r="D13" s="0" t="s">
        <v>7</v>
      </c>
      <c r="E13" s="0" t="s">
        <v>10</v>
      </c>
      <c r="F13" s="0" t="n">
        <v>0.5</v>
      </c>
      <c r="K13" s="0" t="s">
        <v>9</v>
      </c>
      <c r="L13" s="0" t="n">
        <f aca="false">$B$7</f>
        <v>80</v>
      </c>
      <c r="Q13" s="4" t="str">
        <f aca="false">CONCATENATE(D13,E13,F13,G13,H13,I13,J13,K13,L13)</f>
        <v>G01 X0.5 F80</v>
      </c>
    </row>
    <row r="14" customFormat="false" ht="13.8" hidden="false" customHeight="false" outlineLevel="0" collapsed="false">
      <c r="D14" s="0" t="s">
        <v>7</v>
      </c>
      <c r="G14" s="0" t="s">
        <v>11</v>
      </c>
      <c r="H14" s="0" t="n">
        <v>12</v>
      </c>
      <c r="K14" s="0" t="s">
        <v>9</v>
      </c>
      <c r="L14" s="0" t="n">
        <f aca="false">$B$7</f>
        <v>80</v>
      </c>
      <c r="N14" s="0" t="n">
        <f aca="false">$B$11-H14-($B$6)</f>
        <v>14.825</v>
      </c>
      <c r="Q14" s="4" t="str">
        <f aca="false">CONCATENATE(D14,E14,F14,G14,H14,I14,J14,K14,L14)</f>
        <v>G01 Y12 F80</v>
      </c>
    </row>
    <row r="15" customFormat="false" ht="13.8" hidden="false" customHeight="false" outlineLevel="0" collapsed="false">
      <c r="D15" s="0" t="s">
        <v>7</v>
      </c>
      <c r="E15" s="0" t="s">
        <v>10</v>
      </c>
      <c r="F15" s="0" t="n">
        <f aca="false">$B$10-($B$6)</f>
        <v>21.825</v>
      </c>
      <c r="K15" s="0" t="s">
        <v>9</v>
      </c>
      <c r="L15" s="0" t="n">
        <f aca="false">$B$7</f>
        <v>80</v>
      </c>
      <c r="Q15" s="4" t="str">
        <f aca="false">CONCATENATE(D15,E15,F15,G15,H15,I15,J15,K15,L15)</f>
        <v>G01 X21.825 F80</v>
      </c>
    </row>
    <row r="16" customFormat="false" ht="13.8" hidden="false" customHeight="false" outlineLevel="0" collapsed="false">
      <c r="D16" s="0" t="s">
        <v>7</v>
      </c>
      <c r="F16" s="5"/>
      <c r="G16" s="0" t="s">
        <v>11</v>
      </c>
      <c r="H16" s="0" t="n">
        <v>15</v>
      </c>
      <c r="K16" s="0" t="s">
        <v>9</v>
      </c>
      <c r="L16" s="0" t="n">
        <f aca="false">$B$7</f>
        <v>80</v>
      </c>
      <c r="N16" s="0" t="n">
        <f aca="false">$B$11-H16-($B$6)</f>
        <v>11.825</v>
      </c>
      <c r="Q16" s="4" t="str">
        <f aca="false">CONCATENATE(D16,E16,F16,G16,H16,I16,J16,K16,L16)</f>
        <v>G01 Y15 F80</v>
      </c>
    </row>
    <row r="17" customFormat="false" ht="13.8" hidden="false" customHeight="false" outlineLevel="0" collapsed="false">
      <c r="D17" s="0" t="s">
        <v>7</v>
      </c>
      <c r="E17" s="0" t="s">
        <v>10</v>
      </c>
      <c r="F17" s="0" t="n">
        <v>0.5</v>
      </c>
      <c r="K17" s="0" t="s">
        <v>9</v>
      </c>
      <c r="L17" s="0" t="n">
        <f aca="false">$B$7</f>
        <v>80</v>
      </c>
      <c r="Q17" s="4" t="str">
        <f aca="false">CONCATENATE(D17,E17,F17,G17,H17,I17,J17,K17,L17)</f>
        <v>G01 X0.5 F80</v>
      </c>
    </row>
    <row r="18" customFormat="false" ht="13.8" hidden="false" customHeight="false" outlineLevel="0" collapsed="false">
      <c r="D18" s="0" t="s">
        <v>7</v>
      </c>
      <c r="F18" s="5"/>
      <c r="G18" s="0" t="s">
        <v>11</v>
      </c>
      <c r="H18" s="0" t="n">
        <v>18</v>
      </c>
      <c r="K18" s="0" t="s">
        <v>9</v>
      </c>
      <c r="L18" s="0" t="n">
        <f aca="false">$B$7</f>
        <v>80</v>
      </c>
      <c r="N18" s="0" t="n">
        <f aca="false">$B$11-H18-($B$6)</f>
        <v>8.825</v>
      </c>
      <c r="Q18" s="4" t="str">
        <f aca="false">CONCATENATE(D18,E18,F18,G18,H18,I18,J18,K18,L18)</f>
        <v>G01 Y18 F80</v>
      </c>
    </row>
    <row r="19" customFormat="false" ht="13.8" hidden="false" customHeight="false" outlineLevel="0" collapsed="false">
      <c r="D19" s="0" t="s">
        <v>7</v>
      </c>
      <c r="E19" s="0" t="s">
        <v>10</v>
      </c>
      <c r="F19" s="0" t="n">
        <f aca="false">$B$10-($B$6)</f>
        <v>21.825</v>
      </c>
      <c r="K19" s="0" t="s">
        <v>9</v>
      </c>
      <c r="L19" s="0" t="n">
        <f aca="false">$B$7</f>
        <v>80</v>
      </c>
      <c r="Q19" s="4" t="str">
        <f aca="false">CONCATENATE(D19,E19,F19,G19,H19,I19,J19,K19,L19)</f>
        <v>G01 X21.825 F80</v>
      </c>
    </row>
    <row r="20" customFormat="false" ht="13.8" hidden="false" customHeight="false" outlineLevel="0" collapsed="false">
      <c r="D20" s="0" t="s">
        <v>7</v>
      </c>
      <c r="F20" s="5"/>
      <c r="G20" s="0" t="s">
        <v>11</v>
      </c>
      <c r="H20" s="0" t="n">
        <v>21</v>
      </c>
      <c r="K20" s="0" t="s">
        <v>9</v>
      </c>
      <c r="L20" s="0" t="n">
        <f aca="false">$B$7</f>
        <v>80</v>
      </c>
      <c r="N20" s="0" t="n">
        <f aca="false">$B$11-H20-($B$6)</f>
        <v>5.825</v>
      </c>
      <c r="Q20" s="4" t="str">
        <f aca="false">CONCATENATE(D20,E20,F20,G20,H20,I20,J20,K20,L20)</f>
        <v>G01 Y21 F80</v>
      </c>
    </row>
    <row r="21" customFormat="false" ht="13.8" hidden="false" customHeight="false" outlineLevel="0" collapsed="false">
      <c r="D21" s="0" t="s">
        <v>7</v>
      </c>
      <c r="E21" s="0" t="s">
        <v>10</v>
      </c>
      <c r="F21" s="0" t="n">
        <v>0.5</v>
      </c>
      <c r="K21" s="0" t="s">
        <v>9</v>
      </c>
      <c r="L21" s="0" t="n">
        <f aca="false">$B$7</f>
        <v>80</v>
      </c>
      <c r="Q21" s="4" t="str">
        <f aca="false">CONCATENATE(D21,E21,F21,G21,H21,I21,J21,K21,L21)</f>
        <v>G01 X0.5 F80</v>
      </c>
    </row>
    <row r="22" customFormat="false" ht="13.8" hidden="false" customHeight="false" outlineLevel="0" collapsed="false">
      <c r="D22" s="0" t="s">
        <v>7</v>
      </c>
      <c r="G22" s="0" t="s">
        <v>11</v>
      </c>
      <c r="H22" s="0" t="n">
        <v>24</v>
      </c>
      <c r="K22" s="0" t="s">
        <v>9</v>
      </c>
      <c r="L22" s="0" t="n">
        <f aca="false">$B$7</f>
        <v>80</v>
      </c>
      <c r="N22" s="0" t="n">
        <f aca="false">$B$11-H22-($B$6)</f>
        <v>2.825</v>
      </c>
      <c r="Q22" s="4" t="str">
        <f aca="false">CONCATENATE(D22,E22,F22,G22,H22,I22,J22,K22,L22)</f>
        <v>G01 Y24 F80</v>
      </c>
    </row>
    <row r="23" customFormat="false" ht="13.8" hidden="false" customHeight="false" outlineLevel="0" collapsed="false">
      <c r="D23" s="0" t="s">
        <v>7</v>
      </c>
      <c r="E23" s="0" t="s">
        <v>10</v>
      </c>
      <c r="F23" s="0" t="n">
        <f aca="false">$B$10-($B$6)</f>
        <v>21.825</v>
      </c>
      <c r="K23" s="0" t="s">
        <v>9</v>
      </c>
      <c r="L23" s="0" t="n">
        <f aca="false">$B$7</f>
        <v>80</v>
      </c>
      <c r="Q23" s="4" t="str">
        <f aca="false">CONCATENATE(D23,E23,F23,G23,H23,I23,J23,K23,L23)</f>
        <v>G01 X21.825 F80</v>
      </c>
    </row>
    <row r="24" customFormat="false" ht="13.8" hidden="false" customHeight="false" outlineLevel="0" collapsed="false">
      <c r="D24" s="0" t="s">
        <v>7</v>
      </c>
      <c r="F24" s="5"/>
      <c r="G24" s="0" t="s">
        <v>11</v>
      </c>
      <c r="H24" s="0" t="n">
        <v>27</v>
      </c>
      <c r="K24" s="0" t="s">
        <v>9</v>
      </c>
      <c r="L24" s="0" t="n">
        <f aca="false">$B$7</f>
        <v>80</v>
      </c>
      <c r="N24" s="0" t="n">
        <f aca="false">$B$11-H24-($B$6)</f>
        <v>-0.175</v>
      </c>
      <c r="Q24" s="4" t="str">
        <f aca="false">CONCATENATE(D24,E24,F24,G24,H24,I24,J24,K24,L24)</f>
        <v>G01 Y27 F80</v>
      </c>
    </row>
    <row r="25" customFormat="false" ht="13.8" hidden="false" customHeight="false" outlineLevel="0" collapsed="false">
      <c r="D25" s="0" t="s">
        <v>7</v>
      </c>
      <c r="E25" s="0" t="s">
        <v>10</v>
      </c>
      <c r="F25" s="0" t="n">
        <v>0.5</v>
      </c>
      <c r="K25" s="0" t="s">
        <v>9</v>
      </c>
      <c r="L25" s="0" t="n">
        <f aca="false">$B$7</f>
        <v>80</v>
      </c>
      <c r="Q25" s="4" t="str">
        <f aca="false">CONCATENATE(D25,E25,F25,G25,H25,I25,J25,K25,L25)</f>
        <v>G01 X0.5 F80</v>
      </c>
    </row>
    <row r="26" customFormat="false" ht="13.8" hidden="false" customHeight="false" outlineLevel="0" collapsed="false">
      <c r="D26" s="0" t="s">
        <v>7</v>
      </c>
      <c r="F26" s="5"/>
      <c r="G26" s="0" t="s">
        <v>11</v>
      </c>
      <c r="H26" s="0" t="n">
        <v>30</v>
      </c>
      <c r="K26" s="0" t="s">
        <v>9</v>
      </c>
      <c r="L26" s="0" t="n">
        <f aca="false">$B$7</f>
        <v>80</v>
      </c>
      <c r="N26" s="0" t="n">
        <f aca="false">$B$11-H26-($B$6)</f>
        <v>-3.175</v>
      </c>
      <c r="Q26" s="4" t="str">
        <f aca="false">CONCATENATE(D26,E26,F26,G26,H26,I26,J26,K26,L26)</f>
        <v>G01 Y30 F80</v>
      </c>
    </row>
    <row r="27" customFormat="false" ht="13.8" hidden="false" customHeight="false" outlineLevel="0" collapsed="false">
      <c r="D27" s="0" t="s">
        <v>7</v>
      </c>
      <c r="E27" s="0" t="s">
        <v>10</v>
      </c>
      <c r="F27" s="0" t="n">
        <f aca="false">$B$10-($B$6)</f>
        <v>21.825</v>
      </c>
      <c r="K27" s="0" t="s">
        <v>9</v>
      </c>
      <c r="L27" s="0" t="n">
        <f aca="false">$B$7</f>
        <v>80</v>
      </c>
      <c r="Q27" s="4" t="str">
        <f aca="false">CONCATENATE(D27,E27,F27,G27,H27,I27,J27,K27,L27)</f>
        <v>G01 X21.825 F80</v>
      </c>
    </row>
    <row r="28" customFormat="false" ht="13.8" hidden="false" customHeight="false" outlineLevel="0" collapsed="false">
      <c r="D28" s="0" t="s">
        <v>7</v>
      </c>
      <c r="F28" s="5"/>
      <c r="G28" s="0" t="s">
        <v>11</v>
      </c>
      <c r="H28" s="0" t="n">
        <v>33</v>
      </c>
      <c r="K28" s="0" t="s">
        <v>9</v>
      </c>
      <c r="L28" s="0" t="n">
        <f aca="false">$B$7</f>
        <v>80</v>
      </c>
      <c r="N28" s="0" t="n">
        <f aca="false">$B$11-H28-($B$6)</f>
        <v>-6.175</v>
      </c>
      <c r="Q28" s="4" t="str">
        <f aca="false">CONCATENATE(D28,E28,F28,G28,H28,I28,J28,K28,L28)</f>
        <v>G01 Y33 F80</v>
      </c>
    </row>
    <row r="29" customFormat="false" ht="13.8" hidden="false" customHeight="false" outlineLevel="0" collapsed="false">
      <c r="D29" s="0" t="s">
        <v>7</v>
      </c>
      <c r="E29" s="0" t="s">
        <v>10</v>
      </c>
      <c r="F29" s="0" t="n">
        <v>0.5</v>
      </c>
      <c r="K29" s="0" t="s">
        <v>9</v>
      </c>
      <c r="L29" s="0" t="n">
        <f aca="false">$B$7</f>
        <v>80</v>
      </c>
      <c r="Q29" s="4" t="str">
        <f aca="false">CONCATENATE(D29,E29,F29,G29,H29,I29,J29,K29,L29)</f>
        <v>G01 X0.5 F80</v>
      </c>
    </row>
    <row r="30" customFormat="false" ht="13.8" hidden="false" customHeight="false" outlineLevel="0" collapsed="false">
      <c r="D30" s="0" t="s">
        <v>7</v>
      </c>
      <c r="G30" s="0" t="s">
        <v>11</v>
      </c>
      <c r="H30" s="0" t="n">
        <v>36</v>
      </c>
      <c r="K30" s="0" t="s">
        <v>9</v>
      </c>
      <c r="L30" s="0" t="n">
        <f aca="false">$B$7</f>
        <v>80</v>
      </c>
      <c r="N30" s="0" t="n">
        <f aca="false">$B$11-H30-($B$6)</f>
        <v>-9.175</v>
      </c>
      <c r="Q30" s="4" t="str">
        <f aca="false">CONCATENATE(D30,E30,F30,G30,H30,I30,J30,K30,L30)</f>
        <v>G01 Y36 F80</v>
      </c>
    </row>
    <row r="31" customFormat="false" ht="13.8" hidden="false" customHeight="false" outlineLevel="0" collapsed="false">
      <c r="D31" s="0" t="s">
        <v>7</v>
      </c>
      <c r="E31" s="0" t="s">
        <v>10</v>
      </c>
      <c r="F31" s="0" t="n">
        <f aca="false">$B$10-($B$6)</f>
        <v>21.825</v>
      </c>
      <c r="K31" s="0" t="s">
        <v>9</v>
      </c>
      <c r="L31" s="0" t="n">
        <f aca="false">$B$7</f>
        <v>80</v>
      </c>
      <c r="Q31" s="4" t="str">
        <f aca="false">CONCATENATE(D31,E31,F31,G31,H31,I31,J31,K31,L31)</f>
        <v>G01 X21.825 F80</v>
      </c>
    </row>
    <row r="32" customFormat="false" ht="13.8" hidden="false" customHeight="false" outlineLevel="0" collapsed="false">
      <c r="D32" s="0" t="s">
        <v>7</v>
      </c>
      <c r="F32" s="5"/>
      <c r="G32" s="0" t="s">
        <v>11</v>
      </c>
      <c r="H32" s="0" t="n">
        <v>39</v>
      </c>
      <c r="K32" s="0" t="s">
        <v>9</v>
      </c>
      <c r="L32" s="0" t="n">
        <f aca="false">$B$7</f>
        <v>80</v>
      </c>
      <c r="N32" s="0" t="n">
        <f aca="false">$B$11-H32-($B$6)</f>
        <v>-12.175</v>
      </c>
      <c r="Q32" s="4" t="str">
        <f aca="false">CONCATENATE(D32,E32,F32,G32,H32,I32,J32,K32,L32)</f>
        <v>G01 Y39 F80</v>
      </c>
    </row>
    <row r="33" customFormat="false" ht="13.8" hidden="false" customHeight="false" outlineLevel="0" collapsed="false">
      <c r="D33" s="0" t="s">
        <v>7</v>
      </c>
      <c r="E33" s="0" t="s">
        <v>10</v>
      </c>
      <c r="F33" s="0" t="n">
        <v>0.5</v>
      </c>
      <c r="K33" s="0" t="s">
        <v>9</v>
      </c>
      <c r="L33" s="0" t="n">
        <f aca="false">$B$7</f>
        <v>80</v>
      </c>
      <c r="Q33" s="4" t="str">
        <f aca="false">CONCATENATE(D33,E33,F33,G33,H33,I33,J33,K33,L33)</f>
        <v>G01 X0.5 F80</v>
      </c>
    </row>
    <row r="34" customFormat="false" ht="13.8" hidden="false" customHeight="false" outlineLevel="0" collapsed="false">
      <c r="D34" s="0" t="s">
        <v>7</v>
      </c>
      <c r="F34" s="5"/>
      <c r="G34" s="0" t="s">
        <v>11</v>
      </c>
      <c r="H34" s="0" t="n">
        <v>42</v>
      </c>
      <c r="K34" s="0" t="s">
        <v>9</v>
      </c>
      <c r="L34" s="0" t="n">
        <f aca="false">$B$7</f>
        <v>80</v>
      </c>
      <c r="N34" s="0" t="n">
        <f aca="false">$B$11-H34-($B$6)</f>
        <v>-15.175</v>
      </c>
      <c r="Q34" s="4" t="str">
        <f aca="false">CONCATENATE(D34,E34,F34,G34,H34,I34,J34,K34,L34)</f>
        <v>G01 Y42 F80</v>
      </c>
    </row>
    <row r="35" customFormat="false" ht="13.8" hidden="false" customHeight="false" outlineLevel="0" collapsed="false">
      <c r="D35" s="0" t="s">
        <v>7</v>
      </c>
      <c r="E35" s="0" t="s">
        <v>10</v>
      </c>
      <c r="F35" s="0" t="n">
        <f aca="false">$B$10-($B$6)</f>
        <v>21.825</v>
      </c>
      <c r="K35" s="0" t="s">
        <v>9</v>
      </c>
      <c r="L35" s="0" t="n">
        <f aca="false">$B$7</f>
        <v>80</v>
      </c>
      <c r="Q35" s="4" t="str">
        <f aca="false">CONCATENATE(D35,E35,F35,G35,H35,I35,J35,K35,L35)</f>
        <v>G01 X21.825 F80</v>
      </c>
    </row>
    <row r="36" customFormat="false" ht="13.8" hidden="false" customHeight="false" outlineLevel="0" collapsed="false">
      <c r="D36" s="0" t="s">
        <v>7</v>
      </c>
      <c r="F36" s="5"/>
      <c r="G36" s="0" t="s">
        <v>11</v>
      </c>
      <c r="H36" s="0" t="n">
        <v>45</v>
      </c>
      <c r="K36" s="0" t="s">
        <v>9</v>
      </c>
      <c r="L36" s="0" t="n">
        <f aca="false">$B$7</f>
        <v>80</v>
      </c>
      <c r="N36" s="0" t="n">
        <f aca="false">$B$11-H36-($B$6)</f>
        <v>-18.175</v>
      </c>
      <c r="Q36" s="4" t="str">
        <f aca="false">CONCATENATE(D36,E36,F36,G36,H36,I36,J36,K36,L36)</f>
        <v>G01 Y45 F80</v>
      </c>
    </row>
    <row r="37" customFormat="false" ht="13.8" hidden="false" customHeight="false" outlineLevel="0" collapsed="false">
      <c r="D37" s="0" t="s">
        <v>7</v>
      </c>
      <c r="E37" s="0" t="s">
        <v>10</v>
      </c>
      <c r="F37" s="0" t="n">
        <v>0.5</v>
      </c>
      <c r="K37" s="0" t="s">
        <v>9</v>
      </c>
      <c r="L37" s="0" t="n">
        <f aca="false">$B$7</f>
        <v>80</v>
      </c>
      <c r="Q37" s="4" t="str">
        <f aca="false">CONCATENATE(D37,E37,F37,G37,H37,I37,J37,K37,L37)</f>
        <v>G01 X0.5 F80</v>
      </c>
    </row>
    <row r="38" customFormat="false" ht="13.8" hidden="false" customHeight="false" outlineLevel="0" collapsed="false">
      <c r="D38" s="0" t="s">
        <v>7</v>
      </c>
      <c r="G38" s="0" t="s">
        <v>11</v>
      </c>
      <c r="H38" s="0" t="n">
        <v>48</v>
      </c>
      <c r="K38" s="0" t="s">
        <v>9</v>
      </c>
      <c r="L38" s="0" t="n">
        <f aca="false">$B$7</f>
        <v>80</v>
      </c>
      <c r="N38" s="0" t="n">
        <f aca="false">$B$11-H38-($B$6)</f>
        <v>-21.175</v>
      </c>
      <c r="Q38" s="4" t="str">
        <f aca="false">CONCATENATE(D38,E38,F38,G38,H38,I38,J38,K36,L36)</f>
        <v>G01 Y48 F80</v>
      </c>
    </row>
    <row r="39" customFormat="false" ht="13.8" hidden="false" customHeight="false" outlineLevel="0" collapsed="false">
      <c r="D39" s="0" t="s">
        <v>7</v>
      </c>
      <c r="E39" s="0" t="s">
        <v>10</v>
      </c>
      <c r="F39" s="0" t="n">
        <f aca="false">$B$10-($B$6)</f>
        <v>21.825</v>
      </c>
      <c r="K39" s="0" t="s">
        <v>9</v>
      </c>
      <c r="L39" s="0" t="n">
        <f aca="false">$B$7</f>
        <v>80</v>
      </c>
      <c r="Q39" s="4" t="str">
        <f aca="false">CONCATENATE(D39,E39,F39,G39,H39,I39,J39,K37,L37)</f>
        <v>G01 X21.825 F80</v>
      </c>
    </row>
    <row r="40" customFormat="false" ht="13.8" hidden="false" customHeight="false" outlineLevel="0" collapsed="false">
      <c r="D40" s="0" t="s">
        <v>7</v>
      </c>
      <c r="F40" s="5"/>
      <c r="G40" s="0" t="s">
        <v>11</v>
      </c>
      <c r="H40" s="0" t="n">
        <v>51</v>
      </c>
      <c r="K40" s="0" t="s">
        <v>9</v>
      </c>
      <c r="L40" s="0" t="n">
        <f aca="false">$B$7</f>
        <v>80</v>
      </c>
      <c r="N40" s="0" t="n">
        <f aca="false">$B$11-H40-($B$6)</f>
        <v>-24.175</v>
      </c>
      <c r="Q40" s="4" t="str">
        <f aca="false">CONCATENATE(D40,E40,F40,G40,H40,I40,J40,K38,L38)</f>
        <v>G01 Y51 F80</v>
      </c>
    </row>
    <row r="41" customFormat="false" ht="13.8" hidden="false" customHeight="false" outlineLevel="0" collapsed="false">
      <c r="D41" s="0" t="s">
        <v>7</v>
      </c>
      <c r="E41" s="0" t="s">
        <v>10</v>
      </c>
      <c r="F41" s="0" t="n">
        <v>0.5</v>
      </c>
      <c r="K41" s="0" t="s">
        <v>9</v>
      </c>
      <c r="L41" s="0" t="n">
        <f aca="false">$B$7</f>
        <v>80</v>
      </c>
      <c r="Q41" s="4" t="str">
        <f aca="false">CONCATENATE(D41,E41,F41,G41,H41,I41,J41,K39,L39)</f>
        <v>G01 X0.5 F80</v>
      </c>
    </row>
    <row r="42" customFormat="false" ht="13.8" hidden="false" customHeight="false" outlineLevel="0" collapsed="false">
      <c r="D42" s="0" t="s">
        <v>7</v>
      </c>
      <c r="F42" s="5"/>
      <c r="G42" s="0" t="s">
        <v>11</v>
      </c>
      <c r="H42" s="0" t="n">
        <v>54</v>
      </c>
      <c r="K42" s="0" t="s">
        <v>9</v>
      </c>
      <c r="L42" s="0" t="n">
        <f aca="false">$B$7</f>
        <v>80</v>
      </c>
      <c r="N42" s="0" t="n">
        <f aca="false">$B$11-H42-($B$6)</f>
        <v>-27.175</v>
      </c>
      <c r="Q42" s="4" t="str">
        <f aca="false">CONCATENATE(D42,E42,F42,G42,H42,I42,J42,K40,L40)</f>
        <v>G01 Y54 F80</v>
      </c>
    </row>
    <row r="43" customFormat="false" ht="13.8" hidden="false" customHeight="false" outlineLevel="0" collapsed="false">
      <c r="D43" s="0" t="s">
        <v>7</v>
      </c>
      <c r="E43" s="0" t="s">
        <v>10</v>
      </c>
      <c r="F43" s="0" t="n">
        <f aca="false">$B$10-($B$6)</f>
        <v>21.825</v>
      </c>
      <c r="K43" s="0" t="s">
        <v>9</v>
      </c>
      <c r="L43" s="0" t="n">
        <f aca="false">$B$7</f>
        <v>80</v>
      </c>
      <c r="Q43" s="4" t="str">
        <f aca="false">CONCATENATE(D43,E43,F43,G43,H43,I43,J43,K41,L41)</f>
        <v>G01 X21.825 F80</v>
      </c>
    </row>
    <row r="44" customFormat="false" ht="13.8" hidden="false" customHeight="false" outlineLevel="0" collapsed="false">
      <c r="D44" s="0" t="s">
        <v>7</v>
      </c>
      <c r="F44" s="5"/>
      <c r="G44" s="0" t="s">
        <v>11</v>
      </c>
      <c r="H44" s="0" t="n">
        <v>57</v>
      </c>
      <c r="K44" s="0" t="s">
        <v>9</v>
      </c>
      <c r="L44" s="0" t="n">
        <f aca="false">$B$7</f>
        <v>80</v>
      </c>
      <c r="N44" s="0" t="n">
        <f aca="false">$B$11-H44-($B$6)</f>
        <v>-30.175</v>
      </c>
      <c r="Q44" s="4" t="str">
        <f aca="false">CONCATENATE(D44,E44,F44,G44,H44,I44,J44,K42,L42)</f>
        <v>G01 Y57 F80</v>
      </c>
    </row>
    <row r="45" customFormat="false" ht="13.8" hidden="false" customHeight="false" outlineLevel="0" collapsed="false">
      <c r="D45" s="0" t="s">
        <v>7</v>
      </c>
      <c r="E45" s="0" t="s">
        <v>10</v>
      </c>
      <c r="F45" s="0" t="n">
        <v>0.5</v>
      </c>
      <c r="K45" s="0" t="s">
        <v>9</v>
      </c>
      <c r="L45" s="0" t="n">
        <f aca="false">$B$7</f>
        <v>80</v>
      </c>
      <c r="Q45" s="4" t="str">
        <f aca="false">CONCATENATE(D45,E45,F45,G45,H45,I45,J45,K43,L43)</f>
        <v>G01 X0.5 F80</v>
      </c>
    </row>
    <row r="46" customFormat="false" ht="13.8" hidden="false" customHeight="false" outlineLevel="0" collapsed="false">
      <c r="D46" s="0" t="s">
        <v>7</v>
      </c>
      <c r="G46" s="0" t="s">
        <v>11</v>
      </c>
      <c r="H46" s="0" t="n">
        <v>60</v>
      </c>
      <c r="K46" s="0" t="s">
        <v>9</v>
      </c>
      <c r="L46" s="0" t="n">
        <f aca="false">$B$7</f>
        <v>80</v>
      </c>
      <c r="N46" s="0" t="n">
        <f aca="false">$B$11-H46-($B$6)</f>
        <v>-33.175</v>
      </c>
      <c r="Q46" s="4" t="str">
        <f aca="false">CONCATENATE(D46,E46,F46,G46,H46,I46,J46,K44,L44)</f>
        <v>G01 Y60 F80</v>
      </c>
    </row>
    <row r="47" customFormat="false" ht="13.8" hidden="false" customHeight="false" outlineLevel="0" collapsed="false">
      <c r="D47" s="0" t="s">
        <v>7</v>
      </c>
      <c r="E47" s="0" t="s">
        <v>10</v>
      </c>
      <c r="F47" s="0" t="n">
        <f aca="false">$B$10-($B$6)</f>
        <v>21.825</v>
      </c>
      <c r="K47" s="0" t="s">
        <v>9</v>
      </c>
      <c r="L47" s="0" t="n">
        <f aca="false">$B$7</f>
        <v>80</v>
      </c>
      <c r="Q47" s="4" t="str">
        <f aca="false">CONCATENATE(D47,E47,F47,G47,H47,I47,J47,K45,L45)</f>
        <v>G01 X21.825 F80</v>
      </c>
    </row>
    <row r="48" customFormat="false" ht="13.8" hidden="false" customHeight="false" outlineLevel="0" collapsed="false">
      <c r="D48" s="0" t="s">
        <v>7</v>
      </c>
      <c r="F48" s="5"/>
      <c r="G48" s="0" t="s">
        <v>11</v>
      </c>
      <c r="H48" s="0" t="n">
        <v>63</v>
      </c>
      <c r="K48" s="0" t="s">
        <v>9</v>
      </c>
      <c r="L48" s="0" t="n">
        <f aca="false">$B$7</f>
        <v>80</v>
      </c>
      <c r="N48" s="0" t="n">
        <f aca="false">$B$11-H48-($B$6)</f>
        <v>-36.175</v>
      </c>
      <c r="Q48" s="4" t="str">
        <f aca="false">CONCATENATE(D48,E48,F48,G48,H48,I48,J48,K46,L46)</f>
        <v>G01 Y63 F80</v>
      </c>
    </row>
    <row r="49" customFormat="false" ht="13.8" hidden="false" customHeight="false" outlineLevel="0" collapsed="false">
      <c r="D49" s="0" t="s">
        <v>7</v>
      </c>
      <c r="E49" s="0" t="s">
        <v>10</v>
      </c>
      <c r="F49" s="0" t="n">
        <v>0.5</v>
      </c>
      <c r="K49" s="0" t="s">
        <v>9</v>
      </c>
      <c r="L49" s="0" t="n">
        <f aca="false">$B$7</f>
        <v>80</v>
      </c>
      <c r="Q49" s="4" t="str">
        <f aca="false">CONCATENATE(D49,E49,F49,G49,H49,I49,J49,K47,L47)</f>
        <v>G01 X0.5 F80</v>
      </c>
    </row>
    <row r="50" customFormat="false" ht="13.8" hidden="false" customHeight="false" outlineLevel="0" collapsed="false">
      <c r="D50" s="0" t="s">
        <v>7</v>
      </c>
      <c r="F50" s="5"/>
      <c r="G50" s="0" t="s">
        <v>11</v>
      </c>
      <c r="H50" s="0" t="n">
        <v>66</v>
      </c>
      <c r="K50" s="0" t="s">
        <v>9</v>
      </c>
      <c r="L50" s="0" t="n">
        <f aca="false">$B$7</f>
        <v>80</v>
      </c>
      <c r="N50" s="0" t="n">
        <f aca="false">$B$11-H50-($B$6)</f>
        <v>-39.175</v>
      </c>
      <c r="Q50" s="4" t="str">
        <f aca="false">CONCATENATE(D50,E50,F50,G50,H50,I50,J50,K48,L48)</f>
        <v>G01 Y66 F80</v>
      </c>
    </row>
    <row r="51" customFormat="false" ht="13.8" hidden="false" customHeight="false" outlineLevel="0" collapsed="false">
      <c r="D51" s="0" t="s">
        <v>7</v>
      </c>
      <c r="E51" s="0" t="s">
        <v>10</v>
      </c>
      <c r="F51" s="0" t="n">
        <f aca="false">$B$10-($B$6)</f>
        <v>21.825</v>
      </c>
      <c r="K51" s="0" t="s">
        <v>9</v>
      </c>
      <c r="L51" s="0" t="n">
        <f aca="false">$B$7</f>
        <v>80</v>
      </c>
      <c r="Q51" s="4" t="str">
        <f aca="false">CONCATENATE(D51,E51,F51,G51,H51,I51,J51,K49,L49)</f>
        <v>G01 X21.825 F80</v>
      </c>
    </row>
    <row r="52" customFormat="false" ht="13.8" hidden="false" customHeight="false" outlineLevel="0" collapsed="false">
      <c r="D52" s="0" t="s">
        <v>7</v>
      </c>
      <c r="F52" s="5"/>
      <c r="G52" s="0" t="s">
        <v>11</v>
      </c>
      <c r="H52" s="0" t="n">
        <v>69</v>
      </c>
      <c r="K52" s="0" t="s">
        <v>9</v>
      </c>
      <c r="L52" s="0" t="n">
        <f aca="false">$B$7</f>
        <v>80</v>
      </c>
      <c r="N52" s="0" t="n">
        <f aca="false">$B$11-H52-($B$6)</f>
        <v>-42.175</v>
      </c>
      <c r="Q52" s="4" t="str">
        <f aca="false">CONCATENATE(D52,E52,F52,G52,H52,I52,J52,K50,L50)</f>
        <v>G01 Y69 F80</v>
      </c>
    </row>
    <row r="53" customFormat="false" ht="13.8" hidden="false" customHeight="false" outlineLevel="0" collapsed="false">
      <c r="D53" s="0" t="s">
        <v>7</v>
      </c>
      <c r="E53" s="0" t="s">
        <v>10</v>
      </c>
      <c r="F53" s="0" t="n">
        <v>0.5</v>
      </c>
      <c r="K53" s="0" t="s">
        <v>9</v>
      </c>
      <c r="L53" s="0" t="n">
        <f aca="false">$B$7</f>
        <v>80</v>
      </c>
      <c r="Q53" s="4" t="str">
        <f aca="false">CONCATENATE(D53,E53,F53,G53,H53,I53,J53,K51,L51)</f>
        <v>G01 X0.5 F80</v>
      </c>
    </row>
    <row r="54" customFormat="false" ht="13.8" hidden="false" customHeight="false" outlineLevel="0" collapsed="false">
      <c r="D54" s="0" t="s">
        <v>7</v>
      </c>
      <c r="G54" s="0" t="s">
        <v>11</v>
      </c>
      <c r="H54" s="0" t="n">
        <v>72</v>
      </c>
      <c r="K54" s="0" t="s">
        <v>9</v>
      </c>
      <c r="L54" s="0" t="n">
        <f aca="false">$B$7</f>
        <v>80</v>
      </c>
      <c r="N54" s="0" t="n">
        <f aca="false">$B$11-H54-($B$6)</f>
        <v>-45.175</v>
      </c>
      <c r="Q54" s="4" t="str">
        <f aca="false">CONCATENATE(D54,E54,F54,G54,H54,I54,J54,K52,L52)</f>
        <v>G01 Y72 F80</v>
      </c>
    </row>
    <row r="55" customFormat="false" ht="13.8" hidden="false" customHeight="false" outlineLevel="0" collapsed="false">
      <c r="D55" s="0" t="s">
        <v>7</v>
      </c>
      <c r="E55" s="0" t="s">
        <v>10</v>
      </c>
      <c r="F55" s="0" t="n">
        <f aca="false">$B$10-($B$6)</f>
        <v>21.825</v>
      </c>
      <c r="K55" s="0" t="s">
        <v>9</v>
      </c>
      <c r="L55" s="0" t="n">
        <f aca="false">$B$7</f>
        <v>80</v>
      </c>
      <c r="Q55" s="4" t="str">
        <f aca="false">CONCATENATE(D55,E55,F55,G55,H55,I55,J55,K53,L53)</f>
        <v>G01 X21.825 F80</v>
      </c>
    </row>
    <row r="56" customFormat="false" ht="13.8" hidden="false" customHeight="false" outlineLevel="0" collapsed="false">
      <c r="D56" s="0" t="s">
        <v>7</v>
      </c>
      <c r="F56" s="5"/>
      <c r="G56" s="0" t="s">
        <v>11</v>
      </c>
      <c r="H56" s="0" t="n">
        <v>75</v>
      </c>
      <c r="K56" s="0" t="s">
        <v>9</v>
      </c>
      <c r="L56" s="0" t="n">
        <f aca="false">$B$7</f>
        <v>80</v>
      </c>
      <c r="N56" s="0" t="n">
        <f aca="false">$B$11-H56-($B$6)</f>
        <v>-48.175</v>
      </c>
      <c r="Q56" s="4" t="str">
        <f aca="false">CONCATENATE(D56,E56,F56,G56,H56,I56,J56,K54,L54)</f>
        <v>G01 Y75 F80</v>
      </c>
    </row>
    <row r="57" customFormat="false" ht="13.8" hidden="false" customHeight="false" outlineLevel="0" collapsed="false">
      <c r="D57" s="0" t="s">
        <v>7</v>
      </c>
      <c r="E57" s="0" t="s">
        <v>10</v>
      </c>
      <c r="F57" s="0" t="n">
        <v>0.5</v>
      </c>
      <c r="K57" s="0" t="s">
        <v>9</v>
      </c>
      <c r="L57" s="0" t="n">
        <f aca="false">$B$7</f>
        <v>80</v>
      </c>
      <c r="Q57" s="4" t="str">
        <f aca="false">CONCATENATE(D57,E57,F57,G57,H57,I57,J57,K55,L55)</f>
        <v>G01 X0.5 F80</v>
      </c>
    </row>
    <row r="58" customFormat="false" ht="13.8" hidden="false" customHeight="false" outlineLevel="0" collapsed="false">
      <c r="D58" s="0" t="s">
        <v>7</v>
      </c>
      <c r="F58" s="5"/>
      <c r="G58" s="0" t="s">
        <v>11</v>
      </c>
      <c r="H58" s="0" t="n">
        <v>78</v>
      </c>
      <c r="K58" s="0" t="s">
        <v>9</v>
      </c>
      <c r="L58" s="0" t="n">
        <f aca="false">$B$7</f>
        <v>80</v>
      </c>
      <c r="N58" s="0" t="n">
        <f aca="false">$B$11-H58-($B$6)</f>
        <v>-51.175</v>
      </c>
      <c r="Q58" s="4" t="str">
        <f aca="false">CONCATENATE(D58,E58,F58,G58,H58,I58,J58,K56,L56)</f>
        <v>G01 Y78 F80</v>
      </c>
    </row>
    <row r="59" customFormat="false" ht="13.8" hidden="false" customHeight="false" outlineLevel="0" collapsed="false">
      <c r="D59" s="0" t="s">
        <v>7</v>
      </c>
      <c r="E59" s="0" t="s">
        <v>10</v>
      </c>
      <c r="F59" s="0" t="n">
        <f aca="false">$B$10-($B$6)</f>
        <v>21.825</v>
      </c>
      <c r="K59" s="0" t="s">
        <v>9</v>
      </c>
      <c r="L59" s="0" t="n">
        <f aca="false">$B$7</f>
        <v>80</v>
      </c>
      <c r="Q59" s="4" t="str">
        <f aca="false">CONCATENATE(D59,E59,F59,G59,H59,I59,J59,K57,L57)</f>
        <v>G01 X21.825 F80</v>
      </c>
    </row>
    <row r="60" customFormat="false" ht="13.8" hidden="false" customHeight="false" outlineLevel="0" collapsed="false">
      <c r="D60" s="0" t="s">
        <v>7</v>
      </c>
      <c r="F60" s="5"/>
      <c r="G60" s="0" t="s">
        <v>11</v>
      </c>
      <c r="H60" s="0" t="n">
        <v>81</v>
      </c>
      <c r="K60" s="0" t="s">
        <v>9</v>
      </c>
      <c r="L60" s="0" t="n">
        <f aca="false">$B$7</f>
        <v>80</v>
      </c>
      <c r="N60" s="0" t="n">
        <f aca="false">$B$11-H60-($B$6)</f>
        <v>-54.175</v>
      </c>
      <c r="Q60" s="4" t="str">
        <f aca="false">CONCATENATE(D60,E60,F60,G60,H60,I60,J60,K58,L58)</f>
        <v>G01 Y81 F80</v>
      </c>
    </row>
    <row r="61" customFormat="false" ht="13.8" hidden="false" customHeight="false" outlineLevel="0" collapsed="false">
      <c r="D61" s="0" t="s">
        <v>7</v>
      </c>
      <c r="E61" s="0" t="s">
        <v>10</v>
      </c>
      <c r="F61" s="0" t="n">
        <v>0.5</v>
      </c>
      <c r="K61" s="0" t="s">
        <v>9</v>
      </c>
      <c r="L61" s="0" t="n">
        <f aca="false">$B$7</f>
        <v>80</v>
      </c>
      <c r="Q61" s="4" t="str">
        <f aca="false">CONCATENATE(D61,E61,F61,G61,H61,I61,J61,K59,L59)</f>
        <v>G01 X0.5 F80</v>
      </c>
    </row>
    <row r="62" customFormat="false" ht="13.8" hidden="false" customHeight="false" outlineLevel="0" collapsed="false">
      <c r="D62" s="0" t="s">
        <v>7</v>
      </c>
      <c r="G62" s="0" t="s">
        <v>11</v>
      </c>
      <c r="H62" s="0" t="n">
        <v>84</v>
      </c>
      <c r="K62" s="0" t="s">
        <v>9</v>
      </c>
      <c r="L62" s="0" t="n">
        <f aca="false">$B$7</f>
        <v>80</v>
      </c>
      <c r="N62" s="0" t="n">
        <f aca="false">$B$11-H62-($B$6)</f>
        <v>-57.175</v>
      </c>
      <c r="Q62" s="4" t="str">
        <f aca="false">CONCATENATE(D62,E62,F62,G62,H62,I62,J62,K60,L60)</f>
        <v>G01 Y84 F80</v>
      </c>
    </row>
    <row r="63" customFormat="false" ht="13.8" hidden="false" customHeight="false" outlineLevel="0" collapsed="false">
      <c r="D63" s="0" t="s">
        <v>7</v>
      </c>
      <c r="E63" s="0" t="s">
        <v>10</v>
      </c>
      <c r="F63" s="0" t="n">
        <f aca="false">$B$10-($B$6)</f>
        <v>21.825</v>
      </c>
      <c r="K63" s="0" t="s">
        <v>9</v>
      </c>
      <c r="L63" s="0" t="n">
        <f aca="false">$B$7</f>
        <v>80</v>
      </c>
      <c r="Q63" s="4" t="str">
        <f aca="false">CONCATENATE(D63,E63,F63,G63,H63,I63,J63,K61,L61)</f>
        <v>G01 X21.825 F80</v>
      </c>
    </row>
    <row r="64" customFormat="false" ht="13.8" hidden="false" customHeight="false" outlineLevel="0" collapsed="false">
      <c r="D64" s="0" t="s">
        <v>7</v>
      </c>
      <c r="F64" s="5"/>
      <c r="G64" s="0" t="s">
        <v>11</v>
      </c>
      <c r="H64" s="0" t="n">
        <v>87</v>
      </c>
      <c r="K64" s="0" t="s">
        <v>9</v>
      </c>
      <c r="L64" s="0" t="n">
        <f aca="false">$B$7</f>
        <v>80</v>
      </c>
      <c r="N64" s="0" t="n">
        <f aca="false">$B$11-H64-($B$6)</f>
        <v>-60.175</v>
      </c>
      <c r="Q64" s="4" t="str">
        <f aca="false">CONCATENATE(D64,E64,F64,G64,H64,I64,J64,K62,L62)</f>
        <v>G01 Y87 F80</v>
      </c>
    </row>
    <row r="65" customFormat="false" ht="13.8" hidden="false" customHeight="false" outlineLevel="0" collapsed="false">
      <c r="D65" s="0" t="s">
        <v>7</v>
      </c>
      <c r="E65" s="0" t="s">
        <v>10</v>
      </c>
      <c r="F65" s="0" t="n">
        <v>0.5</v>
      </c>
      <c r="K65" s="0" t="s">
        <v>9</v>
      </c>
      <c r="L65" s="0" t="n">
        <f aca="false">$B$7</f>
        <v>80</v>
      </c>
      <c r="Q65" s="4" t="str">
        <f aca="false">CONCATENATE(D65,E65,F65,G65,H65,I65,J65,K63,L63)</f>
        <v>G01 X0.5 F80</v>
      </c>
    </row>
    <row r="66" customFormat="false" ht="13.8" hidden="false" customHeight="false" outlineLevel="0" collapsed="false">
      <c r="D66" s="0" t="s">
        <v>7</v>
      </c>
      <c r="F66" s="5"/>
      <c r="G66" s="0" t="s">
        <v>11</v>
      </c>
      <c r="H66" s="0" t="n">
        <v>90</v>
      </c>
      <c r="K66" s="0" t="s">
        <v>9</v>
      </c>
      <c r="L66" s="0" t="n">
        <f aca="false">$B$7</f>
        <v>80</v>
      </c>
      <c r="N66" s="0" t="n">
        <f aca="false">$B$11-H66-($B$6)</f>
        <v>-63.175</v>
      </c>
      <c r="Q66" s="4" t="str">
        <f aca="false">CONCATENATE(D66,E66,F66,G66,H66,I66,J66,K64,L64)</f>
        <v>G01 Y90 F80</v>
      </c>
    </row>
    <row r="67" customFormat="false" ht="13.8" hidden="false" customHeight="false" outlineLevel="0" collapsed="false">
      <c r="D67" s="0" t="s">
        <v>7</v>
      </c>
      <c r="E67" s="0" t="s">
        <v>10</v>
      </c>
      <c r="F67" s="0" t="n">
        <f aca="false">$B$10-($B$6)</f>
        <v>21.825</v>
      </c>
      <c r="K67" s="0" t="s">
        <v>9</v>
      </c>
      <c r="L67" s="0" t="n">
        <f aca="false">$B$7</f>
        <v>80</v>
      </c>
      <c r="Q67" s="4" t="str">
        <f aca="false">CONCATENATE(D67,E67,F67,G67,H67,I67,J67,K65,L65)</f>
        <v>G01 X21.825 F80</v>
      </c>
    </row>
    <row r="68" customFormat="false" ht="13.8" hidden="false" customHeight="false" outlineLevel="0" collapsed="false">
      <c r="D68" s="0" t="s">
        <v>7</v>
      </c>
      <c r="F68" s="5"/>
      <c r="G68" s="0" t="s">
        <v>11</v>
      </c>
      <c r="H68" s="0" t="n">
        <v>93</v>
      </c>
      <c r="K68" s="0" t="s">
        <v>9</v>
      </c>
      <c r="L68" s="0" t="n">
        <f aca="false">$B$7</f>
        <v>80</v>
      </c>
      <c r="N68" s="0" t="n">
        <f aca="false">$B$11-H68-($B$6)</f>
        <v>-66.175</v>
      </c>
      <c r="Q68" s="4" t="str">
        <f aca="false">CONCATENATE(D68,E68,F68,G68,H68,I68,J68,K66,L66)</f>
        <v>G01 Y93 F80</v>
      </c>
    </row>
    <row r="69" customFormat="false" ht="13.8" hidden="false" customHeight="false" outlineLevel="0" collapsed="false">
      <c r="D69" s="0" t="s">
        <v>7</v>
      </c>
      <c r="E69" s="0" t="s">
        <v>10</v>
      </c>
      <c r="F69" s="0" t="n">
        <v>0.5</v>
      </c>
      <c r="K69" s="0" t="s">
        <v>9</v>
      </c>
      <c r="L69" s="0" t="n">
        <f aca="false">$B$7</f>
        <v>80</v>
      </c>
      <c r="Q69" s="4" t="str">
        <f aca="false">CONCATENATE(D69,E69,F69,G69,H69,I69,J69,K67,L67)</f>
        <v>G01 X0.5 F80</v>
      </c>
    </row>
    <row r="70" customFormat="false" ht="13.8" hidden="false" customHeight="false" outlineLevel="0" collapsed="false">
      <c r="D70" s="0" t="s">
        <v>7</v>
      </c>
      <c r="G70" s="0" t="s">
        <v>11</v>
      </c>
      <c r="H70" s="0" t="n">
        <v>96</v>
      </c>
      <c r="K70" s="0" t="s">
        <v>9</v>
      </c>
      <c r="L70" s="0" t="n">
        <f aca="false">$B$7</f>
        <v>80</v>
      </c>
      <c r="N70" s="0" t="n">
        <f aca="false">$B$11-H70-($B$6)</f>
        <v>-69.175</v>
      </c>
      <c r="Q70" s="4" t="str">
        <f aca="false">CONCATENATE(D70,E70,F70,G70,H70,I70,J70,K68,L68)</f>
        <v>G01 Y96 F80</v>
      </c>
    </row>
    <row r="71" customFormat="false" ht="13.8" hidden="false" customHeight="false" outlineLevel="0" collapsed="false">
      <c r="D71" s="0" t="s">
        <v>7</v>
      </c>
      <c r="E71" s="0" t="s">
        <v>10</v>
      </c>
      <c r="F71" s="0" t="n">
        <f aca="false">$B$10-($B$6)</f>
        <v>21.825</v>
      </c>
      <c r="K71" s="0" t="s">
        <v>9</v>
      </c>
      <c r="L71" s="0" t="n">
        <f aca="false">$B$7</f>
        <v>80</v>
      </c>
      <c r="Q71" s="4" t="str">
        <f aca="false">CONCATENATE(D71,E71,F71,G71,H71,I71,J71,K69,L69)</f>
        <v>G01 X21.825 F80</v>
      </c>
    </row>
    <row r="72" customFormat="false" ht="13.8" hidden="false" customHeight="false" outlineLevel="0" collapsed="false">
      <c r="D72" s="0" t="s">
        <v>7</v>
      </c>
      <c r="G72" s="0" t="s">
        <v>11</v>
      </c>
      <c r="H72" s="0" t="n">
        <v>99</v>
      </c>
      <c r="K72" s="0" t="s">
        <v>9</v>
      </c>
      <c r="L72" s="0" t="n">
        <f aca="false">$B$7</f>
        <v>80</v>
      </c>
      <c r="N72" s="0" t="n">
        <f aca="false">$B$11-H72-($B$6)</f>
        <v>-72.175</v>
      </c>
      <c r="Q72" s="4" t="str">
        <f aca="false">CONCATENATE(D72,E72,F72,G72,H72,I72,J72,K70,L70)</f>
        <v>G01 Y99 F80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1" sqref="Q3:Q29 B25"/>
    </sheetView>
  </sheetViews>
  <sheetFormatPr defaultRowHeight="15"/>
  <cols>
    <col collapsed="false" hidden="false" max="1" min="1" style="0" width="39.834008097166"/>
    <col collapsed="false" hidden="false" max="2" min="2" style="0" width="18.4048582995951"/>
    <col collapsed="false" hidden="false" max="3" min="3" style="0" width="8.87854251012146"/>
    <col collapsed="false" hidden="false" max="4" min="4" style="0" width="4.65587044534413"/>
    <col collapsed="false" hidden="false" max="5" min="5" style="0" width="8.87854251012146"/>
    <col collapsed="false" hidden="false" max="6" min="6" style="0" width="2.7085020242915"/>
    <col collapsed="false" hidden="false" max="7" min="7" style="0" width="8.87854251012146"/>
    <col collapsed="false" hidden="false" max="8" min="8" style="0" width="3.1336032388664"/>
    <col collapsed="false" hidden="false" max="9" min="9" style="0" width="8.87854251012146"/>
    <col collapsed="false" hidden="false" max="10" min="10" style="0" width="2.91902834008097"/>
    <col collapsed="false" hidden="false" max="11" min="11" style="0" width="8.87854251012146"/>
    <col collapsed="false" hidden="false" max="12" min="12" style="0" width="2.91902834008097"/>
    <col collapsed="false" hidden="false" max="13" min="13" style="0" width="8.87854251012146"/>
    <col collapsed="false" hidden="false" max="14" min="14" style="0" width="2.59919028340081"/>
    <col collapsed="false" hidden="false" max="15" min="15" style="0" width="8.87854251012146"/>
    <col collapsed="false" hidden="false" max="16" min="16" style="0" width="2.59919028340081"/>
    <col collapsed="false" hidden="false" max="1025" min="17" style="0" width="8.87854251012146"/>
  </cols>
  <sheetData>
    <row r="1" customFormat="false" ht="15" hidden="false" customHeight="false" outlineLevel="0" collapsed="false">
      <c r="A1" s="0" t="s">
        <v>19</v>
      </c>
      <c r="B1" s="1" t="s">
        <v>0</v>
      </c>
      <c r="C1" s="2"/>
      <c r="G1" s="0" t="s">
        <v>1</v>
      </c>
      <c r="I1" s="0" t="s">
        <v>2</v>
      </c>
      <c r="K1" s="0" t="s">
        <v>3</v>
      </c>
      <c r="M1" s="0" t="s">
        <v>4</v>
      </c>
    </row>
    <row r="2" customFormat="false" ht="15" hidden="false" customHeight="false" outlineLevel="0" collapsed="false">
      <c r="A2" s="11" t="s">
        <v>20</v>
      </c>
      <c r="B2" s="6" t="s">
        <v>12</v>
      </c>
      <c r="C2" s="7" t="n">
        <v>0.125</v>
      </c>
      <c r="E2" s="0" t="s">
        <v>7</v>
      </c>
      <c r="J2" s="0" t="s">
        <v>8</v>
      </c>
      <c r="K2" s="0" t="n">
        <f aca="false">C6</f>
        <v>5</v>
      </c>
      <c r="L2" s="0" t="s">
        <v>9</v>
      </c>
      <c r="M2" s="0" t="n">
        <f aca="false">$C$4</f>
        <v>500</v>
      </c>
    </row>
    <row r="3" customFormat="false" ht="15" hidden="false" customHeight="false" outlineLevel="0" collapsed="false">
      <c r="B3" s="6" t="s">
        <v>13</v>
      </c>
      <c r="C3" s="8" t="n">
        <f aca="false">C2*25.4</f>
        <v>3.175</v>
      </c>
      <c r="E3" s="0" t="s">
        <v>7</v>
      </c>
      <c r="F3" s="0" t="s">
        <v>10</v>
      </c>
      <c r="G3" s="0" t="n">
        <f aca="false">-(C7/2)+(C3/2)</f>
        <v>-10.9125</v>
      </c>
      <c r="H3" s="0" t="s">
        <v>11</v>
      </c>
      <c r="I3" s="0" t="n">
        <v>0</v>
      </c>
      <c r="L3" s="0" t="s">
        <v>9</v>
      </c>
      <c r="M3" s="0" t="n">
        <f aca="false">$C$4</f>
        <v>500</v>
      </c>
    </row>
    <row r="4" customFormat="false" ht="15" hidden="false" customHeight="false" outlineLevel="0" collapsed="false">
      <c r="B4" s="6" t="s">
        <v>14</v>
      </c>
      <c r="C4" s="8" t="n">
        <v>500</v>
      </c>
      <c r="E4" s="0" t="s">
        <v>7</v>
      </c>
      <c r="J4" s="0" t="s">
        <v>8</v>
      </c>
      <c r="K4" s="0" t="n">
        <f aca="false">-C5</f>
        <v>-4</v>
      </c>
      <c r="L4" s="0" t="s">
        <v>9</v>
      </c>
      <c r="M4" s="0" t="n">
        <f aca="false">$C$4</f>
        <v>500</v>
      </c>
    </row>
    <row r="5" customFormat="false" ht="15" hidden="false" customHeight="false" outlineLevel="0" collapsed="false">
      <c r="B5" s="6" t="s">
        <v>15</v>
      </c>
      <c r="C5" s="8" t="n">
        <v>4</v>
      </c>
      <c r="E5" s="0" t="s">
        <v>21</v>
      </c>
      <c r="F5" s="0" t="s">
        <v>10</v>
      </c>
      <c r="G5" s="0" t="n">
        <f aca="false">(C7/2)-(C3/2)</f>
        <v>10.9125</v>
      </c>
      <c r="H5" s="0" t="s">
        <v>11</v>
      </c>
      <c r="I5" s="0" t="n">
        <v>0</v>
      </c>
      <c r="L5" s="0" t="s">
        <v>9</v>
      </c>
      <c r="M5" s="0" t="n">
        <f aca="false">$C$4</f>
        <v>500</v>
      </c>
      <c r="N5" s="0" t="s">
        <v>22</v>
      </c>
      <c r="O5" s="0" t="n">
        <f aca="false">G5</f>
        <v>10.9125</v>
      </c>
      <c r="P5" s="0" t="s">
        <v>23</v>
      </c>
      <c r="Q5" s="0" t="n">
        <v>0</v>
      </c>
    </row>
    <row r="6" customFormat="false" ht="15" hidden="false" customHeight="false" outlineLevel="0" collapsed="false">
      <c r="B6" s="6" t="s">
        <v>16</v>
      </c>
      <c r="C6" s="8" t="n">
        <v>5</v>
      </c>
      <c r="E6" s="0" t="s">
        <v>21</v>
      </c>
      <c r="F6" s="0" t="s">
        <v>10</v>
      </c>
      <c r="G6" s="0" t="n">
        <f aca="false">-(C7/2)+(C3/2)</f>
        <v>-10.9125</v>
      </c>
      <c r="H6" s="0" t="s">
        <v>11</v>
      </c>
      <c r="I6" s="0" t="n">
        <v>0</v>
      </c>
      <c r="L6" s="0" t="s">
        <v>9</v>
      </c>
      <c r="M6" s="0" t="n">
        <f aca="false">$C$4</f>
        <v>500</v>
      </c>
      <c r="N6" s="0" t="s">
        <v>22</v>
      </c>
      <c r="O6" s="0" t="n">
        <f aca="false">G6</f>
        <v>-10.9125</v>
      </c>
      <c r="P6" s="0" t="s">
        <v>23</v>
      </c>
      <c r="Q6" s="0" t="n">
        <v>0</v>
      </c>
    </row>
    <row r="7" customFormat="false" ht="15.75" hidden="false" customHeight="false" outlineLevel="0" collapsed="false">
      <c r="B7" s="9" t="s">
        <v>24</v>
      </c>
      <c r="C7" s="10" t="n">
        <v>25</v>
      </c>
      <c r="E7" s="0" t="s">
        <v>7</v>
      </c>
      <c r="J7" s="0" t="s">
        <v>8</v>
      </c>
      <c r="K7" s="0" t="n">
        <f aca="false">C6</f>
        <v>5</v>
      </c>
      <c r="L7" s="0" t="s">
        <v>9</v>
      </c>
      <c r="M7" s="0" t="n">
        <f aca="false">$C$4</f>
        <v>500</v>
      </c>
    </row>
    <row r="8" customFormat="false" ht="15" hidden="false" customHeight="false" outlineLevel="0" collapsed="false">
      <c r="E8" s="0" t="s">
        <v>7</v>
      </c>
      <c r="F8" s="0" t="s">
        <v>10</v>
      </c>
      <c r="G8" s="0" t="n">
        <v>0</v>
      </c>
      <c r="H8" s="0" t="s">
        <v>11</v>
      </c>
      <c r="I8" s="0" t="n">
        <v>0</v>
      </c>
      <c r="L8" s="0" t="s">
        <v>9</v>
      </c>
      <c r="M8" s="0" t="n">
        <f aca="false">$C$4</f>
        <v>500</v>
      </c>
    </row>
    <row r="10" customFormat="false" ht="15.75" hidden="false" customHeight="false" outlineLevel="0" collapsed="false">
      <c r="A10" s="0" t="s">
        <v>6</v>
      </c>
    </row>
    <row r="11" customFormat="false" ht="15" hidden="false" customHeight="false" outlineLevel="0" collapsed="false">
      <c r="A11" s="12" t="str">
        <f aca="false">CONCATENATE(E2,F2,G2,H2,I2,J2,K2,L2,M2)</f>
        <v>G01 Z5 F500</v>
      </c>
    </row>
    <row r="12" customFormat="false" ht="15" hidden="false" customHeight="false" outlineLevel="0" collapsed="false">
      <c r="A12" s="13" t="str">
        <f aca="false">CONCATENATE(E3,F3,G3,H3,I3,J3,K3,L3,M3)</f>
        <v>G01 X-10.9125 Y0 F500</v>
      </c>
    </row>
    <row r="13" customFormat="false" ht="15" hidden="false" customHeight="false" outlineLevel="0" collapsed="false">
      <c r="A13" s="13" t="str">
        <f aca="false">CONCATENATE(E4,F4,G4,H4,I4,J4,K4,L4,M4)</f>
        <v>G01 Z-4 F500</v>
      </c>
    </row>
    <row r="14" customFormat="false" ht="15" hidden="false" customHeight="false" outlineLevel="0" collapsed="false">
      <c r="A14" s="13" t="str">
        <f aca="false">CONCATENATE(E5,F5,G5,H5,I5,J5,K5,L5,M5,N5,O5,P5,Q5)</f>
        <v>G03 X10.9125 Y0 F500 I10.9125 J0</v>
      </c>
    </row>
    <row r="15" customFormat="false" ht="15" hidden="false" customHeight="false" outlineLevel="0" collapsed="false">
      <c r="A15" s="13" t="str">
        <f aca="false">CONCATENATE(E6,F6,G6,H6,I6,J6,K6,L6,M6,N6,O6,P6,Q6)</f>
        <v>G03 X-10.9125 Y0 F500 I-10.9125 J0</v>
      </c>
    </row>
    <row r="16" customFormat="false" ht="15" hidden="false" customHeight="false" outlineLevel="0" collapsed="false">
      <c r="A16" s="13" t="str">
        <f aca="false">CONCATENATE(E7,F7,G7,H7,I7,J7,K7,L7,M7)</f>
        <v>G01 Z5 F500</v>
      </c>
    </row>
    <row r="17" customFormat="false" ht="15.75" hidden="false" customHeight="false" outlineLevel="0" collapsed="false">
      <c r="A17" s="14" t="str">
        <f aca="false">CONCATENATE(E8,F8,G8,H8,I8,J8,K8,L8,M8)</f>
        <v>G01 X0 Y0 F500</v>
      </c>
    </row>
    <row r="22" customFormat="false" ht="15" hidden="false" customHeight="false" outlineLevel="0" collapsed="false">
      <c r="A22" s="15" t="s">
        <v>25</v>
      </c>
    </row>
    <row r="23" customFormat="false" ht="15" hidden="false" customHeight="false" outlineLevel="0" collapsed="false">
      <c r="A23" s="0" t="s">
        <v>26</v>
      </c>
    </row>
    <row r="24" customFormat="false" ht="30" hidden="false" customHeight="false" outlineLevel="0" collapsed="false">
      <c r="A24" s="16" t="s">
        <v>27</v>
      </c>
    </row>
    <row r="25" customFormat="false" ht="15" hidden="false" customHeight="false" outlineLevel="0" collapsed="false">
      <c r="A25" s="0" t="s">
        <v>28</v>
      </c>
    </row>
  </sheetData>
  <conditionalFormatting sqref="A2">
    <cfRule type="expression" priority="2" aboveAverage="0" equalAverage="0" bottom="0" percent="0" rank="0" text="" dxfId="0">
      <formula>$C$7&lt;$C$3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1" sqref="Q3:Q29 B31"/>
    </sheetView>
  </sheetViews>
  <sheetFormatPr defaultRowHeight="15"/>
  <cols>
    <col collapsed="false" hidden="false" max="1" min="1" style="0" width="39.834008097166"/>
    <col collapsed="false" hidden="false" max="2" min="2" style="0" width="18.4048582995951"/>
    <col collapsed="false" hidden="false" max="3" min="3" style="0" width="8.87854251012146"/>
    <col collapsed="false" hidden="false" max="4" min="4" style="0" width="4.65587044534413"/>
    <col collapsed="false" hidden="false" max="5" min="5" style="0" width="8.87854251012146"/>
    <col collapsed="false" hidden="false" max="6" min="6" style="0" width="2.7085020242915"/>
    <col collapsed="false" hidden="false" max="7" min="7" style="0" width="8.87854251012146"/>
    <col collapsed="false" hidden="false" max="8" min="8" style="0" width="3.1336032388664"/>
    <col collapsed="false" hidden="false" max="9" min="9" style="0" width="8.87854251012146"/>
    <col collapsed="false" hidden="false" max="10" min="10" style="0" width="2.91902834008097"/>
    <col collapsed="false" hidden="false" max="11" min="11" style="0" width="8.87854251012146"/>
    <col collapsed="false" hidden="false" max="12" min="12" style="0" width="2.91902834008097"/>
    <col collapsed="false" hidden="false" max="13" min="13" style="0" width="8.87854251012146"/>
    <col collapsed="false" hidden="false" max="14" min="14" style="0" width="2.59919028340081"/>
    <col collapsed="false" hidden="false" max="15" min="15" style="0" width="8.87854251012146"/>
    <col collapsed="false" hidden="false" max="16" min="16" style="0" width="2.59919028340081"/>
    <col collapsed="false" hidden="false" max="1025" min="17" style="0" width="8.87854251012146"/>
  </cols>
  <sheetData>
    <row r="1" customFormat="false" ht="15" hidden="false" customHeight="false" outlineLevel="0" collapsed="false">
      <c r="B1" s="1" t="s">
        <v>0</v>
      </c>
      <c r="C1" s="2"/>
      <c r="G1" s="0" t="s">
        <v>1</v>
      </c>
      <c r="I1" s="0" t="s">
        <v>2</v>
      </c>
      <c r="K1" s="0" t="s">
        <v>3</v>
      </c>
      <c r="M1" s="0" t="s">
        <v>4</v>
      </c>
    </row>
    <row r="2" customFormat="false" ht="15" hidden="false" customHeight="false" outlineLevel="0" collapsed="false">
      <c r="B2" s="6" t="s">
        <v>12</v>
      </c>
      <c r="C2" s="7" t="n">
        <v>0.125</v>
      </c>
      <c r="E2" s="0" t="s">
        <v>7</v>
      </c>
      <c r="J2" s="0" t="s">
        <v>8</v>
      </c>
      <c r="L2" s="0" t="s">
        <v>9</v>
      </c>
      <c r="M2" s="0" t="n">
        <f aca="false">$C$4</f>
        <v>500</v>
      </c>
    </row>
    <row r="3" customFormat="false" ht="15" hidden="false" customHeight="false" outlineLevel="0" collapsed="false">
      <c r="B3" s="6" t="s">
        <v>13</v>
      </c>
      <c r="C3" s="8" t="n">
        <f aca="false">C2*25.4</f>
        <v>3.175</v>
      </c>
      <c r="E3" s="0" t="s">
        <v>7</v>
      </c>
      <c r="F3" s="0" t="s">
        <v>10</v>
      </c>
      <c r="G3" s="0" t="n">
        <f aca="false">-(C7/2)-(C3/2)</f>
        <v>-11.5875</v>
      </c>
      <c r="H3" s="0" t="s">
        <v>11</v>
      </c>
      <c r="I3" s="0" t="n">
        <v>0</v>
      </c>
      <c r="L3" s="0" t="s">
        <v>9</v>
      </c>
      <c r="M3" s="0" t="n">
        <f aca="false">$C$4</f>
        <v>500</v>
      </c>
    </row>
    <row r="4" customFormat="false" ht="15" hidden="false" customHeight="false" outlineLevel="0" collapsed="false">
      <c r="B4" s="6" t="s">
        <v>14</v>
      </c>
      <c r="C4" s="8" t="n">
        <v>500</v>
      </c>
      <c r="E4" s="0" t="s">
        <v>7</v>
      </c>
      <c r="J4" s="0" t="s">
        <v>8</v>
      </c>
      <c r="K4" s="0" t="n">
        <f aca="false">-C5</f>
        <v>-4</v>
      </c>
      <c r="L4" s="0" t="s">
        <v>9</v>
      </c>
      <c r="M4" s="0" t="n">
        <f aca="false">$C$4</f>
        <v>500</v>
      </c>
    </row>
    <row r="5" customFormat="false" ht="15" hidden="false" customHeight="false" outlineLevel="0" collapsed="false">
      <c r="B5" s="6" t="s">
        <v>15</v>
      </c>
      <c r="C5" s="8" t="n">
        <v>4</v>
      </c>
      <c r="E5" s="0" t="s">
        <v>21</v>
      </c>
      <c r="F5" s="0" t="s">
        <v>10</v>
      </c>
      <c r="G5" s="0" t="n">
        <f aca="false">(C7/2)+(C3/2)</f>
        <v>11.5875</v>
      </c>
      <c r="H5" s="0" t="s">
        <v>11</v>
      </c>
      <c r="I5" s="0" t="n">
        <v>0</v>
      </c>
      <c r="L5" s="0" t="s">
        <v>9</v>
      </c>
      <c r="M5" s="0" t="n">
        <f aca="false">$C$4</f>
        <v>500</v>
      </c>
      <c r="N5" s="0" t="s">
        <v>22</v>
      </c>
      <c r="O5" s="0" t="n">
        <f aca="false">G5</f>
        <v>11.5875</v>
      </c>
      <c r="P5" s="0" t="s">
        <v>23</v>
      </c>
      <c r="Q5" s="0" t="n">
        <v>0</v>
      </c>
    </row>
    <row r="6" customFormat="false" ht="15" hidden="false" customHeight="false" outlineLevel="0" collapsed="false">
      <c r="B6" s="6" t="s">
        <v>16</v>
      </c>
      <c r="C6" s="8" t="n">
        <v>5</v>
      </c>
      <c r="E6" s="0" t="s">
        <v>21</v>
      </c>
      <c r="F6" s="0" t="s">
        <v>10</v>
      </c>
      <c r="G6" s="0" t="n">
        <f aca="false">-(C7/2)-(C3/2)</f>
        <v>-11.5875</v>
      </c>
      <c r="H6" s="0" t="s">
        <v>11</v>
      </c>
      <c r="I6" s="0" t="n">
        <v>0</v>
      </c>
      <c r="L6" s="0" t="s">
        <v>9</v>
      </c>
      <c r="M6" s="0" t="n">
        <f aca="false">$C$4</f>
        <v>500</v>
      </c>
      <c r="N6" s="0" t="s">
        <v>22</v>
      </c>
      <c r="O6" s="0" t="n">
        <f aca="false">G6</f>
        <v>-11.5875</v>
      </c>
      <c r="P6" s="0" t="s">
        <v>23</v>
      </c>
      <c r="Q6" s="0" t="n">
        <v>0</v>
      </c>
    </row>
    <row r="7" customFormat="false" ht="15.75" hidden="false" customHeight="false" outlineLevel="0" collapsed="false">
      <c r="B7" s="9" t="s">
        <v>24</v>
      </c>
      <c r="C7" s="10" t="n">
        <v>20</v>
      </c>
      <c r="E7" s="0" t="s">
        <v>7</v>
      </c>
      <c r="J7" s="0" t="s">
        <v>8</v>
      </c>
      <c r="K7" s="0" t="n">
        <f aca="false">C6</f>
        <v>5</v>
      </c>
      <c r="L7" s="0" t="s">
        <v>9</v>
      </c>
      <c r="M7" s="0" t="n">
        <f aca="false">$C$4</f>
        <v>500</v>
      </c>
    </row>
    <row r="8" customFormat="false" ht="15" hidden="false" customHeight="false" outlineLevel="0" collapsed="false">
      <c r="E8" s="0" t="s">
        <v>7</v>
      </c>
      <c r="F8" s="0" t="s">
        <v>10</v>
      </c>
      <c r="G8" s="0" t="n">
        <v>0</v>
      </c>
      <c r="H8" s="0" t="s">
        <v>11</v>
      </c>
      <c r="I8" s="0" t="n">
        <v>0</v>
      </c>
      <c r="L8" s="0" t="s">
        <v>9</v>
      </c>
      <c r="M8" s="0" t="n">
        <f aca="false">$C$4</f>
        <v>500</v>
      </c>
    </row>
    <row r="10" customFormat="false" ht="15.75" hidden="false" customHeight="false" outlineLevel="0" collapsed="false">
      <c r="A10" s="3" t="s">
        <v>6</v>
      </c>
    </row>
    <row r="11" customFormat="false" ht="15" hidden="false" customHeight="false" outlineLevel="0" collapsed="false">
      <c r="A11" s="12" t="str">
        <f aca="false">CONCATENATE(E2,F2,G2,H2,I2,J2,K2,L2,M2)</f>
        <v>G01 Z F500</v>
      </c>
    </row>
    <row r="12" customFormat="false" ht="15" hidden="false" customHeight="false" outlineLevel="0" collapsed="false">
      <c r="A12" s="17" t="str">
        <f aca="false">CONCATENATE(E3,F3,G3,H3,I3,J3,K3,L3,M3)</f>
        <v>G01 X-11.5875 Y0 F500</v>
      </c>
    </row>
    <row r="13" customFormat="false" ht="15" hidden="false" customHeight="false" outlineLevel="0" collapsed="false">
      <c r="A13" s="17" t="str">
        <f aca="false">CONCATENATE(E4,F4,G4,H4,I4,J4,K4,L4,M4)</f>
        <v>G01 Z-4 F500</v>
      </c>
    </row>
    <row r="14" customFormat="false" ht="15" hidden="false" customHeight="false" outlineLevel="0" collapsed="false">
      <c r="A14" s="17" t="str">
        <f aca="false">CONCATENATE(E5,F5,G5,H5,I5,J5,K5,L5,M5,N5,O5,P5,Q5)</f>
        <v>G03 X11.5875 Y0 F500 I11.5875 J0</v>
      </c>
    </row>
    <row r="15" customFormat="false" ht="15" hidden="false" customHeight="false" outlineLevel="0" collapsed="false">
      <c r="A15" s="17" t="str">
        <f aca="false">CONCATENATE(E6,F6,G6,H6,I6,J6,K6,L6,M6,N6,O6,P6,Q6)</f>
        <v>G03 X-11.5875 Y0 F500 I-11.5875 J0</v>
      </c>
    </row>
    <row r="16" customFormat="false" ht="15" hidden="false" customHeight="false" outlineLevel="0" collapsed="false">
      <c r="A16" s="17" t="str">
        <f aca="false">CONCATENATE(E7,F7,G7,H7,I7,J7,K7,L7,M7)</f>
        <v>G01 Z5 F500</v>
      </c>
    </row>
    <row r="17" customFormat="false" ht="15.75" hidden="false" customHeight="false" outlineLevel="0" collapsed="false">
      <c r="A17" s="14" t="str">
        <f aca="false">CONCATENATE(E8,F8,G8,H8,I8,J8,K8,L8,M8)</f>
        <v>G01 X0 Y0 F500</v>
      </c>
    </row>
    <row r="22" customFormat="false" ht="15" hidden="false" customHeight="false" outlineLevel="0" collapsed="false">
      <c r="A22" s="15" t="s">
        <v>25</v>
      </c>
    </row>
    <row r="23" customFormat="false" ht="15" hidden="false" customHeight="false" outlineLevel="0" collapsed="false">
      <c r="A23" s="0" t="s">
        <v>26</v>
      </c>
    </row>
    <row r="24" customFormat="false" ht="30" hidden="false" customHeight="false" outlineLevel="0" collapsed="false">
      <c r="A24" s="16" t="s">
        <v>27</v>
      </c>
    </row>
    <row r="25" customFormat="false" ht="15" hidden="false" customHeight="false" outlineLevel="0" collapsed="false">
      <c r="A25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1" sqref="Q3:Q29 M11"/>
    </sheetView>
  </sheetViews>
  <sheetFormatPr defaultRowHeight="15"/>
  <cols>
    <col collapsed="false" hidden="false" max="1" min="1" style="0" width="39.834008097166"/>
    <col collapsed="false" hidden="false" max="2" min="2" style="0" width="18.4048582995951"/>
    <col collapsed="false" hidden="false" max="3" min="3" style="0" width="8.87854251012146"/>
    <col collapsed="false" hidden="false" max="4" min="4" style="0" width="4.65587044534413"/>
    <col collapsed="false" hidden="false" max="5" min="5" style="0" width="8.87854251012146"/>
    <col collapsed="false" hidden="false" max="6" min="6" style="0" width="2.7085020242915"/>
    <col collapsed="false" hidden="false" max="7" min="7" style="0" width="8.87854251012146"/>
    <col collapsed="false" hidden="false" max="8" min="8" style="0" width="3.1336032388664"/>
    <col collapsed="false" hidden="false" max="9" min="9" style="0" width="8.87854251012146"/>
    <col collapsed="false" hidden="false" max="10" min="10" style="0" width="2.91902834008097"/>
    <col collapsed="false" hidden="false" max="11" min="11" style="0" width="8.87854251012146"/>
    <col collapsed="false" hidden="false" max="12" min="12" style="0" width="2.91902834008097"/>
    <col collapsed="false" hidden="false" max="13" min="13" style="0" width="8.87854251012146"/>
    <col collapsed="false" hidden="false" max="14" min="14" style="0" width="2.59919028340081"/>
    <col collapsed="false" hidden="false" max="15" min="15" style="0" width="8.87854251012146"/>
    <col collapsed="false" hidden="false" max="16" min="16" style="0" width="2.59919028340081"/>
    <col collapsed="false" hidden="false" max="1025" min="17" style="0" width="8.87854251012146"/>
  </cols>
  <sheetData>
    <row r="1" customFormat="false" ht="15" hidden="false" customHeight="false" outlineLevel="0" collapsed="false">
      <c r="B1" s="1" t="s">
        <v>0</v>
      </c>
      <c r="C1" s="2"/>
      <c r="G1" s="0" t="s">
        <v>1</v>
      </c>
      <c r="I1" s="0" t="s">
        <v>2</v>
      </c>
      <c r="K1" s="0" t="s">
        <v>3</v>
      </c>
      <c r="M1" s="0" t="s">
        <v>4</v>
      </c>
    </row>
    <row r="2" customFormat="false" ht="15" hidden="false" customHeight="false" outlineLevel="0" collapsed="false">
      <c r="B2" s="6" t="s">
        <v>12</v>
      </c>
      <c r="C2" s="7" t="n">
        <v>0.125</v>
      </c>
      <c r="E2" s="0" t="s">
        <v>7</v>
      </c>
      <c r="J2" s="0" t="s">
        <v>8</v>
      </c>
      <c r="L2" s="0" t="s">
        <v>9</v>
      </c>
      <c r="M2" s="0" t="n">
        <f aca="false">$C$4</f>
        <v>500</v>
      </c>
    </row>
    <row r="3" customFormat="false" ht="15" hidden="false" customHeight="false" outlineLevel="0" collapsed="false">
      <c r="B3" s="6" t="s">
        <v>13</v>
      </c>
      <c r="C3" s="8" t="n">
        <f aca="false">C2*25.4</f>
        <v>3.175</v>
      </c>
      <c r="E3" s="0" t="s">
        <v>7</v>
      </c>
      <c r="F3" s="0" t="s">
        <v>10</v>
      </c>
      <c r="G3" s="0" t="n">
        <f aca="false">-(C7/2)</f>
        <v>-10</v>
      </c>
      <c r="H3" s="0" t="s">
        <v>11</v>
      </c>
      <c r="I3" s="0" t="n">
        <v>0</v>
      </c>
      <c r="L3" s="0" t="s">
        <v>9</v>
      </c>
      <c r="M3" s="0" t="n">
        <f aca="false">$C$4</f>
        <v>500</v>
      </c>
    </row>
    <row r="4" customFormat="false" ht="15" hidden="false" customHeight="false" outlineLevel="0" collapsed="false">
      <c r="B4" s="6" t="s">
        <v>14</v>
      </c>
      <c r="C4" s="8" t="n">
        <v>500</v>
      </c>
      <c r="E4" s="0" t="s">
        <v>7</v>
      </c>
      <c r="J4" s="0" t="s">
        <v>8</v>
      </c>
      <c r="K4" s="0" t="n">
        <f aca="false">-C5</f>
        <v>-4</v>
      </c>
      <c r="L4" s="0" t="s">
        <v>9</v>
      </c>
      <c r="M4" s="0" t="n">
        <f aca="false">$C$4</f>
        <v>500</v>
      </c>
    </row>
    <row r="5" customFormat="false" ht="15" hidden="false" customHeight="false" outlineLevel="0" collapsed="false">
      <c r="B5" s="6" t="s">
        <v>15</v>
      </c>
      <c r="C5" s="8" t="n">
        <v>4</v>
      </c>
      <c r="E5" s="0" t="s">
        <v>21</v>
      </c>
      <c r="F5" s="0" t="s">
        <v>10</v>
      </c>
      <c r="G5" s="0" t="n">
        <f aca="false">(C7/2)</f>
        <v>10</v>
      </c>
      <c r="H5" s="0" t="s">
        <v>11</v>
      </c>
      <c r="I5" s="0" t="n">
        <v>0</v>
      </c>
      <c r="L5" s="0" t="s">
        <v>9</v>
      </c>
      <c r="M5" s="0" t="n">
        <f aca="false">$C$4</f>
        <v>500</v>
      </c>
      <c r="N5" s="0" t="s">
        <v>22</v>
      </c>
      <c r="O5" s="0" t="n">
        <f aca="false">G5</f>
        <v>10</v>
      </c>
      <c r="P5" s="0" t="s">
        <v>23</v>
      </c>
      <c r="Q5" s="0" t="n">
        <v>0</v>
      </c>
    </row>
    <row r="6" customFormat="false" ht="15" hidden="false" customHeight="false" outlineLevel="0" collapsed="false">
      <c r="B6" s="6" t="s">
        <v>16</v>
      </c>
      <c r="C6" s="8" t="n">
        <v>5</v>
      </c>
      <c r="E6" s="0" t="s">
        <v>21</v>
      </c>
      <c r="F6" s="0" t="s">
        <v>10</v>
      </c>
      <c r="G6" s="0" t="n">
        <f aca="false">-(C7/2)</f>
        <v>-10</v>
      </c>
      <c r="H6" s="0" t="s">
        <v>11</v>
      </c>
      <c r="I6" s="0" t="n">
        <v>0</v>
      </c>
      <c r="L6" s="0" t="s">
        <v>9</v>
      </c>
      <c r="M6" s="0" t="n">
        <f aca="false">$C$4</f>
        <v>500</v>
      </c>
      <c r="N6" s="0" t="s">
        <v>22</v>
      </c>
      <c r="O6" s="0" t="n">
        <f aca="false">G6</f>
        <v>-10</v>
      </c>
      <c r="P6" s="0" t="s">
        <v>23</v>
      </c>
      <c r="Q6" s="0" t="n">
        <v>0</v>
      </c>
    </row>
    <row r="7" customFormat="false" ht="15.75" hidden="false" customHeight="false" outlineLevel="0" collapsed="false">
      <c r="B7" s="9" t="s">
        <v>24</v>
      </c>
      <c r="C7" s="10" t="n">
        <v>20</v>
      </c>
      <c r="E7" s="0" t="s">
        <v>7</v>
      </c>
      <c r="J7" s="0" t="s">
        <v>8</v>
      </c>
      <c r="K7" s="0" t="n">
        <f aca="false">C6</f>
        <v>5</v>
      </c>
      <c r="L7" s="0" t="s">
        <v>9</v>
      </c>
      <c r="M7" s="0" t="n">
        <f aca="false">$C$4</f>
        <v>500</v>
      </c>
    </row>
    <row r="8" customFormat="false" ht="15" hidden="false" customHeight="false" outlineLevel="0" collapsed="false">
      <c r="E8" s="0" t="s">
        <v>7</v>
      </c>
      <c r="F8" s="0" t="s">
        <v>10</v>
      </c>
      <c r="G8" s="0" t="n">
        <v>0</v>
      </c>
      <c r="H8" s="0" t="s">
        <v>11</v>
      </c>
      <c r="I8" s="0" t="n">
        <v>0</v>
      </c>
      <c r="L8" s="0" t="s">
        <v>9</v>
      </c>
      <c r="M8" s="0" t="n">
        <f aca="false">$C$4</f>
        <v>500</v>
      </c>
    </row>
    <row r="10" customFormat="false" ht="15.75" hidden="false" customHeight="false" outlineLevel="0" collapsed="false">
      <c r="A10" s="3" t="s">
        <v>6</v>
      </c>
    </row>
    <row r="11" customFormat="false" ht="13.8" hidden="false" customHeight="false" outlineLevel="0" collapsed="false">
      <c r="A11" s="12" t="str">
        <f aca="false">CONCATENATE(E2,F2,G2,H2,I2,J2,K2,L2,M2)</f>
        <v>G01 Z F500</v>
      </c>
    </row>
    <row r="12" customFormat="false" ht="15" hidden="false" customHeight="false" outlineLevel="0" collapsed="false">
      <c r="A12" s="17" t="str">
        <f aca="false">CONCATENATE(E3,F3,G3,H3,I3,J3,K3,L3,M3)</f>
        <v>G01 X-10 Y0 F500</v>
      </c>
    </row>
    <row r="13" customFormat="false" ht="15" hidden="false" customHeight="false" outlineLevel="0" collapsed="false">
      <c r="A13" s="17" t="str">
        <f aca="false">CONCATENATE(E4,F4,G4,H4,I4,J4,K4,L4,M4)</f>
        <v>G01 Z-4 F500</v>
      </c>
    </row>
    <row r="14" customFormat="false" ht="15" hidden="false" customHeight="false" outlineLevel="0" collapsed="false">
      <c r="A14" s="17" t="str">
        <f aca="false">CONCATENATE(E5,F5,G5,H5,I5,J5,K5,L5,M5,N5,O5,P5,Q5)</f>
        <v>G03 X10 Y0 F500 I10 J0</v>
      </c>
    </row>
    <row r="15" customFormat="false" ht="15" hidden="false" customHeight="false" outlineLevel="0" collapsed="false">
      <c r="A15" s="17" t="str">
        <f aca="false">CONCATENATE(E6,F6,G6,H6,I6,J6,K6,L6,M6,N6,O6,P6,Q6)</f>
        <v>G03 X-10 Y0 F500 I-10 J0</v>
      </c>
    </row>
    <row r="16" customFormat="false" ht="15" hidden="false" customHeight="false" outlineLevel="0" collapsed="false">
      <c r="A16" s="17" t="str">
        <f aca="false">CONCATENATE(E7,F7,G7,H7,I7,J7,K7,L7,M7)</f>
        <v>G01 Z5 F500</v>
      </c>
    </row>
    <row r="17" customFormat="false" ht="15.75" hidden="false" customHeight="false" outlineLevel="0" collapsed="false">
      <c r="A17" s="14" t="str">
        <f aca="false">CONCATENATE(E8,F8,G8,H8,I8,J8,K8,L8,M8)</f>
        <v>G01 X0 Y0 F500</v>
      </c>
    </row>
    <row r="22" customFormat="false" ht="15" hidden="false" customHeight="false" outlineLevel="0" collapsed="false">
      <c r="A22" s="15" t="s">
        <v>25</v>
      </c>
    </row>
    <row r="23" customFormat="false" ht="15" hidden="false" customHeight="false" outlineLevel="0" collapsed="false">
      <c r="A23" s="0" t="s">
        <v>26</v>
      </c>
    </row>
    <row r="24" customFormat="false" ht="30" hidden="false" customHeight="false" outlineLevel="0" collapsed="false">
      <c r="A24" s="16" t="s">
        <v>27</v>
      </c>
    </row>
    <row r="25" customFormat="false" ht="15" hidden="false" customHeight="false" outlineLevel="0" collapsed="false">
      <c r="A25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LibreOffice/5.1.4.2$Linux_ARM_EABI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en-CA</dc:language>
  <cp:lastModifiedBy/>
  <dcterms:modified xsi:type="dcterms:W3CDTF">2016-08-12T18:43:50Z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