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Documents\Modelos-y-simulacion\LosTrenes\"/>
    </mc:Choice>
  </mc:AlternateContent>
  <xr:revisionPtr revIDLastSave="0" documentId="13_ncr:1_{525B6B74-F64F-4EE7-898D-BD11B5ECC4FA}" xr6:coauthVersionLast="36" xr6:coauthVersionMax="36" xr10:uidLastSave="{00000000-0000-0000-0000-000000000000}"/>
  <bookViews>
    <workbookView xWindow="0" yWindow="0" windowWidth="28800" windowHeight="12225" tabRatio="741" activeTab="8" xr2:uid="{00000000-000D-0000-FFFF-FFFF00000000}"/>
  </bookViews>
  <sheets>
    <sheet name="Entity Summary" sheetId="1" r:id="rId1"/>
    <sheet name="Entity States" sheetId="2" r:id="rId2"/>
    <sheet name="Entity Costs" sheetId="3" r:id="rId3"/>
    <sheet name="Failed Arrivals" sheetId="4" r:id="rId4"/>
    <sheet name="Location Summary" sheetId="5" r:id="rId5"/>
    <sheet name="Location States (Single Cap)" sheetId="6" r:id="rId6"/>
    <sheet name="Location States (Multi Cap)" sheetId="7" r:id="rId7"/>
    <sheet name="Location Costs" sheetId="8" r:id="rId8"/>
    <sheet name="Variable Summary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1" i="9" l="1"/>
  <c r="G20" i="9"/>
  <c r="G16" i="9"/>
  <c r="G17" i="9"/>
  <c r="G18" i="9"/>
  <c r="G19" i="9"/>
  <c r="G15" i="9"/>
</calcChain>
</file>

<file path=xl/sharedStrings.xml><?xml version="1.0" encoding="utf-8"?>
<sst xmlns="http://schemas.openxmlformats.org/spreadsheetml/2006/main" count="137" uniqueCount="74">
  <si>
    <t>Entity Summary</t>
  </si>
  <si>
    <t>Scenario</t>
  </si>
  <si>
    <t>Replication</t>
  </si>
  <si>
    <t>Period</t>
  </si>
  <si>
    <t>Name</t>
  </si>
  <si>
    <t>Total Exits</t>
  </si>
  <si>
    <t>Current Quantity In System</t>
  </si>
  <si>
    <t>Average Time In System (Min)</t>
  </si>
  <si>
    <t>Average Time In Move Logic (Min)</t>
  </si>
  <si>
    <t>Average Time Waiting (Min)</t>
  </si>
  <si>
    <t>Average Time In Operation (Min)</t>
  </si>
  <si>
    <t>Average Time Blocked (Min)</t>
  </si>
  <si>
    <t>Baseline</t>
  </si>
  <si>
    <t>Tren</t>
  </si>
  <si>
    <t>Entity States</t>
  </si>
  <si>
    <t>% In Move Logic</t>
  </si>
  <si>
    <t>% Waiting</t>
  </si>
  <si>
    <t>% In Operation</t>
  </si>
  <si>
    <t>% Blocked</t>
  </si>
  <si>
    <t>Entity Costs</t>
  </si>
  <si>
    <t>Explicit Exits</t>
  </si>
  <si>
    <t>Total Cost</t>
  </si>
  <si>
    <t>% Total Cost</t>
  </si>
  <si>
    <t>Failed Arrivals</t>
  </si>
  <si>
    <t>Location</t>
  </si>
  <si>
    <t>Total Failed</t>
  </si>
  <si>
    <t>Cola</t>
  </si>
  <si>
    <t>Location Summary</t>
  </si>
  <si>
    <t>Scheduled Time (Min)</t>
  </si>
  <si>
    <t>Capacity</t>
  </si>
  <si>
    <t>Total Entries</t>
  </si>
  <si>
    <t>Average Time Per Entry (Min)</t>
  </si>
  <si>
    <t>Average Contents</t>
  </si>
  <si>
    <t>Maximum Contents</t>
  </si>
  <si>
    <t>Current Contents</t>
  </si>
  <si>
    <t>% Utilization</t>
  </si>
  <si>
    <t>Servidor</t>
  </si>
  <si>
    <t>Location States (Single Cap)</t>
  </si>
  <si>
    <t>% Operation</t>
  </si>
  <si>
    <t>% Setup</t>
  </si>
  <si>
    <t>% Idle</t>
  </si>
  <si>
    <t>% Down</t>
  </si>
  <si>
    <t>Location States (Multi Cap)</t>
  </si>
  <si>
    <t>% Empty</t>
  </si>
  <si>
    <t>% Part Occupied</t>
  </si>
  <si>
    <t>% Full</t>
  </si>
  <si>
    <t>Location Costs</t>
  </si>
  <si>
    <t>Operation Cost</t>
  </si>
  <si>
    <t>% Operation Cost</t>
  </si>
  <si>
    <t>Resource Cost</t>
  </si>
  <si>
    <t>% Resource Cost</t>
  </si>
  <si>
    <t>Variable Summary</t>
  </si>
  <si>
    <t>Total Changes</t>
  </si>
  <si>
    <t>Average Time Per Change (Min)</t>
  </si>
  <si>
    <t>Minimum Value</t>
  </si>
  <si>
    <t>Maximum Value</t>
  </si>
  <si>
    <t>Current Value</t>
  </si>
  <si>
    <t>Average Value</t>
  </si>
  <si>
    <t>idCounter</t>
  </si>
  <si>
    <t>maximoEnSistema</t>
  </si>
  <si>
    <t>queueLength</t>
  </si>
  <si>
    <t>sinTripulacionCero</t>
  </si>
  <si>
    <t>sinTripulacionUna</t>
  </si>
  <si>
    <t>sinTripulacionDos</t>
  </si>
  <si>
    <t>sinTripulacion</t>
  </si>
  <si>
    <t>Variable</t>
  </si>
  <si>
    <t>Valor</t>
  </si>
  <si>
    <t>Tiempo maximo en el sistema</t>
  </si>
  <si>
    <t xml:space="preserve">Logitud de la cola </t>
  </si>
  <si>
    <t>Sin tripulacion cero veces</t>
  </si>
  <si>
    <t>Sin tripulacion una vez</t>
  </si>
  <si>
    <t>Sin tripulacion dos veces</t>
  </si>
  <si>
    <t>Tiempo sin tripulacion</t>
  </si>
  <si>
    <t>Porcentaje de tiempo sin tripulacion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</si>
</sst>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 applyNumberFormat="1" applyFont="1"/>
    <xf numFmtId="0" fontId="2" fillId="0" borderId="3" xfId="2" applyNumberFormat="1" applyFont="1" applyBorder="1" applyAlignment="1"/>
    <xf numFmtId="0" fontId="2" fillId="0" borderId="4" xfId="2" applyNumberFormat="1" applyFont="1" applyBorder="1"/>
    <xf numFmtId="0" fontId="2" fillId="0" borderId="5" xfId="2" applyNumberFormat="1" applyFont="1" applyBorder="1" applyAlignment="1"/>
    <xf numFmtId="0" fontId="3" fillId="0" borderId="6" xfId="2" applyNumberFormat="1" applyFont="1" applyBorder="1" applyAlignment="1">
      <alignment horizontal="center"/>
    </xf>
    <xf numFmtId="0" fontId="3" fillId="0" borderId="7" xfId="2" applyNumberFormat="1" applyFont="1" applyBorder="1" applyAlignment="1"/>
    <xf numFmtId="0" fontId="2" fillId="0" borderId="8" xfId="2" applyNumberFormat="1" applyFont="1" applyBorder="1" applyAlignment="1"/>
    <xf numFmtId="0" fontId="3" fillId="0" borderId="2" xfId="0" applyNumberFormat="1" applyFont="1" applyBorder="1"/>
    <xf numFmtId="0" fontId="0" fillId="0" borderId="2" xfId="0" applyNumberFormat="1" applyFont="1" applyBorder="1"/>
    <xf numFmtId="0" fontId="3" fillId="0" borderId="1" xfId="0" applyNumberFormat="1" applyFont="1" applyFill="1" applyBorder="1"/>
    <xf numFmtId="0" fontId="0" fillId="0" borderId="1" xfId="0" applyNumberFormat="1" applyFont="1" applyFill="1" applyBorder="1"/>
  </cellXfs>
  <cellStyles count="3">
    <cellStyle name="Normal" xfId="0" builtinId="0"/>
    <cellStyle name="Normal 2" xfId="2" xr:uid="{8CF1FB2D-5712-498B-97B5-59D91E1E513F}"/>
    <cellStyle name="Normal 3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"/>
  <sheetViews>
    <sheetView workbookViewId="0">
      <selection activeCell="D13" sqref="D13"/>
    </sheetView>
  </sheetViews>
  <sheetFormatPr baseColWidth="10" defaultColWidth="9.140625" defaultRowHeight="15"/>
  <sheetData>
    <row r="1" spans="1:11">
      <c r="A1" t="s">
        <v>0</v>
      </c>
    </row>
    <row r="3" spans="1:11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1:11">
      <c r="A4" t="s">
        <v>12</v>
      </c>
      <c r="B4">
        <v>1</v>
      </c>
      <c r="C4">
        <v>1</v>
      </c>
      <c r="D4" t="s">
        <v>13</v>
      </c>
      <c r="E4">
        <v>95</v>
      </c>
      <c r="F4">
        <v>0</v>
      </c>
      <c r="G4">
        <v>493.80503157894731</v>
      </c>
      <c r="H4">
        <v>5.0796000000000001</v>
      </c>
      <c r="I4">
        <v>0</v>
      </c>
      <c r="J4">
        <v>371.01785263157893</v>
      </c>
      <c r="K4">
        <v>117.70757894736843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"/>
  <sheetViews>
    <sheetView workbookViewId="0"/>
  </sheetViews>
  <sheetFormatPr baseColWidth="10" defaultColWidth="9.140625" defaultRowHeight="15"/>
  <sheetData>
    <row r="1" spans="1:8">
      <c r="A1" t="s">
        <v>14</v>
      </c>
    </row>
    <row r="3" spans="1:8">
      <c r="A3" t="s">
        <v>1</v>
      </c>
      <c r="B3" t="s">
        <v>2</v>
      </c>
      <c r="C3" t="s">
        <v>3</v>
      </c>
      <c r="D3" t="s">
        <v>4</v>
      </c>
      <c r="E3" t="s">
        <v>15</v>
      </c>
      <c r="F3" t="s">
        <v>16</v>
      </c>
      <c r="G3" t="s">
        <v>17</v>
      </c>
      <c r="H3" t="s">
        <v>18</v>
      </c>
    </row>
    <row r="4" spans="1:8">
      <c r="A4" t="s">
        <v>12</v>
      </c>
      <c r="B4">
        <v>1</v>
      </c>
      <c r="C4">
        <v>1</v>
      </c>
      <c r="D4" t="s">
        <v>13</v>
      </c>
      <c r="E4">
        <v>1.0286650955657377</v>
      </c>
      <c r="F4">
        <v>0</v>
      </c>
      <c r="G4">
        <v>75.134482013122678</v>
      </c>
      <c r="H4">
        <v>23.836852891311587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/>
  </sheetViews>
  <sheetFormatPr baseColWidth="10" defaultColWidth="9.140625" defaultRowHeight="15"/>
  <sheetData>
    <row r="1" spans="1:7">
      <c r="A1" t="s">
        <v>19</v>
      </c>
    </row>
    <row r="3" spans="1:7">
      <c r="A3" t="s">
        <v>1</v>
      </c>
      <c r="B3" t="s">
        <v>2</v>
      </c>
      <c r="C3" t="s">
        <v>3</v>
      </c>
      <c r="D3" t="s">
        <v>4</v>
      </c>
      <c r="E3" t="s">
        <v>20</v>
      </c>
      <c r="F3" t="s">
        <v>21</v>
      </c>
      <c r="G3" t="s">
        <v>22</v>
      </c>
    </row>
    <row r="4" spans="1:7">
      <c r="A4" t="s">
        <v>12</v>
      </c>
      <c r="B4">
        <v>1</v>
      </c>
      <c r="C4">
        <v>1</v>
      </c>
      <c r="D4" t="s">
        <v>13</v>
      </c>
      <c r="E4">
        <v>95</v>
      </c>
      <c r="F4">
        <v>0</v>
      </c>
      <c r="G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"/>
  <sheetViews>
    <sheetView workbookViewId="0"/>
  </sheetViews>
  <sheetFormatPr baseColWidth="10" defaultColWidth="9.140625" defaultRowHeight="15"/>
  <sheetData>
    <row r="1" spans="1:6">
      <c r="A1" t="s">
        <v>23</v>
      </c>
    </row>
    <row r="3" spans="1:6">
      <c r="A3" t="s">
        <v>1</v>
      </c>
      <c r="B3" t="s">
        <v>2</v>
      </c>
      <c r="C3" t="s">
        <v>3</v>
      </c>
      <c r="D3" t="s">
        <v>4</v>
      </c>
      <c r="E3" t="s">
        <v>24</v>
      </c>
      <c r="F3" t="s">
        <v>25</v>
      </c>
    </row>
    <row r="4" spans="1:6">
      <c r="A4" t="s">
        <v>12</v>
      </c>
      <c r="B4">
        <v>1</v>
      </c>
      <c r="C4">
        <v>1</v>
      </c>
      <c r="D4" t="s">
        <v>13</v>
      </c>
      <c r="E4" t="s">
        <v>26</v>
      </c>
      <c r="F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"/>
  <sheetViews>
    <sheetView workbookViewId="0"/>
  </sheetViews>
  <sheetFormatPr baseColWidth="10" defaultColWidth="9.140625" defaultRowHeight="15"/>
  <sheetData>
    <row r="1" spans="1:12">
      <c r="A1" t="s">
        <v>27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 t="s">
        <v>33</v>
      </c>
      <c r="K3" t="s">
        <v>34</v>
      </c>
      <c r="L3" t="s">
        <v>35</v>
      </c>
    </row>
    <row r="4" spans="1:12">
      <c r="A4" t="s">
        <v>12</v>
      </c>
      <c r="B4">
        <v>1</v>
      </c>
      <c r="C4">
        <v>1</v>
      </c>
      <c r="D4" t="s">
        <v>26</v>
      </c>
      <c r="E4">
        <v>43200</v>
      </c>
      <c r="F4">
        <v>999999</v>
      </c>
      <c r="G4">
        <v>95</v>
      </c>
      <c r="H4">
        <v>242.36007368421053</v>
      </c>
      <c r="I4">
        <v>0.53296775462962964</v>
      </c>
      <c r="J4">
        <v>4</v>
      </c>
      <c r="K4">
        <v>0</v>
      </c>
      <c r="L4">
        <v>3.1776460303436296</v>
      </c>
    </row>
    <row r="5" spans="1:12">
      <c r="A5" t="s">
        <v>12</v>
      </c>
      <c r="B5">
        <v>1</v>
      </c>
      <c r="C5">
        <v>1</v>
      </c>
      <c r="D5" t="s">
        <v>36</v>
      </c>
      <c r="E5">
        <v>43200</v>
      </c>
      <c r="F5">
        <v>1</v>
      </c>
      <c r="G5">
        <v>95</v>
      </c>
      <c r="H5">
        <v>251.44495789473686</v>
      </c>
      <c r="I5">
        <v>0.55294608796296296</v>
      </c>
      <c r="J5">
        <v>1</v>
      </c>
      <c r="K5">
        <v>0</v>
      </c>
      <c r="L5">
        <v>55.294608796296302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"/>
  <sheetViews>
    <sheetView workbookViewId="0"/>
  </sheetViews>
  <sheetFormatPr baseColWidth="10" defaultColWidth="9.140625" defaultRowHeight="15"/>
  <sheetData>
    <row r="1" spans="1:11">
      <c r="A1" t="s">
        <v>37</v>
      </c>
    </row>
    <row r="3" spans="1:11">
      <c r="A3" t="s">
        <v>1</v>
      </c>
      <c r="B3" t="s">
        <v>2</v>
      </c>
      <c r="C3" t="s">
        <v>3</v>
      </c>
      <c r="D3" t="s">
        <v>4</v>
      </c>
      <c r="E3" t="s">
        <v>28</v>
      </c>
      <c r="F3" t="s">
        <v>38</v>
      </c>
      <c r="G3" t="s">
        <v>39</v>
      </c>
      <c r="H3" t="s">
        <v>40</v>
      </c>
      <c r="I3" t="s">
        <v>16</v>
      </c>
      <c r="J3" t="s">
        <v>18</v>
      </c>
      <c r="K3" t="s">
        <v>41</v>
      </c>
    </row>
    <row r="4" spans="1:11">
      <c r="A4" t="s">
        <v>12</v>
      </c>
      <c r="B4">
        <v>1</v>
      </c>
      <c r="C4">
        <v>1</v>
      </c>
      <c r="D4" t="s">
        <v>36</v>
      </c>
      <c r="E4">
        <v>43200</v>
      </c>
      <c r="F4">
        <v>55.29</v>
      </c>
      <c r="G4">
        <v>0</v>
      </c>
      <c r="H4">
        <v>44.71</v>
      </c>
      <c r="I4">
        <v>0</v>
      </c>
      <c r="J4">
        <v>0</v>
      </c>
      <c r="K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"/>
  <sheetViews>
    <sheetView workbookViewId="0"/>
  </sheetViews>
  <sheetFormatPr baseColWidth="10" defaultColWidth="9.140625" defaultRowHeight="15"/>
  <sheetData>
    <row r="1" spans="1:9">
      <c r="A1" t="s">
        <v>42</v>
      </c>
    </row>
    <row r="3" spans="1:9">
      <c r="A3" t="s">
        <v>1</v>
      </c>
      <c r="B3" t="s">
        <v>2</v>
      </c>
      <c r="C3" t="s">
        <v>3</v>
      </c>
      <c r="D3" t="s">
        <v>4</v>
      </c>
      <c r="E3" t="s">
        <v>28</v>
      </c>
      <c r="F3" t="s">
        <v>43</v>
      </c>
      <c r="G3" t="s">
        <v>44</v>
      </c>
      <c r="H3" t="s">
        <v>45</v>
      </c>
      <c r="I3" t="s">
        <v>41</v>
      </c>
    </row>
    <row r="4" spans="1:9">
      <c r="A4" t="s">
        <v>12</v>
      </c>
      <c r="B4">
        <v>1</v>
      </c>
      <c r="C4">
        <v>1</v>
      </c>
      <c r="D4" t="s">
        <v>26</v>
      </c>
      <c r="E4">
        <v>43200</v>
      </c>
      <c r="F4">
        <v>72.873856481481496</v>
      </c>
      <c r="G4">
        <v>27.13</v>
      </c>
      <c r="H4">
        <v>0</v>
      </c>
      <c r="I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5"/>
  <sheetViews>
    <sheetView workbookViewId="0"/>
  </sheetViews>
  <sheetFormatPr baseColWidth="10" defaultColWidth="9.140625" defaultRowHeight="15"/>
  <sheetData>
    <row r="1" spans="1:10">
      <c r="A1" t="s">
        <v>46</v>
      </c>
    </row>
    <row r="3" spans="1:10">
      <c r="A3" t="s">
        <v>1</v>
      </c>
      <c r="B3" t="s">
        <v>2</v>
      </c>
      <c r="C3" t="s">
        <v>3</v>
      </c>
      <c r="D3" t="s">
        <v>4</v>
      </c>
      <c r="E3" t="s">
        <v>47</v>
      </c>
      <c r="F3" t="s">
        <v>48</v>
      </c>
      <c r="G3" t="s">
        <v>49</v>
      </c>
      <c r="H3" t="s">
        <v>50</v>
      </c>
      <c r="I3" t="s">
        <v>21</v>
      </c>
      <c r="J3" t="s">
        <v>22</v>
      </c>
    </row>
    <row r="4" spans="1:10">
      <c r="A4" t="s">
        <v>12</v>
      </c>
      <c r="B4">
        <v>1</v>
      </c>
      <c r="C4">
        <v>1</v>
      </c>
      <c r="D4" t="s">
        <v>26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>
      <c r="A5" t="s">
        <v>12</v>
      </c>
      <c r="B5">
        <v>1</v>
      </c>
      <c r="C5">
        <v>1</v>
      </c>
      <c r="D5" t="s">
        <v>36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1"/>
  <sheetViews>
    <sheetView tabSelected="1" workbookViewId="0">
      <selection activeCell="G16" sqref="G16"/>
    </sheetView>
  </sheetViews>
  <sheetFormatPr baseColWidth="10" defaultColWidth="9.140625" defaultRowHeight="15"/>
  <cols>
    <col min="2" max="2" width="11" bestFit="1" customWidth="1"/>
    <col min="3" max="3" width="6.85546875" bestFit="1" customWidth="1"/>
    <col min="4" max="4" width="17.7109375" bestFit="1" customWidth="1"/>
    <col min="5" max="5" width="13.28515625" bestFit="1" customWidth="1"/>
    <col min="6" max="6" width="33.7109375" bestFit="1" customWidth="1"/>
    <col min="7" max="7" width="15.140625" bestFit="1" customWidth="1"/>
    <col min="8" max="8" width="15.42578125" bestFit="1" customWidth="1"/>
    <col min="9" max="9" width="13.28515625" bestFit="1" customWidth="1"/>
    <col min="10" max="10" width="13.85546875" bestFit="1" customWidth="1"/>
  </cols>
  <sheetData>
    <row r="1" spans="1:10">
      <c r="A1" t="s">
        <v>51</v>
      </c>
    </row>
    <row r="3" spans="1:10">
      <c r="A3" t="s">
        <v>1</v>
      </c>
      <c r="B3" t="s">
        <v>2</v>
      </c>
      <c r="C3" t="s">
        <v>3</v>
      </c>
      <c r="D3" t="s">
        <v>4</v>
      </c>
      <c r="E3" t="s">
        <v>52</v>
      </c>
      <c r="F3" t="s">
        <v>53</v>
      </c>
      <c r="G3" t="s">
        <v>54</v>
      </c>
      <c r="H3" t="s">
        <v>55</v>
      </c>
      <c r="I3" t="s">
        <v>56</v>
      </c>
      <c r="J3" t="s">
        <v>57</v>
      </c>
    </row>
    <row r="4" spans="1:10">
      <c r="A4" t="s">
        <v>12</v>
      </c>
      <c r="B4">
        <v>1</v>
      </c>
      <c r="C4">
        <v>1</v>
      </c>
      <c r="D4" t="s">
        <v>58</v>
      </c>
      <c r="E4">
        <v>95</v>
      </c>
      <c r="F4">
        <v>451.87766315789474</v>
      </c>
      <c r="G4">
        <v>0</v>
      </c>
      <c r="H4">
        <v>95</v>
      </c>
      <c r="I4">
        <v>95</v>
      </c>
      <c r="J4">
        <v>44.094619953703706</v>
      </c>
    </row>
    <row r="5" spans="1:10">
      <c r="A5" t="s">
        <v>12</v>
      </c>
      <c r="B5">
        <v>1</v>
      </c>
      <c r="C5">
        <v>1</v>
      </c>
      <c r="D5" t="s">
        <v>59</v>
      </c>
      <c r="E5">
        <v>95</v>
      </c>
      <c r="F5">
        <v>454.52425263157897</v>
      </c>
      <c r="G5">
        <v>0</v>
      </c>
      <c r="H5">
        <v>22.234283333333309</v>
      </c>
      <c r="I5">
        <v>4.190433333333317</v>
      </c>
      <c r="J5">
        <v>6.765266295365735</v>
      </c>
    </row>
    <row r="6" spans="1:10">
      <c r="A6" t="s">
        <v>12</v>
      </c>
      <c r="B6">
        <v>1</v>
      </c>
      <c r="C6">
        <v>1</v>
      </c>
      <c r="D6" t="s">
        <v>60</v>
      </c>
      <c r="E6">
        <v>190</v>
      </c>
      <c r="F6">
        <v>227.26212631578949</v>
      </c>
      <c r="G6">
        <v>0</v>
      </c>
      <c r="H6">
        <v>5</v>
      </c>
      <c r="I6">
        <v>0</v>
      </c>
      <c r="J6">
        <v>1.0859138425925925</v>
      </c>
    </row>
    <row r="7" spans="1:10">
      <c r="A7" t="s">
        <v>12</v>
      </c>
      <c r="B7">
        <v>1</v>
      </c>
      <c r="C7">
        <v>1</v>
      </c>
      <c r="D7" t="s">
        <v>61</v>
      </c>
      <c r="E7">
        <v>67</v>
      </c>
      <c r="F7">
        <v>644.47468656716421</v>
      </c>
      <c r="G7">
        <v>0</v>
      </c>
      <c r="H7">
        <v>67</v>
      </c>
      <c r="I7">
        <v>67</v>
      </c>
      <c r="J7">
        <v>33.63004608796296</v>
      </c>
    </row>
    <row r="8" spans="1:10">
      <c r="A8" t="s">
        <v>12</v>
      </c>
      <c r="B8">
        <v>1</v>
      </c>
      <c r="C8">
        <v>1</v>
      </c>
      <c r="D8" t="s">
        <v>62</v>
      </c>
      <c r="E8">
        <v>28</v>
      </c>
      <c r="F8">
        <v>1403.5706785714287</v>
      </c>
      <c r="G8">
        <v>0</v>
      </c>
      <c r="H8">
        <v>28</v>
      </c>
      <c r="I8">
        <v>28</v>
      </c>
      <c r="J8">
        <v>9.3786600231481483</v>
      </c>
    </row>
    <row r="9" spans="1:10">
      <c r="A9" t="s">
        <v>12</v>
      </c>
      <c r="B9">
        <v>1</v>
      </c>
      <c r="C9">
        <v>1</v>
      </c>
      <c r="D9" t="s">
        <v>63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 t="s">
        <v>12</v>
      </c>
      <c r="B10">
        <v>1</v>
      </c>
      <c r="C10">
        <v>1</v>
      </c>
      <c r="D10" t="s">
        <v>64</v>
      </c>
      <c r="E10">
        <v>8</v>
      </c>
      <c r="F10">
        <v>4840.8017500000005</v>
      </c>
      <c r="G10">
        <v>0</v>
      </c>
      <c r="H10">
        <v>22.642716526985168</v>
      </c>
      <c r="I10">
        <v>22.642716526985168</v>
      </c>
      <c r="J10">
        <v>7.5834160871170821</v>
      </c>
    </row>
    <row r="13" spans="1:10" ht="15.75" thickBot="1"/>
    <row r="14" spans="1:10" ht="15.75" thickBot="1">
      <c r="F14" s="5" t="s">
        <v>65</v>
      </c>
      <c r="G14" s="4" t="s">
        <v>66</v>
      </c>
    </row>
    <row r="15" spans="1:10">
      <c r="F15" s="3" t="s">
        <v>67</v>
      </c>
      <c r="G15" s="2">
        <f>H5</f>
        <v>22.234283333333309</v>
      </c>
    </row>
    <row r="16" spans="1:10">
      <c r="F16" s="1" t="s">
        <v>68</v>
      </c>
      <c r="G16" s="2">
        <f t="shared" ref="G16:G19" si="0">H6</f>
        <v>5</v>
      </c>
    </row>
    <row r="17" spans="6:7">
      <c r="F17" s="1" t="s">
        <v>69</v>
      </c>
      <c r="G17" s="2">
        <f t="shared" si="0"/>
        <v>67</v>
      </c>
    </row>
    <row r="18" spans="6:7">
      <c r="F18" s="1" t="s">
        <v>70</v>
      </c>
      <c r="G18" s="2">
        <f t="shared" si="0"/>
        <v>28</v>
      </c>
    </row>
    <row r="19" spans="6:7">
      <c r="F19" s="6" t="s">
        <v>71</v>
      </c>
      <c r="G19" s="2">
        <f t="shared" si="0"/>
        <v>0</v>
      </c>
    </row>
    <row r="20" spans="6:7">
      <c r="F20" s="7" t="s">
        <v>72</v>
      </c>
      <c r="G20" s="8">
        <f>H10</f>
        <v>22.642716526985168</v>
      </c>
    </row>
    <row r="21" spans="6:7" ht="15.75" thickBot="1">
      <c r="F21" s="9" t="s">
        <v>73</v>
      </c>
      <c r="G21" s="10">
        <f>(G20/720)*100</f>
        <v>3.1448217398590508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Entity Summary</vt:lpstr>
      <vt:lpstr>Entity States</vt:lpstr>
      <vt:lpstr>Entity Costs</vt:lpstr>
      <vt:lpstr>Failed Arrivals</vt:lpstr>
      <vt:lpstr>Location Summary</vt:lpstr>
      <vt:lpstr>Location States (Single Cap)</vt:lpstr>
      <vt:lpstr>Location States (Multi Cap)</vt:lpstr>
      <vt:lpstr>Location Costs</vt:lpstr>
      <vt:lpstr>Variable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</cp:lastModifiedBy>
  <dcterms:modified xsi:type="dcterms:W3CDTF">2019-06-15T22:46:01Z</dcterms:modified>
</cp:coreProperties>
</file>