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29eafee6494fbc6/Documents/Opiskelu/Depreciation Simulation/"/>
    </mc:Choice>
  </mc:AlternateContent>
  <xr:revisionPtr revIDLastSave="77" documentId="11_5D4B55BF84DCCEE36F5F6E189031F45BEAF67F11" xr6:coauthVersionLast="47" xr6:coauthVersionMax="47" xr10:uidLastSave="{4A6FD397-C0ED-4A3D-9B37-D10933AE1612}"/>
  <bookViews>
    <workbookView xWindow="20" yWindow="20" windowWidth="19180" windowHeight="10060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F69" i="1"/>
  <c r="E69" i="1"/>
  <c r="F68" i="1"/>
  <c r="E68" i="1"/>
  <c r="F67" i="1"/>
  <c r="E67" i="1"/>
</calcChain>
</file>

<file path=xl/sharedStrings.xml><?xml version="1.0" encoding="utf-8"?>
<sst xmlns="http://schemas.openxmlformats.org/spreadsheetml/2006/main" count="441" uniqueCount="192">
  <si>
    <t>project_id</t>
  </si>
  <si>
    <t>branch</t>
  </si>
  <si>
    <t>operations</t>
  </si>
  <si>
    <t>description</t>
  </si>
  <si>
    <t>depreciation_method</t>
  </si>
  <si>
    <t>704L01</t>
  </si>
  <si>
    <t>Liikuntapaikkatoimi</t>
  </si>
  <si>
    <t>Otanlahti</t>
  </si>
  <si>
    <t>Otanlahti: Pesäpallotekonurmien uusiminen (stad. 2018, 2029) 2.kenttä(2019, 2031)</t>
  </si>
  <si>
    <t>704L02</t>
  </si>
  <si>
    <t>Otanlahti: YU-ratapinnoitteen uusiminen/peruskorjaus</t>
  </si>
  <si>
    <t>704L03</t>
  </si>
  <si>
    <t>Otanlahti: Hiekkarannan kunnossapitohuoltoa /hiekan ja liikuntavälineiden lisäystä</t>
  </si>
  <si>
    <t>704L04</t>
  </si>
  <si>
    <t>Otanlahti: Kiinteä yleisurheiluvälineistö</t>
  </si>
  <si>
    <t>704L05</t>
  </si>
  <si>
    <t>Otanlahti: YU-kentän ympäristön suunnittelu ja toteutus sisältäen aitaukset</t>
  </si>
  <si>
    <t>704L06</t>
  </si>
  <si>
    <t>Otanlahti: Pesisstadion katsomolaudoituksen kunnostus</t>
  </si>
  <si>
    <t>704L07</t>
  </si>
  <si>
    <t>Lähdepelto</t>
  </si>
  <si>
    <t>Lähdepelto: Tekonurmen uusiminen (2023, 2033)</t>
  </si>
  <si>
    <t>704L08</t>
  </si>
  <si>
    <t>Lähdepelto: Isojen avo-ojien putkitus ja täyttö</t>
  </si>
  <si>
    <t>704L09</t>
  </si>
  <si>
    <t>Lähdepelto: Kuntoradan reunojen levennys</t>
  </si>
  <si>
    <t>704L10</t>
  </si>
  <si>
    <t>Äijänsuo</t>
  </si>
  <si>
    <t>Äijänsuo: Stadionin tekonurmen uusiminen (2011,2018, 2027)</t>
  </si>
  <si>
    <t>704L11</t>
  </si>
  <si>
    <t>Äijänsuo: Talvihallin tekonurmen uusiminen (2004, 2013, 2022, 2030)</t>
  </si>
  <si>
    <t>704L12</t>
  </si>
  <si>
    <t>Äijänsuo: Talvihallin juoksuradan uusiminen (2004, 2019 ruisk., 2028)</t>
  </si>
  <si>
    <t>704L13</t>
  </si>
  <si>
    <t>Muut liikunta-alueet</t>
  </si>
  <si>
    <t>Muut liikunta-alueet: Raumanmeren tekonurmi (2011, 2023, 2032)</t>
  </si>
  <si>
    <t>704L14</t>
  </si>
  <si>
    <t>Muut liikunta-alueet: Pohjoiskehän tekonurmi (2024, 2034)</t>
  </si>
  <si>
    <t>704L15</t>
  </si>
  <si>
    <t>Muut liikunta-alueet: Kuntoportaat pohjoinen alue</t>
  </si>
  <si>
    <t>704L16</t>
  </si>
  <si>
    <t>Muut liikunta-alueet: Lapin yu-suorituspaikkojen kunnostus/kuntoiluvälineet</t>
  </si>
  <si>
    <t>704L17</t>
  </si>
  <si>
    <t>Muut liikunta-alueet: Ulkokuntoilulaitteiden lisääminen olemassa oleviin(Pyytj./Lpelto)</t>
  </si>
  <si>
    <t>704L18</t>
  </si>
  <si>
    <t>Muut liikunta-alueet: Lähiliikuntapaikat (ent. Ministadionit)</t>
  </si>
  <si>
    <t>Tekva</t>
  </si>
  <si>
    <t>Aluepalvelut</t>
  </si>
  <si>
    <t>Keskustan kehittäminen</t>
  </si>
  <si>
    <t>734A001</t>
  </si>
  <si>
    <t>Keskustavision tuomat investoinnit</t>
  </si>
  <si>
    <t>734A002</t>
  </si>
  <si>
    <t>Äijänsuon urheilualue (Töyryntie, Nortamonkatu, paikoitus)</t>
  </si>
  <si>
    <t>Katu- ja liikennejärjestelyt</t>
  </si>
  <si>
    <t>Katujen päällystäminen</t>
  </si>
  <si>
    <t>Karin kampuksen katualueet</t>
  </si>
  <si>
    <t>Vanhalahti: Piilopaikan ja Tuulensuojan päällystys</t>
  </si>
  <si>
    <t>Koillinen teollisuusalue, Lakari</t>
  </si>
  <si>
    <t>Peruskunnostusohjelma</t>
  </si>
  <si>
    <t>Ulkovalaistusverkko</t>
  </si>
  <si>
    <t>742A001</t>
  </si>
  <si>
    <t>Suurpainenatrinvalaisimien uusiminen</t>
  </si>
  <si>
    <t>Puistot ja leikkipaikat, erillisen ohjelman mukaan</t>
  </si>
  <si>
    <t>Länsiranta</t>
  </si>
  <si>
    <t>Kanalin kunnostaminen</t>
  </si>
  <si>
    <t>Vuorenalhontien jatke</t>
  </si>
  <si>
    <t>Keskusta-alueen leikkipuistot</t>
  </si>
  <si>
    <t>Tukkilahdenkadun hulevesien hallinta</t>
  </si>
  <si>
    <t>Susivuoren teollisuusalue</t>
  </si>
  <si>
    <t xml:space="preserve">Kevyen liikenteen väylät </t>
  </si>
  <si>
    <t>Anderssonintie</t>
  </si>
  <si>
    <t>Uusia kouluja ympäröivät kadut: Uotila: Kieriläntie (n.110.000€)</t>
  </si>
  <si>
    <t>Uusia kouluja ympäröivät kadut:Nanunkallio: Nanunpolku (n.90.000€)</t>
  </si>
  <si>
    <t>734A003</t>
  </si>
  <si>
    <t>Uotilan vanhan tien alikulku kävelijöille</t>
  </si>
  <si>
    <t>Siltojen korjaukset</t>
  </si>
  <si>
    <t>Veneväylien ja reittien digitalisaatio</t>
  </si>
  <si>
    <t xml:space="preserve">Mainostaulut </t>
  </si>
  <si>
    <t>Tilapalvelut</t>
  </si>
  <si>
    <t>Vanhojen rakennusten muutostyö</t>
  </si>
  <si>
    <t xml:space="preserve">Rakennusten energiatehokkuus- ja ekologisuusinvestoinnit </t>
  </si>
  <si>
    <t>Äijänsuon palloiluolosuhteiden kehittäminen</t>
  </si>
  <si>
    <t>Sammallahdenmäen maailmanperintökohteen sisääntuloportit</t>
  </si>
  <si>
    <t>Fåfängan kesäteatterin kehittäminen</t>
  </si>
  <si>
    <t>Lähdepellon pysäköintialue</t>
  </si>
  <si>
    <t>Maauimala</t>
  </si>
  <si>
    <t>KH</t>
  </si>
  <si>
    <t>Kaupunkikeskustan turvallisuus</t>
  </si>
  <si>
    <t>ICT-yhteiset hankinnat</t>
  </si>
  <si>
    <t>Rauman seisake</t>
  </si>
  <si>
    <t>Satama-alue</t>
  </si>
  <si>
    <t>Järviluoto</t>
  </si>
  <si>
    <t>Telakan alue louhinta</t>
  </si>
  <si>
    <t>Sammallahdenmäen parkkipaikka</t>
  </si>
  <si>
    <t>Saaristo Master Plan</t>
  </si>
  <si>
    <t>Sivistys</t>
  </si>
  <si>
    <t>Opetus ja nuoriso</t>
  </si>
  <si>
    <t>Peruskoulun kalusteiden uusiminen</t>
  </si>
  <si>
    <t>Karin kampuksen irtaimisto</t>
  </si>
  <si>
    <t>704S01</t>
  </si>
  <si>
    <t>Nuorten työpajan uudisrakennuksen irtaimisto</t>
  </si>
  <si>
    <t>Lukiot ja opisto</t>
  </si>
  <si>
    <t>Lukion kalusteet</t>
  </si>
  <si>
    <t>704S02</t>
  </si>
  <si>
    <t>Kulttuuri ja liikunta</t>
  </si>
  <si>
    <t>Raatihuoneen näyttelyn irtaimisto</t>
  </si>
  <si>
    <t>704S03</t>
  </si>
  <si>
    <t>Lapin kirjaston muuttaminen omatoimiseksi</t>
  </si>
  <si>
    <t>Sivistyksen yhteiset</t>
  </si>
  <si>
    <t>Uotilanrinteen koulun, päiväkodin ja kirjaston irtaimisto ja aineisto</t>
  </si>
  <si>
    <t>704S04</t>
  </si>
  <si>
    <t>Nanunkallion koulun ja päiväkodin irtaimisto</t>
  </si>
  <si>
    <t>734I01</t>
  </si>
  <si>
    <t>Irtaimisto</t>
  </si>
  <si>
    <t>Irtaimisto: Suunnitelmavuosien määrittelemättömät irtaimistoinvestoinnit</t>
  </si>
  <si>
    <t>734I05</t>
  </si>
  <si>
    <t>Irtaimisto: Jalkapallomaalit/siirrettävät katsomot</t>
  </si>
  <si>
    <t>734I06</t>
  </si>
  <si>
    <t>Irtaimisto: Irtokatsomot (ota 20,22, monna 24, uotila 26)</t>
  </si>
  <si>
    <t>734I09</t>
  </si>
  <si>
    <t>Irtaimisto: Ilmakuvaus</t>
  </si>
  <si>
    <t>734I10</t>
  </si>
  <si>
    <t>Irtaimisto: Maastomittauslaitteet</t>
  </si>
  <si>
    <t>Liikelaitokset ja taseyksiköt</t>
  </si>
  <si>
    <t>Vesi- ja viemäriliikelaitos</t>
  </si>
  <si>
    <t>Kuljetuskaluston uusiminen
 Autojen uusiminen suunnitelman mukaisesti</t>
  </si>
  <si>
    <t>Jätevedenpuhdistamo
 Jätevesilaitoksen komponenttien uusintoja</t>
  </si>
  <si>
    <t>Nanunkallion koulu (tuotantokeittiö)</t>
  </si>
  <si>
    <t>Uotilanrinteen monitoimikeskus (palvelukeittiö</t>
  </si>
  <si>
    <t>Puhtauspalvelun irtaimisto</t>
  </si>
  <si>
    <t>734I07</t>
  </si>
  <si>
    <t>Irtaimisto: Peräkärryjen uusimista</t>
  </si>
  <si>
    <t>734I04</t>
  </si>
  <si>
    <t>Irtaimisto: Moottorikelkka latujen hoitoon</t>
  </si>
  <si>
    <t>734I08</t>
  </si>
  <si>
    <t>Irtaimisto: IT-investoinnit, asiointi.fi maaomaisuus ja sopimustenhallinta</t>
  </si>
  <si>
    <t>734I02</t>
  </si>
  <si>
    <t>Irtaimisto: Taajamatraktori</t>
  </si>
  <si>
    <t>734I03</t>
  </si>
  <si>
    <t>Irtaimisto: Jäänhoitokone</t>
  </si>
  <si>
    <t>Linja-autoasema: Tarveselvitys ja hankesuunnittelu määrittää kokonaisarvion</t>
  </si>
  <si>
    <t>Karin Kampus: Vedenkäsittely- ja laatoitusurakoiden loppuunsaattaminen alkuvuosi 2025 (avustus 240 000 € jo taseen hankintamenojen vähennyksenä)</t>
  </si>
  <si>
    <t>Uotilanrinteen monitoimikeskus</t>
  </si>
  <si>
    <t>Nanunkallion koulu, valmistuskeittiö ja uusi päiväkoti</t>
  </si>
  <si>
    <t>718T001</t>
  </si>
  <si>
    <t>Pyynpään koulun peruskorjaus ja muutostyöt: Pyynpäänkoulun peruskorjaus- ja muutostyöt (4184 brm2)</t>
  </si>
  <si>
    <t>718T002</t>
  </si>
  <si>
    <t>Raumanmeren koulun peruskorjaus ja muutostyöt: Raumanmeren koulun peruskorjaus ja muutostyöt (7842 brm2)</t>
  </si>
  <si>
    <t>718T003</t>
  </si>
  <si>
    <t>Kaupungintalon peruskorjaus ja muutostyöt: Kaupungintalon peruskorjaus ja muutostyöt (10 604 brm2)</t>
  </si>
  <si>
    <t>718T004</t>
  </si>
  <si>
    <t>Pyynpään päiväkodin peruskorjaus ja muutostyöt: Pyynpään pk:n peruskorjaus ja muutostyöt (920 brm2)</t>
  </si>
  <si>
    <t>718T005</t>
  </si>
  <si>
    <t xml:space="preserve">Pyynpään kirjaston ja hammashoitolan peruskorjaus, sekä muutostyöt: Pyynpään kirjaston ja hammashoitolan peruskorjaus </t>
  </si>
  <si>
    <t>Harjoitusjäähallin investoinnit (laatan uusinta 2025 &amp; peruskorjaus 2033+)</t>
  </si>
  <si>
    <t>Jäähalli</t>
  </si>
  <si>
    <t>Kuovin muutos- ja laajennus tai uudisrakennus</t>
  </si>
  <si>
    <t>Raatihuoneen peruskorjaus/restaurointi + uudisrakennus</t>
  </si>
  <si>
    <t>Kylmäpihlajan majakan korjaustyöt</t>
  </si>
  <si>
    <t>Poroholma, rakennukset</t>
  </si>
  <si>
    <t>Fåfängan, Äijänsuon &amp; Otanlahden virkistys- ja liikunta-alueen kehittäminen</t>
  </si>
  <si>
    <t>Lähdepellon huolto- ja varastotila</t>
  </si>
  <si>
    <t>Terveyskeskuksen pääasema, korjausta</t>
  </si>
  <si>
    <t>Lapin paloaseman purku ja uudisrakennus</t>
  </si>
  <si>
    <t>Pienvenesatamat</t>
  </si>
  <si>
    <t>Laituri-investoinnit</t>
  </si>
  <si>
    <t>Jätehuoltoliikelaitos</t>
  </si>
  <si>
    <t>Kierrätyspisteiden kunnostus/astianvaihdot</t>
  </si>
  <si>
    <t>Korttelikeräys</t>
  </si>
  <si>
    <t xml:space="preserve">Jäteaseman alueen asfalttiteiden korjaus 
Jäteaseman alueen vuosittaiset pieninvestoinnit
</t>
  </si>
  <si>
    <t xml:space="preserve">Hevossuon jäteaseman toimistorakennuksen laajennus
Toimistorakennus 2024
</t>
  </si>
  <si>
    <t>Tasolasikatoksen rakentaminen</t>
  </si>
  <si>
    <t>Kompostointikentän ensimmäinen vaihe
(5100m²) 
 Haravointijätteiden käsittely (aumojen
kääntämiseen ja kompostiaumojen läpi
suotautuvien vesien johtamiseksi
käsittelyyn ympäristöluvan mukaisesti)</t>
  </si>
  <si>
    <t>Jäteaseman jätteenkäsittelylaitteistot</t>
  </si>
  <si>
    <t xml:space="preserve">Kaasupoltto
 Kaatopaikkakaasun hyötykäyttöön </t>
  </si>
  <si>
    <t xml:space="preserve">Verkostojärjestelyt: Eripuolilla tehtäviä verkostojärjestelyitä. </t>
  </si>
  <si>
    <t>Haja-asutuksen vesihuolto
Haja-asutusalueella tehtävät verkostojärjestelyt.</t>
  </si>
  <si>
    <t>Peruskunnostusohjelma Verkoston peruskunnostus Syväraumassa, Otassa, Nikulanmäessä ja Karjalankadulla.</t>
  </si>
  <si>
    <t>Lakari 
Määrärahavaraus, Lakarin alueenvesihuollon suunnittelu vuodelle 2025</t>
  </si>
  <si>
    <t xml:space="preserve">Uusien asuinalueiden rakentaminen (Vanha-Lahti II)
Vanha-Lahden alueen jatko, vuonna 2024 Nurmentien osuus, Tuulensuoja ja Piilopaikka </t>
  </si>
  <si>
    <t xml:space="preserve">Koillinen teollisuusalue </t>
  </si>
  <si>
    <t>Susivuoren teollisuusalue Pohjoiskehän, Ihamaantien ja Olkitien alue</t>
  </si>
  <si>
    <t>Keskustan kehittäminen
Kanalinranta välillä Kalliokatu Kanavakatu</t>
  </si>
  <si>
    <t>Karinkampuksen alueen katujen  ja vesihuollon peruskunnostus</t>
  </si>
  <si>
    <t>Länsiranta 
Nortamonkadun ja siihen liittyvien katujen ja vesihuollon peruskunnostaminen, suunnittelu vuonna 2025</t>
  </si>
  <si>
    <t>Vesimittarit (vj) 
Etäluennan asentaminen</t>
  </si>
  <si>
    <t>Vesitornin peruskunnostus
 Vesitornin vuosittaiset peruskunnostustyöt</t>
  </si>
  <si>
    <t xml:space="preserve">Veden puhdistamo: Laitoksen laajennuksen toteutus </t>
  </si>
  <si>
    <t>Alueelliset vesihuoltohankkeet (Mahdollinen Järilänvuoren tekopohjavesilaitos ja yhdysputket)
Alueellisiin vesihuoltohankkeisiin osallistuminen</t>
  </si>
  <si>
    <t>Äyhön vesilaitos
Uuden vesilaitoksen suunnittelua</t>
  </si>
  <si>
    <t>Pumppaamoiden peruskunnostus erillisen listan mukaisesti</t>
  </si>
  <si>
    <t>Poikkeusoloihin varautuminen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</si>
</sst>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1" fillId="0" borderId="0" xfId="1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3" fontId="0" fillId="4" borderId="0" xfId="0" applyNumberFormat="1" applyFill="1"/>
  </cellXfs>
  <cellStyles count="2">
    <cellStyle name="Normaali" xfId="0" builtinId="0"/>
    <cellStyle name="Normaali 2" xfId="1" xr:uid="{54B6BF3D-ACB4-415F-A130-2E59E0DE327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tabSelected="1" topLeftCell="E76" workbookViewId="0">
      <selection activeCell="P82" sqref="P82"/>
    </sheetView>
  </sheetViews>
  <sheetFormatPr defaultRowHeight="14.5" x14ac:dyDescent="0.35"/>
  <cols>
    <col min="2" max="2" width="24.54296875" bestFit="1" customWidth="1"/>
    <col min="3" max="3" width="22.453125" bestFit="1" customWidth="1"/>
    <col min="4" max="4" width="71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 t="s">
        <v>4</v>
      </c>
    </row>
    <row r="2" spans="1:16" x14ac:dyDescent="0.35">
      <c r="A2" t="s">
        <v>5</v>
      </c>
      <c r="B2" t="s">
        <v>6</v>
      </c>
      <c r="C2" t="s">
        <v>7</v>
      </c>
      <c r="D2" s="5" t="s">
        <v>8</v>
      </c>
      <c r="E2" s="1">
        <v>0</v>
      </c>
      <c r="F2" s="1"/>
      <c r="G2" s="1"/>
      <c r="H2" s="1"/>
      <c r="I2" s="1">
        <v>-200000</v>
      </c>
      <c r="J2" s="1"/>
      <c r="K2" s="1">
        <v>-150000</v>
      </c>
      <c r="L2" s="1"/>
      <c r="M2" s="1"/>
      <c r="N2" s="1"/>
      <c r="O2" s="1"/>
      <c r="P2" s="2">
        <v>1</v>
      </c>
    </row>
    <row r="3" spans="1:16" x14ac:dyDescent="0.35">
      <c r="A3" t="s">
        <v>9</v>
      </c>
      <c r="B3" t="s">
        <v>6</v>
      </c>
      <c r="C3" t="s">
        <v>7</v>
      </c>
      <c r="D3" t="s">
        <v>10</v>
      </c>
      <c r="E3" s="1">
        <v>-11000</v>
      </c>
      <c r="F3" s="1">
        <v>-700000</v>
      </c>
      <c r="G3" s="1"/>
      <c r="H3" s="1"/>
      <c r="I3" s="1"/>
      <c r="J3" s="1"/>
      <c r="K3" s="1"/>
      <c r="L3" s="1"/>
      <c r="M3" s="1"/>
      <c r="N3" s="1"/>
      <c r="O3" s="1"/>
      <c r="P3" s="2">
        <v>1</v>
      </c>
    </row>
    <row r="4" spans="1:16" x14ac:dyDescent="0.35">
      <c r="A4" t="s">
        <v>11</v>
      </c>
      <c r="B4" t="s">
        <v>6</v>
      </c>
      <c r="C4" t="s">
        <v>7</v>
      </c>
      <c r="D4" t="s">
        <v>12</v>
      </c>
      <c r="E4" s="1">
        <v>-40000</v>
      </c>
      <c r="F4" s="1"/>
      <c r="G4" s="1"/>
      <c r="H4" s="1">
        <v>-20000</v>
      </c>
      <c r="I4" s="1"/>
      <c r="J4" s="1"/>
      <c r="K4" s="1"/>
      <c r="L4" s="1"/>
      <c r="M4" s="1"/>
      <c r="N4" s="1"/>
      <c r="O4" s="1"/>
      <c r="P4" s="2">
        <v>1</v>
      </c>
    </row>
    <row r="5" spans="1:16" x14ac:dyDescent="0.35">
      <c r="A5" t="s">
        <v>13</v>
      </c>
      <c r="B5" t="s">
        <v>6</v>
      </c>
      <c r="C5" t="s">
        <v>7</v>
      </c>
      <c r="D5" t="s">
        <v>14</v>
      </c>
      <c r="E5" s="1">
        <v>-15000</v>
      </c>
      <c r="F5" s="1"/>
      <c r="G5" s="1"/>
      <c r="H5" s="1"/>
      <c r="I5" s="1"/>
      <c r="J5" s="1"/>
      <c r="K5" s="1"/>
      <c r="L5" s="1"/>
      <c r="M5" s="1"/>
      <c r="N5" s="1"/>
      <c r="O5" s="1"/>
      <c r="P5" s="2">
        <v>1</v>
      </c>
    </row>
    <row r="6" spans="1:16" x14ac:dyDescent="0.35">
      <c r="A6" t="s">
        <v>15</v>
      </c>
      <c r="B6" t="s">
        <v>6</v>
      </c>
      <c r="C6" t="s">
        <v>7</v>
      </c>
      <c r="D6" t="s">
        <v>16</v>
      </c>
      <c r="E6" s="1">
        <v>-11000</v>
      </c>
      <c r="F6" s="1"/>
      <c r="G6" s="1">
        <v>-400000</v>
      </c>
      <c r="H6" s="1"/>
      <c r="I6" s="1"/>
      <c r="J6" s="1"/>
      <c r="K6" s="1"/>
      <c r="L6" s="1"/>
      <c r="M6" s="1"/>
      <c r="N6" s="1"/>
      <c r="O6" s="1"/>
      <c r="P6" s="2">
        <v>1</v>
      </c>
    </row>
    <row r="7" spans="1:16" x14ac:dyDescent="0.35">
      <c r="A7" t="s">
        <v>17</v>
      </c>
      <c r="B7" t="s">
        <v>6</v>
      </c>
      <c r="C7" t="s">
        <v>7</v>
      </c>
      <c r="D7" t="s">
        <v>18</v>
      </c>
      <c r="E7" s="1">
        <v>-15000</v>
      </c>
      <c r="F7" s="1"/>
      <c r="G7" s="1"/>
      <c r="H7" s="1"/>
      <c r="I7" s="1"/>
      <c r="J7" s="1"/>
      <c r="K7" s="1"/>
      <c r="L7" s="1"/>
      <c r="M7" s="1"/>
      <c r="N7" s="1"/>
      <c r="O7" s="1"/>
      <c r="P7" s="2">
        <v>1</v>
      </c>
    </row>
    <row r="8" spans="1:16" x14ac:dyDescent="0.35">
      <c r="A8" t="s">
        <v>19</v>
      </c>
      <c r="B8" t="s">
        <v>6</v>
      </c>
      <c r="C8" t="s">
        <v>20</v>
      </c>
      <c r="D8" t="s">
        <v>21</v>
      </c>
      <c r="E8" s="1"/>
      <c r="F8" s="1"/>
      <c r="G8" s="1"/>
      <c r="H8" s="1"/>
      <c r="I8" s="1"/>
      <c r="J8" s="1"/>
      <c r="K8" s="1"/>
      <c r="L8" s="1"/>
      <c r="M8" s="1">
        <v>-200000</v>
      </c>
      <c r="N8" s="1"/>
      <c r="O8" s="1"/>
      <c r="P8" s="2">
        <v>1</v>
      </c>
    </row>
    <row r="9" spans="1:16" x14ac:dyDescent="0.35">
      <c r="A9" t="s">
        <v>22</v>
      </c>
      <c r="B9" t="s">
        <v>6</v>
      </c>
      <c r="C9" t="s">
        <v>20</v>
      </c>
      <c r="D9" t="s">
        <v>23</v>
      </c>
      <c r="E9" s="1">
        <v>-40000</v>
      </c>
      <c r="F9" s="1"/>
      <c r="G9" s="1"/>
      <c r="H9" s="1"/>
      <c r="I9" s="1"/>
      <c r="J9" s="1"/>
      <c r="K9" s="1"/>
      <c r="L9" s="1"/>
      <c r="M9" s="1"/>
      <c r="N9" s="1"/>
      <c r="O9" s="1"/>
      <c r="P9" s="2">
        <v>1</v>
      </c>
    </row>
    <row r="10" spans="1:16" x14ac:dyDescent="0.35">
      <c r="A10" t="s">
        <v>24</v>
      </c>
      <c r="B10" t="s">
        <v>6</v>
      </c>
      <c r="C10" t="s">
        <v>20</v>
      </c>
      <c r="D10" t="s">
        <v>25</v>
      </c>
      <c r="E10" s="1">
        <v>-30000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2">
        <v>1</v>
      </c>
    </row>
    <row r="11" spans="1:16" x14ac:dyDescent="0.35">
      <c r="A11" t="s">
        <v>26</v>
      </c>
      <c r="B11" t="s">
        <v>6</v>
      </c>
      <c r="C11" t="s">
        <v>27</v>
      </c>
      <c r="D11" t="s">
        <v>28</v>
      </c>
      <c r="E11" s="1">
        <v>0</v>
      </c>
      <c r="F11" s="1"/>
      <c r="G11" s="1">
        <v>-300000</v>
      </c>
      <c r="H11" s="1"/>
      <c r="I11" s="1"/>
      <c r="J11" s="1"/>
      <c r="K11" s="1"/>
      <c r="L11" s="1"/>
      <c r="M11" s="1"/>
      <c r="N11" s="1"/>
      <c r="O11" s="1"/>
      <c r="P11" s="2">
        <v>1</v>
      </c>
    </row>
    <row r="12" spans="1:16" x14ac:dyDescent="0.35">
      <c r="A12" t="s">
        <v>29</v>
      </c>
      <c r="B12" t="s">
        <v>6</v>
      </c>
      <c r="C12" t="s">
        <v>27</v>
      </c>
      <c r="D12" t="s">
        <v>30</v>
      </c>
      <c r="E12" s="1">
        <v>0</v>
      </c>
      <c r="F12" s="1"/>
      <c r="G12" s="1"/>
      <c r="H12" s="1"/>
      <c r="I12" s="1"/>
      <c r="J12" s="1">
        <v>-250000</v>
      </c>
      <c r="K12" s="1"/>
      <c r="L12" s="1"/>
      <c r="M12" s="1"/>
      <c r="N12" s="1"/>
      <c r="O12" s="1"/>
      <c r="P12" s="2">
        <v>1</v>
      </c>
    </row>
    <row r="13" spans="1:16" x14ac:dyDescent="0.35">
      <c r="A13" t="s">
        <v>31</v>
      </c>
      <c r="B13" t="s">
        <v>6</v>
      </c>
      <c r="C13" t="s">
        <v>27</v>
      </c>
      <c r="D13" t="s">
        <v>32</v>
      </c>
      <c r="E13" s="1">
        <v>0</v>
      </c>
      <c r="F13" s="1"/>
      <c r="G13" s="1"/>
      <c r="H13" s="1">
        <v>-100000</v>
      </c>
      <c r="I13" s="1"/>
      <c r="J13" s="1"/>
      <c r="K13" s="1"/>
      <c r="L13" s="1"/>
      <c r="M13" s="1"/>
      <c r="N13" s="1"/>
      <c r="O13" s="1"/>
      <c r="P13" s="2">
        <v>1</v>
      </c>
    </row>
    <row r="14" spans="1:16" x14ac:dyDescent="0.35">
      <c r="A14" t="s">
        <v>33</v>
      </c>
      <c r="B14" t="s">
        <v>6</v>
      </c>
      <c r="C14" t="s">
        <v>34</v>
      </c>
      <c r="D14" t="s">
        <v>35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>
        <v>1</v>
      </c>
    </row>
    <row r="15" spans="1:16" x14ac:dyDescent="0.35">
      <c r="A15" t="s">
        <v>36</v>
      </c>
      <c r="B15" t="s">
        <v>6</v>
      </c>
      <c r="C15" t="s">
        <v>34</v>
      </c>
      <c r="D15" t="s">
        <v>37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>
        <v>1</v>
      </c>
    </row>
    <row r="16" spans="1:16" x14ac:dyDescent="0.35">
      <c r="A16" t="s">
        <v>38</v>
      </c>
      <c r="B16" t="s">
        <v>6</v>
      </c>
      <c r="C16" t="s">
        <v>34</v>
      </c>
      <c r="D16" t="s">
        <v>39</v>
      </c>
      <c r="E16" s="1">
        <v>-50000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2">
        <v>1</v>
      </c>
    </row>
    <row r="17" spans="1:16" x14ac:dyDescent="0.35">
      <c r="A17" t="s">
        <v>40</v>
      </c>
      <c r="B17" t="s">
        <v>6</v>
      </c>
      <c r="C17" t="s">
        <v>34</v>
      </c>
      <c r="D17" t="s">
        <v>41</v>
      </c>
      <c r="E17" s="1">
        <v>-15000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2">
        <v>1</v>
      </c>
    </row>
    <row r="18" spans="1:16" x14ac:dyDescent="0.35">
      <c r="A18" t="s">
        <v>42</v>
      </c>
      <c r="B18" t="s">
        <v>6</v>
      </c>
      <c r="C18" t="s">
        <v>34</v>
      </c>
      <c r="D18" t="s">
        <v>43</v>
      </c>
      <c r="E18" s="1">
        <v>-20000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2">
        <v>1</v>
      </c>
    </row>
    <row r="19" spans="1:16" x14ac:dyDescent="0.35">
      <c r="A19" t="s">
        <v>44</v>
      </c>
      <c r="B19" t="s">
        <v>6</v>
      </c>
      <c r="C19" t="s">
        <v>34</v>
      </c>
      <c r="D19" t="s">
        <v>45</v>
      </c>
      <c r="E19" s="1">
        <v>-40000</v>
      </c>
      <c r="F19" s="1">
        <v>-40000</v>
      </c>
      <c r="G19" s="1">
        <v>-40000</v>
      </c>
      <c r="H19" s="1">
        <v>-40000</v>
      </c>
      <c r="I19" s="1">
        <v>-40000</v>
      </c>
      <c r="J19" s="1">
        <v>-40000</v>
      </c>
      <c r="K19" s="1">
        <v>-40000</v>
      </c>
      <c r="L19" s="1">
        <v>-40000</v>
      </c>
      <c r="M19" s="1">
        <v>-40000</v>
      </c>
      <c r="N19" s="1">
        <v>-40000</v>
      </c>
      <c r="O19" s="1">
        <v>-40000</v>
      </c>
      <c r="P19" s="2">
        <v>1</v>
      </c>
    </row>
    <row r="20" spans="1:16" x14ac:dyDescent="0.35">
      <c r="A20">
        <v>734015</v>
      </c>
      <c r="B20" t="s">
        <v>46</v>
      </c>
      <c r="C20" t="s">
        <v>47</v>
      </c>
      <c r="D20" t="s">
        <v>48</v>
      </c>
      <c r="E20" s="1">
        <v>0</v>
      </c>
      <c r="F20" s="1">
        <v>-350000</v>
      </c>
      <c r="G20" s="1">
        <v>-350000</v>
      </c>
      <c r="H20" s="1"/>
      <c r="I20" s="1"/>
      <c r="J20" s="1"/>
      <c r="K20" s="1"/>
      <c r="L20" s="1"/>
      <c r="M20" s="1"/>
      <c r="N20" s="1"/>
      <c r="O20" s="1"/>
      <c r="P20" s="2">
        <v>1</v>
      </c>
    </row>
    <row r="21" spans="1:16" x14ac:dyDescent="0.35">
      <c r="A21" t="s">
        <v>49</v>
      </c>
      <c r="B21" t="s">
        <v>46</v>
      </c>
      <c r="C21" t="s">
        <v>47</v>
      </c>
      <c r="D21" t="s">
        <v>50</v>
      </c>
      <c r="E21" s="1">
        <v>0</v>
      </c>
      <c r="F21" s="1"/>
      <c r="G21" s="1">
        <v>-50000</v>
      </c>
      <c r="H21" s="1">
        <v>-50000</v>
      </c>
      <c r="I21" s="1">
        <v>-50000</v>
      </c>
      <c r="J21" s="1"/>
      <c r="K21" s="1"/>
      <c r="L21" s="1"/>
      <c r="M21" s="1"/>
      <c r="N21" s="1"/>
      <c r="O21" s="1"/>
      <c r="P21" s="2">
        <v>1</v>
      </c>
    </row>
    <row r="22" spans="1:16" x14ac:dyDescent="0.35">
      <c r="A22" t="s">
        <v>51</v>
      </c>
      <c r="B22" t="s">
        <v>46</v>
      </c>
      <c r="C22" t="s">
        <v>47</v>
      </c>
      <c r="D22" t="s">
        <v>52</v>
      </c>
      <c r="E22" s="1">
        <v>0</v>
      </c>
      <c r="F22" s="1"/>
      <c r="G22" s="1">
        <v>-50000</v>
      </c>
      <c r="H22" s="1">
        <v>-500000</v>
      </c>
      <c r="I22" s="1">
        <v>-500000</v>
      </c>
      <c r="J22" s="1"/>
      <c r="K22" s="1"/>
      <c r="L22" s="1"/>
      <c r="M22" s="1"/>
      <c r="N22" s="1"/>
      <c r="O22" s="1"/>
      <c r="P22" s="2">
        <v>1</v>
      </c>
    </row>
    <row r="23" spans="1:16" x14ac:dyDescent="0.35">
      <c r="A23">
        <v>734021</v>
      </c>
      <c r="B23" t="s">
        <v>46</v>
      </c>
      <c r="C23" t="s">
        <v>47</v>
      </c>
      <c r="D23" t="s">
        <v>53</v>
      </c>
      <c r="E23" s="1">
        <v>-80000</v>
      </c>
      <c r="F23" s="1">
        <v>-100000</v>
      </c>
      <c r="G23" s="1">
        <v>-100000</v>
      </c>
      <c r="H23" s="1">
        <v>-100000</v>
      </c>
      <c r="I23" s="1">
        <v>-100000</v>
      </c>
      <c r="J23" s="1">
        <v>-100000</v>
      </c>
      <c r="K23" s="1">
        <v>-100000</v>
      </c>
      <c r="L23" s="1">
        <v>-100000</v>
      </c>
      <c r="M23" s="1">
        <v>-100000</v>
      </c>
      <c r="N23" s="1">
        <v>-100000</v>
      </c>
      <c r="O23" s="1">
        <v>-100000</v>
      </c>
      <c r="P23" s="2">
        <v>1</v>
      </c>
    </row>
    <row r="24" spans="1:16" x14ac:dyDescent="0.35">
      <c r="A24">
        <v>734023</v>
      </c>
      <c r="B24" t="s">
        <v>46</v>
      </c>
      <c r="C24" t="s">
        <v>47</v>
      </c>
      <c r="D24" t="s">
        <v>54</v>
      </c>
      <c r="E24" s="1">
        <v>-400000</v>
      </c>
      <c r="F24" s="1">
        <v>-250000</v>
      </c>
      <c r="G24" s="1">
        <v>-200000</v>
      </c>
      <c r="H24" s="1">
        <v>-200000</v>
      </c>
      <c r="I24" s="1">
        <v>-200000</v>
      </c>
      <c r="J24" s="1">
        <v>-200000</v>
      </c>
      <c r="K24" s="1">
        <v>-200000</v>
      </c>
      <c r="L24" s="1">
        <v>-200000</v>
      </c>
      <c r="M24" s="1">
        <v>-200000</v>
      </c>
      <c r="N24" s="1">
        <v>-200000</v>
      </c>
      <c r="O24" s="1">
        <v>-200000</v>
      </c>
      <c r="P24" s="2">
        <v>1</v>
      </c>
    </row>
    <row r="25" spans="1:16" x14ac:dyDescent="0.35">
      <c r="A25">
        <v>734026</v>
      </c>
      <c r="B25" t="s">
        <v>46</v>
      </c>
      <c r="C25" t="s">
        <v>47</v>
      </c>
      <c r="D25" t="s">
        <v>55</v>
      </c>
      <c r="E25" s="1">
        <v>0</v>
      </c>
      <c r="F25" s="1">
        <v>-100000</v>
      </c>
      <c r="G25" s="1">
        <v>-350000</v>
      </c>
      <c r="H25" s="1">
        <v>-350000</v>
      </c>
      <c r="I25" s="1"/>
      <c r="J25" s="1"/>
      <c r="K25" s="1"/>
      <c r="L25" s="1"/>
      <c r="M25" s="1"/>
      <c r="N25" s="1"/>
      <c r="O25" s="1"/>
      <c r="P25" s="2">
        <v>1</v>
      </c>
    </row>
    <row r="26" spans="1:16" x14ac:dyDescent="0.35">
      <c r="A26">
        <v>738012</v>
      </c>
      <c r="B26" t="s">
        <v>46</v>
      </c>
      <c r="C26" t="s">
        <v>47</v>
      </c>
      <c r="D26" t="s">
        <v>56</v>
      </c>
      <c r="E26" s="1">
        <v>-50000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2">
        <v>1</v>
      </c>
    </row>
    <row r="27" spans="1:16" x14ac:dyDescent="0.35">
      <c r="A27">
        <v>738028</v>
      </c>
      <c r="B27" t="s">
        <v>46</v>
      </c>
      <c r="C27" t="s">
        <v>47</v>
      </c>
      <c r="D27" t="s">
        <v>57</v>
      </c>
      <c r="E27" s="1">
        <v>-11000</v>
      </c>
      <c r="F27" s="1">
        <v>-75000</v>
      </c>
      <c r="G27" s="1">
        <v>-500000</v>
      </c>
      <c r="H27" s="1">
        <v>-500000</v>
      </c>
      <c r="I27" s="1"/>
      <c r="J27" s="1"/>
      <c r="K27" s="1"/>
      <c r="L27" s="1"/>
      <c r="M27" s="1"/>
      <c r="N27" s="1"/>
      <c r="O27" s="1"/>
      <c r="P27" s="2">
        <v>1</v>
      </c>
    </row>
    <row r="28" spans="1:16" x14ac:dyDescent="0.35">
      <c r="A28">
        <v>740000</v>
      </c>
      <c r="B28" t="s">
        <v>46</v>
      </c>
      <c r="C28" t="s">
        <v>47</v>
      </c>
      <c r="D28" t="s">
        <v>58</v>
      </c>
      <c r="E28" s="1">
        <v>-1000000</v>
      </c>
      <c r="F28" s="1">
        <v>-1000000</v>
      </c>
      <c r="G28" s="1">
        <v>-1000000</v>
      </c>
      <c r="H28" s="1">
        <v>-1000000</v>
      </c>
      <c r="I28" s="1">
        <v>-1000000</v>
      </c>
      <c r="J28" s="1">
        <v>-1000000</v>
      </c>
      <c r="K28" s="1">
        <v>-1000000</v>
      </c>
      <c r="L28" s="1">
        <v>-1000000</v>
      </c>
      <c r="M28" s="1">
        <v>-1000000</v>
      </c>
      <c r="N28" s="1">
        <v>-1000000</v>
      </c>
      <c r="O28" s="1">
        <v>-1000000</v>
      </c>
      <c r="P28" s="2">
        <v>1</v>
      </c>
    </row>
    <row r="29" spans="1:16" x14ac:dyDescent="0.35">
      <c r="A29">
        <v>742000</v>
      </c>
      <c r="B29" t="s">
        <v>46</v>
      </c>
      <c r="C29" t="s">
        <v>47</v>
      </c>
      <c r="D29" t="s">
        <v>59</v>
      </c>
      <c r="E29" s="1">
        <v>-350000</v>
      </c>
      <c r="F29" s="1">
        <v>-200000</v>
      </c>
      <c r="G29" s="1">
        <v>-100000</v>
      </c>
      <c r="H29" s="1">
        <v>-50000</v>
      </c>
      <c r="I29" s="1"/>
      <c r="J29" s="1"/>
      <c r="K29" s="1"/>
      <c r="L29" s="1"/>
      <c r="M29" s="1"/>
      <c r="N29" s="1"/>
      <c r="O29" s="1"/>
      <c r="P29" s="2">
        <v>1</v>
      </c>
    </row>
    <row r="30" spans="1:16" x14ac:dyDescent="0.35">
      <c r="A30" t="s">
        <v>60</v>
      </c>
      <c r="B30" t="s">
        <v>46</v>
      </c>
      <c r="C30" t="s">
        <v>47</v>
      </c>
      <c r="D30" t="s">
        <v>61</v>
      </c>
      <c r="E30" s="1">
        <v>0</v>
      </c>
      <c r="F30" s="1"/>
      <c r="G30" s="1"/>
      <c r="H30" s="1">
        <v>-50000</v>
      </c>
      <c r="I30" s="1">
        <v>-50000</v>
      </c>
      <c r="J30" s="1">
        <v>-50000</v>
      </c>
      <c r="K30" s="1">
        <v>-50000</v>
      </c>
      <c r="L30" s="1">
        <v>-50000</v>
      </c>
      <c r="M30" s="1"/>
      <c r="N30" s="1"/>
      <c r="O30" s="1"/>
      <c r="P30" s="2">
        <v>1</v>
      </c>
    </row>
    <row r="31" spans="1:16" x14ac:dyDescent="0.35">
      <c r="A31">
        <v>746000</v>
      </c>
      <c r="B31" t="s">
        <v>46</v>
      </c>
      <c r="C31" t="s">
        <v>47</v>
      </c>
      <c r="D31" t="s">
        <v>62</v>
      </c>
      <c r="E31" s="1">
        <v>-150000</v>
      </c>
      <c r="F31" s="1">
        <v>-150000</v>
      </c>
      <c r="G31" s="1">
        <v>-150000</v>
      </c>
      <c r="H31" s="1">
        <v>-150000</v>
      </c>
      <c r="I31" s="1">
        <v>-150000</v>
      </c>
      <c r="J31" s="1">
        <v>-150000</v>
      </c>
      <c r="K31" s="1">
        <v>-150000</v>
      </c>
      <c r="L31" s="1">
        <v>-150000</v>
      </c>
      <c r="M31" s="1">
        <v>-150000</v>
      </c>
      <c r="N31" s="1">
        <v>-150000</v>
      </c>
      <c r="O31" s="1">
        <v>-150000</v>
      </c>
      <c r="P31" s="2">
        <v>1</v>
      </c>
    </row>
    <row r="32" spans="1:16" x14ac:dyDescent="0.35">
      <c r="A32">
        <v>738105</v>
      </c>
      <c r="B32" t="s">
        <v>46</v>
      </c>
      <c r="C32" t="s">
        <v>47</v>
      </c>
      <c r="D32" t="s">
        <v>63</v>
      </c>
      <c r="E32" s="1">
        <v>-11000</v>
      </c>
      <c r="F32" s="1"/>
      <c r="G32" s="1">
        <v>-100000</v>
      </c>
      <c r="H32" s="1">
        <v>-1000000</v>
      </c>
      <c r="I32" s="1">
        <v>-1000000</v>
      </c>
      <c r="J32" s="1"/>
      <c r="K32" s="1"/>
      <c r="L32" s="1"/>
      <c r="M32" s="1"/>
      <c r="N32" s="1"/>
      <c r="O32" s="1"/>
      <c r="P32" s="2">
        <v>1</v>
      </c>
    </row>
    <row r="33" spans="1:16" x14ac:dyDescent="0.35">
      <c r="A33">
        <v>734025</v>
      </c>
      <c r="B33" t="s">
        <v>46</v>
      </c>
      <c r="C33" t="s">
        <v>47</v>
      </c>
      <c r="D33" t="s">
        <v>64</v>
      </c>
      <c r="E33" s="1">
        <v>-170000</v>
      </c>
      <c r="F33" s="1">
        <v>-30000</v>
      </c>
      <c r="G33" s="1">
        <v>-30000</v>
      </c>
      <c r="H33" s="1"/>
      <c r="I33" s="1"/>
      <c r="J33" s="1"/>
      <c r="K33" s="1"/>
      <c r="L33" s="1"/>
      <c r="M33" s="1"/>
      <c r="N33" s="1"/>
      <c r="O33" s="1"/>
      <c r="P33" s="2">
        <v>1</v>
      </c>
    </row>
    <row r="34" spans="1:16" x14ac:dyDescent="0.35">
      <c r="A34">
        <v>738039</v>
      </c>
      <c r="B34" t="s">
        <v>46</v>
      </c>
      <c r="C34" t="s">
        <v>47</v>
      </c>
      <c r="D34" t="s">
        <v>65</v>
      </c>
      <c r="E34" s="1">
        <v>-11000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2">
        <v>1</v>
      </c>
    </row>
    <row r="35" spans="1:16" x14ac:dyDescent="0.35">
      <c r="A35">
        <v>746003</v>
      </c>
      <c r="B35" t="s">
        <v>46</v>
      </c>
      <c r="C35" t="s">
        <v>47</v>
      </c>
      <c r="D35" t="s">
        <v>66</v>
      </c>
      <c r="E35" s="1">
        <v>-820000</v>
      </c>
      <c r="F35" s="1">
        <v>-670000</v>
      </c>
      <c r="G35" s="1"/>
      <c r="H35" s="1"/>
      <c r="I35" s="1"/>
      <c r="J35" s="1"/>
      <c r="K35" s="1"/>
      <c r="L35" s="1"/>
      <c r="M35" s="1"/>
      <c r="N35" s="1"/>
      <c r="O35" s="1"/>
      <c r="P35" s="2">
        <v>1</v>
      </c>
    </row>
    <row r="36" spans="1:16" x14ac:dyDescent="0.35">
      <c r="A36">
        <v>734029</v>
      </c>
      <c r="B36" t="s">
        <v>46</v>
      </c>
      <c r="C36" t="s">
        <v>47</v>
      </c>
      <c r="D36" t="s">
        <v>67</v>
      </c>
      <c r="E36" s="1">
        <v>-200000</v>
      </c>
      <c r="F36" s="1">
        <v>-350000</v>
      </c>
      <c r="G36" s="1"/>
      <c r="H36" s="1"/>
      <c r="I36" s="1"/>
      <c r="J36" s="1"/>
      <c r="K36" s="1"/>
      <c r="L36" s="1"/>
      <c r="M36" s="1"/>
      <c r="N36" s="1"/>
      <c r="O36" s="1"/>
      <c r="P36" s="2">
        <v>1</v>
      </c>
    </row>
    <row r="37" spans="1:16" x14ac:dyDescent="0.35">
      <c r="A37">
        <v>739016</v>
      </c>
      <c r="B37" t="s">
        <v>46</v>
      </c>
      <c r="C37" t="s">
        <v>47</v>
      </c>
      <c r="D37" t="s">
        <v>68</v>
      </c>
      <c r="E37" s="1">
        <v>-1800000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2">
        <v>1</v>
      </c>
    </row>
    <row r="38" spans="1:16" x14ac:dyDescent="0.35">
      <c r="A38">
        <v>732029</v>
      </c>
      <c r="B38" t="s">
        <v>46</v>
      </c>
      <c r="C38" t="s">
        <v>47</v>
      </c>
      <c r="D38" t="s">
        <v>69</v>
      </c>
      <c r="E38" s="3">
        <v>-1220000</v>
      </c>
      <c r="F38" s="1">
        <v>-350000</v>
      </c>
      <c r="G38" s="1"/>
      <c r="H38" s="1"/>
      <c r="I38" s="1"/>
      <c r="J38" s="1"/>
      <c r="K38" s="1"/>
      <c r="L38" s="1"/>
      <c r="M38" s="1"/>
      <c r="N38" s="1"/>
      <c r="O38" s="1"/>
      <c r="P38" s="2">
        <v>1</v>
      </c>
    </row>
    <row r="39" spans="1:16" x14ac:dyDescent="0.35">
      <c r="A39">
        <v>734027</v>
      </c>
      <c r="B39" t="s">
        <v>46</v>
      </c>
      <c r="C39" t="s">
        <v>47</v>
      </c>
      <c r="D39" t="s">
        <v>70</v>
      </c>
      <c r="E39" s="1">
        <v>-450000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2">
        <v>1</v>
      </c>
    </row>
    <row r="40" spans="1:16" x14ac:dyDescent="0.35">
      <c r="A40" t="s">
        <v>49</v>
      </c>
      <c r="B40" t="s">
        <v>46</v>
      </c>
      <c r="C40" t="s">
        <v>47</v>
      </c>
      <c r="D40" t="s">
        <v>71</v>
      </c>
      <c r="E40" s="1">
        <v>-110000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2">
        <v>1</v>
      </c>
    </row>
    <row r="41" spans="1:16" x14ac:dyDescent="0.35">
      <c r="A41" t="s">
        <v>51</v>
      </c>
      <c r="B41" t="s">
        <v>46</v>
      </c>
      <c r="C41" t="s">
        <v>47</v>
      </c>
      <c r="D41" t="s">
        <v>72</v>
      </c>
      <c r="E41" s="1">
        <v>-90000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2">
        <v>1</v>
      </c>
    </row>
    <row r="42" spans="1:16" x14ac:dyDescent="0.35">
      <c r="A42" t="s">
        <v>73</v>
      </c>
      <c r="B42" t="s">
        <v>46</v>
      </c>
      <c r="C42" t="s">
        <v>47</v>
      </c>
      <c r="D42" t="s">
        <v>74</v>
      </c>
      <c r="E42" s="1"/>
      <c r="F42" s="1">
        <v>-500000</v>
      </c>
      <c r="G42" s="1"/>
      <c r="H42" s="1"/>
      <c r="I42" s="1"/>
      <c r="J42" s="1"/>
      <c r="K42" s="1"/>
      <c r="L42" s="1"/>
      <c r="M42" s="1"/>
      <c r="N42" s="1"/>
      <c r="O42" s="1"/>
      <c r="P42" s="2">
        <v>1</v>
      </c>
    </row>
    <row r="43" spans="1:16" x14ac:dyDescent="0.35">
      <c r="A43">
        <v>750026</v>
      </c>
      <c r="B43" t="s">
        <v>46</v>
      </c>
      <c r="C43" t="s">
        <v>47</v>
      </c>
      <c r="D43" t="s">
        <v>75</v>
      </c>
      <c r="E43" s="1">
        <v>-75000</v>
      </c>
      <c r="F43" s="1">
        <v>-50000</v>
      </c>
      <c r="G43" s="1">
        <v>-50000</v>
      </c>
      <c r="H43" s="1">
        <v>-50000</v>
      </c>
      <c r="I43" s="1">
        <v>-50000</v>
      </c>
      <c r="J43" s="1">
        <v>-50000</v>
      </c>
      <c r="K43" s="1">
        <v>-50000</v>
      </c>
      <c r="L43" s="1">
        <v>-50000</v>
      </c>
      <c r="M43" s="1">
        <v>-50000</v>
      </c>
      <c r="N43" s="1">
        <v>-50000</v>
      </c>
      <c r="O43" s="1">
        <v>-50000</v>
      </c>
      <c r="P43" s="2">
        <v>1</v>
      </c>
    </row>
    <row r="44" spans="1:16" x14ac:dyDescent="0.35">
      <c r="A44">
        <v>734030</v>
      </c>
      <c r="B44" t="s">
        <v>46</v>
      </c>
      <c r="C44" t="s">
        <v>47</v>
      </c>
      <c r="D44" t="s">
        <v>76</v>
      </c>
      <c r="E44" s="1">
        <v>-40000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2">
        <v>1</v>
      </c>
    </row>
    <row r="45" spans="1:16" x14ac:dyDescent="0.35">
      <c r="A45">
        <v>750032</v>
      </c>
      <c r="B45" t="s">
        <v>46</v>
      </c>
      <c r="C45" t="s">
        <v>47</v>
      </c>
      <c r="D45" t="s">
        <v>77</v>
      </c>
      <c r="E45" s="1">
        <v>-120000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2">
        <v>1</v>
      </c>
    </row>
    <row r="46" spans="1:16" x14ac:dyDescent="0.35">
      <c r="A46">
        <v>712000</v>
      </c>
      <c r="B46" t="s">
        <v>46</v>
      </c>
      <c r="C46" t="s">
        <v>78</v>
      </c>
      <c r="D46" t="s">
        <v>79</v>
      </c>
      <c r="E46" s="1">
        <v>-1100000</v>
      </c>
      <c r="F46" s="1">
        <v>-1100000</v>
      </c>
      <c r="G46" s="1">
        <v>-1100000</v>
      </c>
      <c r="H46" s="1">
        <v>-1100000</v>
      </c>
      <c r="I46" s="1">
        <v>-1100000</v>
      </c>
      <c r="J46" s="1">
        <v>-1100000</v>
      </c>
      <c r="K46" s="1">
        <v>-1100000</v>
      </c>
      <c r="L46" s="1">
        <v>-1100000</v>
      </c>
      <c r="M46" s="1">
        <v>-1100000</v>
      </c>
      <c r="N46" s="1">
        <v>-1100000</v>
      </c>
      <c r="O46" s="1">
        <v>-1100000</v>
      </c>
      <c r="P46" s="2">
        <v>1</v>
      </c>
    </row>
    <row r="47" spans="1:16" x14ac:dyDescent="0.35">
      <c r="A47">
        <v>712011</v>
      </c>
      <c r="B47" t="s">
        <v>46</v>
      </c>
      <c r="C47" t="s">
        <v>78</v>
      </c>
      <c r="D47" t="s">
        <v>80</v>
      </c>
      <c r="E47" s="1">
        <v>-300000</v>
      </c>
      <c r="F47" s="1">
        <v>-300000</v>
      </c>
      <c r="G47" s="1">
        <v>-300000</v>
      </c>
      <c r="H47" s="1">
        <v>-300000</v>
      </c>
      <c r="I47" s="1">
        <v>-300000</v>
      </c>
      <c r="J47" s="1">
        <v>-300000</v>
      </c>
      <c r="K47" s="1">
        <v>-300000</v>
      </c>
      <c r="L47" s="1">
        <v>-300000</v>
      </c>
      <c r="M47" s="1">
        <v>-300000</v>
      </c>
      <c r="N47" s="1">
        <v>-300000</v>
      </c>
      <c r="O47" s="1">
        <v>-300000</v>
      </c>
      <c r="P47" s="2">
        <v>1</v>
      </c>
    </row>
    <row r="48" spans="1:16" x14ac:dyDescent="0.35">
      <c r="A48">
        <v>720031</v>
      </c>
      <c r="B48" t="s">
        <v>46</v>
      </c>
      <c r="C48" t="s">
        <v>78</v>
      </c>
      <c r="D48" t="s">
        <v>81</v>
      </c>
      <c r="E48" s="1">
        <v>-35000</v>
      </c>
      <c r="F48" s="1">
        <v>-500000</v>
      </c>
      <c r="G48" s="1">
        <v>-1500000</v>
      </c>
      <c r="H48" s="1">
        <v>-200000</v>
      </c>
      <c r="I48" s="1"/>
      <c r="J48" s="1"/>
      <c r="K48" s="1"/>
      <c r="L48" s="1"/>
      <c r="M48" s="1"/>
      <c r="N48" s="1"/>
      <c r="O48" s="1"/>
      <c r="P48" s="2">
        <v>1</v>
      </c>
    </row>
    <row r="49" spans="1:16" x14ac:dyDescent="0.35">
      <c r="A49">
        <v>720034</v>
      </c>
      <c r="B49" t="s">
        <v>46</v>
      </c>
      <c r="C49" t="s">
        <v>78</v>
      </c>
      <c r="D49" t="s">
        <v>82</v>
      </c>
      <c r="E49" s="1">
        <v>-30000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2">
        <v>1</v>
      </c>
    </row>
    <row r="50" spans="1:16" x14ac:dyDescent="0.35">
      <c r="A50">
        <v>724032</v>
      </c>
      <c r="B50" t="s">
        <v>46</v>
      </c>
      <c r="C50" t="s">
        <v>78</v>
      </c>
      <c r="D50" t="s">
        <v>83</v>
      </c>
      <c r="E50" s="1">
        <v>-150000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2">
        <v>1</v>
      </c>
    </row>
    <row r="51" spans="1:16" x14ac:dyDescent="0.35">
      <c r="A51">
        <v>721008</v>
      </c>
      <c r="B51" t="s">
        <v>46</v>
      </c>
      <c r="C51" t="s">
        <v>78</v>
      </c>
      <c r="D51" t="s">
        <v>84</v>
      </c>
      <c r="E51" s="1">
        <f>-1300000+450000</f>
        <v>-850000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2">
        <v>1</v>
      </c>
    </row>
    <row r="52" spans="1:16" x14ac:dyDescent="0.35">
      <c r="A52">
        <v>724029</v>
      </c>
      <c r="B52" t="s">
        <v>46</v>
      </c>
      <c r="C52" t="s">
        <v>78</v>
      </c>
      <c r="D52" t="s">
        <v>85</v>
      </c>
      <c r="E52" s="1">
        <v>-50000</v>
      </c>
      <c r="F52" s="1">
        <v>-50000</v>
      </c>
      <c r="G52" s="1">
        <v>-50000</v>
      </c>
      <c r="H52" s="1">
        <v>-50000</v>
      </c>
      <c r="I52" s="1">
        <v>-50000</v>
      </c>
      <c r="J52" s="1">
        <v>-50000</v>
      </c>
      <c r="K52" s="1">
        <v>-50000</v>
      </c>
      <c r="L52" s="1">
        <v>-50000</v>
      </c>
      <c r="M52" s="1">
        <v>-50000</v>
      </c>
      <c r="N52" s="1">
        <v>-50000</v>
      </c>
      <c r="O52" s="1">
        <v>-50000</v>
      </c>
      <c r="P52" s="2">
        <v>1</v>
      </c>
    </row>
    <row r="53" spans="1:16" x14ac:dyDescent="0.35">
      <c r="A53">
        <v>700412</v>
      </c>
      <c r="B53" s="9" t="s">
        <v>86</v>
      </c>
      <c r="C53" s="9" t="s">
        <v>86</v>
      </c>
      <c r="D53" s="9" t="s">
        <v>87</v>
      </c>
      <c r="E53" s="10">
        <v>-20000</v>
      </c>
      <c r="F53" s="10">
        <v>-20000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2">
        <v>1</v>
      </c>
    </row>
    <row r="54" spans="1:16" x14ac:dyDescent="0.35">
      <c r="A54">
        <v>700300</v>
      </c>
      <c r="B54" s="9" t="s">
        <v>86</v>
      </c>
      <c r="C54" s="9" t="s">
        <v>86</v>
      </c>
      <c r="D54" s="9" t="s">
        <v>88</v>
      </c>
      <c r="E54" s="10">
        <v>-210000</v>
      </c>
      <c r="F54" s="10">
        <v>-210000</v>
      </c>
      <c r="G54" s="10">
        <v>-210000</v>
      </c>
      <c r="H54" s="10">
        <v>-210000</v>
      </c>
      <c r="I54" s="10">
        <v>-210000</v>
      </c>
      <c r="J54" s="10">
        <v>-210000</v>
      </c>
      <c r="K54" s="10">
        <v>-210000</v>
      </c>
      <c r="L54" s="10">
        <v>-210000</v>
      </c>
      <c r="M54" s="10">
        <v>-210000</v>
      </c>
      <c r="N54" s="10">
        <v>-210000</v>
      </c>
      <c r="O54" s="10">
        <v>-210000</v>
      </c>
      <c r="P54" s="2">
        <v>1</v>
      </c>
    </row>
    <row r="55" spans="1:16" x14ac:dyDescent="0.35">
      <c r="A55">
        <v>700415</v>
      </c>
      <c r="B55" s="9" t="s">
        <v>86</v>
      </c>
      <c r="C55" s="9" t="s">
        <v>86</v>
      </c>
      <c r="D55" s="9" t="s">
        <v>89</v>
      </c>
      <c r="E55" s="10">
        <v>-130000</v>
      </c>
      <c r="F55" s="10">
        <v>-700000</v>
      </c>
      <c r="G55" s="10">
        <v>-1000000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2">
        <v>1</v>
      </c>
    </row>
    <row r="56" spans="1:16" x14ac:dyDescent="0.35">
      <c r="A56">
        <v>700515</v>
      </c>
      <c r="B56" s="9" t="s">
        <v>86</v>
      </c>
      <c r="C56" s="9" t="s">
        <v>86</v>
      </c>
      <c r="D56" s="9" t="s">
        <v>90</v>
      </c>
      <c r="E56" s="10">
        <v>-50000</v>
      </c>
      <c r="F56" s="10">
        <v>-50000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2">
        <v>1</v>
      </c>
    </row>
    <row r="57" spans="1:16" x14ac:dyDescent="0.35">
      <c r="A57">
        <v>700517</v>
      </c>
      <c r="B57" s="9" t="s">
        <v>86</v>
      </c>
      <c r="C57" s="9" t="s">
        <v>86</v>
      </c>
      <c r="D57" s="9" t="s">
        <v>91</v>
      </c>
      <c r="E57" s="10"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2">
        <v>1</v>
      </c>
    </row>
    <row r="58" spans="1:16" x14ac:dyDescent="0.35">
      <c r="A58">
        <v>700518</v>
      </c>
      <c r="B58" s="9" t="s">
        <v>86</v>
      </c>
      <c r="C58" s="9" t="s">
        <v>86</v>
      </c>
      <c r="D58" s="9" t="s">
        <v>92</v>
      </c>
      <c r="E58" s="10">
        <v>-50000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2">
        <v>1</v>
      </c>
    </row>
    <row r="59" spans="1:16" x14ac:dyDescent="0.35">
      <c r="A59">
        <v>700413</v>
      </c>
      <c r="B59" s="9" t="s">
        <v>86</v>
      </c>
      <c r="C59" s="9" t="s">
        <v>86</v>
      </c>
      <c r="D59" s="9" t="s">
        <v>93</v>
      </c>
      <c r="E59" s="10">
        <v>0</v>
      </c>
      <c r="F59" s="10">
        <v>0</v>
      </c>
      <c r="G59" s="10">
        <v>0</v>
      </c>
      <c r="H59" s="10"/>
      <c r="I59" s="10"/>
      <c r="J59" s="10"/>
      <c r="K59" s="10"/>
      <c r="L59" s="10"/>
      <c r="M59" s="10"/>
      <c r="N59" s="10"/>
      <c r="O59" s="10"/>
      <c r="P59" s="2">
        <v>1</v>
      </c>
    </row>
    <row r="60" spans="1:16" x14ac:dyDescent="0.35">
      <c r="A60">
        <v>791001</v>
      </c>
      <c r="B60" s="9" t="s">
        <v>86</v>
      </c>
      <c r="C60" s="9" t="s">
        <v>86</v>
      </c>
      <c r="D60" s="9" t="s">
        <v>94</v>
      </c>
      <c r="E60" s="10">
        <v>-570000</v>
      </c>
      <c r="F60" s="10">
        <v>0</v>
      </c>
      <c r="G60" s="10">
        <v>-590000</v>
      </c>
      <c r="H60" s="10">
        <v>-210000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2">
        <v>1</v>
      </c>
    </row>
    <row r="61" spans="1:16" x14ac:dyDescent="0.35">
      <c r="A61">
        <v>704100</v>
      </c>
      <c r="B61" t="s">
        <v>95</v>
      </c>
      <c r="C61" t="s">
        <v>96</v>
      </c>
      <c r="D61" t="s">
        <v>97</v>
      </c>
      <c r="E61" s="1">
        <v>-80000</v>
      </c>
      <c r="F61" s="1">
        <v>-80000</v>
      </c>
      <c r="G61" s="1">
        <v>-80000</v>
      </c>
      <c r="H61" s="1">
        <v>-80000</v>
      </c>
      <c r="I61" s="1">
        <v>-80000</v>
      </c>
      <c r="J61" s="1">
        <v>-80000</v>
      </c>
      <c r="K61" s="1">
        <v>-80000</v>
      </c>
      <c r="L61" s="1">
        <v>-80000</v>
      </c>
      <c r="M61" s="1">
        <v>-80000</v>
      </c>
      <c r="N61" s="1">
        <v>-80000</v>
      </c>
      <c r="O61" s="1">
        <v>-80000</v>
      </c>
      <c r="P61" s="2">
        <v>2</v>
      </c>
    </row>
    <row r="62" spans="1:16" x14ac:dyDescent="0.35">
      <c r="A62">
        <v>704155</v>
      </c>
      <c r="B62" t="s">
        <v>95</v>
      </c>
      <c r="C62" t="s">
        <v>96</v>
      </c>
      <c r="D62" t="s">
        <v>98</v>
      </c>
      <c r="E62" s="1">
        <v>-150000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2">
        <v>2</v>
      </c>
    </row>
    <row r="63" spans="1:16" x14ac:dyDescent="0.35">
      <c r="A63" t="s">
        <v>99</v>
      </c>
      <c r="B63" t="s">
        <v>95</v>
      </c>
      <c r="C63" t="s">
        <v>96</v>
      </c>
      <c r="D63" t="s">
        <v>100</v>
      </c>
      <c r="E63" s="1"/>
      <c r="F63" s="1"/>
      <c r="G63" s="1">
        <v>-250000</v>
      </c>
      <c r="H63" s="1">
        <v>-50000</v>
      </c>
      <c r="I63" s="1"/>
      <c r="J63" s="1"/>
      <c r="K63" s="1"/>
      <c r="L63" s="1"/>
      <c r="M63" s="1"/>
      <c r="N63" s="1"/>
      <c r="O63" s="1"/>
      <c r="P63" s="2">
        <v>2</v>
      </c>
    </row>
    <row r="64" spans="1:16" x14ac:dyDescent="0.35">
      <c r="A64">
        <v>704140</v>
      </c>
      <c r="B64" t="s">
        <v>95</v>
      </c>
      <c r="C64" t="s">
        <v>101</v>
      </c>
      <c r="D64" t="s">
        <v>102</v>
      </c>
      <c r="E64" s="1">
        <v>-20000</v>
      </c>
      <c r="F64" s="1">
        <v>-20000</v>
      </c>
      <c r="G64" s="1">
        <v>-20000</v>
      </c>
      <c r="H64" s="1">
        <v>-20000</v>
      </c>
      <c r="I64" s="1">
        <v>-20000</v>
      </c>
      <c r="J64" s="1">
        <v>-20000</v>
      </c>
      <c r="K64" s="1">
        <v>-20000</v>
      </c>
      <c r="L64" s="1">
        <v>-20000</v>
      </c>
      <c r="M64" s="1">
        <v>-20000</v>
      </c>
      <c r="N64" s="1">
        <v>-20000</v>
      </c>
      <c r="O64" s="1">
        <v>-20000</v>
      </c>
      <c r="P64" s="2">
        <v>2</v>
      </c>
    </row>
    <row r="65" spans="1:16" x14ac:dyDescent="0.35">
      <c r="A65" t="s">
        <v>103</v>
      </c>
      <c r="B65" t="s">
        <v>95</v>
      </c>
      <c r="C65" t="s">
        <v>104</v>
      </c>
      <c r="D65" t="s">
        <v>105</v>
      </c>
      <c r="E65" s="1">
        <v>-60000</v>
      </c>
      <c r="F65" s="1">
        <v>-30000</v>
      </c>
      <c r="G65" s="1"/>
      <c r="H65" s="1"/>
      <c r="I65" s="1"/>
      <c r="J65" s="1"/>
      <c r="K65" s="1"/>
      <c r="L65" s="1"/>
      <c r="M65" s="1"/>
      <c r="N65" s="1"/>
      <c r="O65" s="1"/>
      <c r="P65" s="2">
        <v>2</v>
      </c>
    </row>
    <row r="66" spans="1:16" x14ac:dyDescent="0.35">
      <c r="A66" t="s">
        <v>106</v>
      </c>
      <c r="B66" t="s">
        <v>95</v>
      </c>
      <c r="C66" t="s">
        <v>104</v>
      </c>
      <c r="D66" t="s">
        <v>107</v>
      </c>
      <c r="E66" s="1">
        <v>-30000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2">
        <v>2</v>
      </c>
    </row>
    <row r="67" spans="1:16" x14ac:dyDescent="0.35">
      <c r="A67">
        <v>704166</v>
      </c>
      <c r="B67" t="s">
        <v>95</v>
      </c>
      <c r="C67" t="s">
        <v>108</v>
      </c>
      <c r="D67" t="s">
        <v>109</v>
      </c>
      <c r="E67" s="3">
        <f>(845000*0.6)*-1</f>
        <v>-507000</v>
      </c>
      <c r="F67" s="3">
        <f>(80000*0.6)*-1</f>
        <v>-48000</v>
      </c>
      <c r="G67" s="4"/>
      <c r="H67" s="4"/>
      <c r="I67" s="4"/>
      <c r="J67" s="4"/>
      <c r="K67" s="4"/>
      <c r="L67" s="4"/>
      <c r="M67" s="4"/>
      <c r="N67" s="4"/>
      <c r="O67" s="4"/>
      <c r="P67" s="2">
        <v>2</v>
      </c>
    </row>
    <row r="68" spans="1:16" x14ac:dyDescent="0.35">
      <c r="A68">
        <v>704166</v>
      </c>
      <c r="B68" t="s">
        <v>95</v>
      </c>
      <c r="C68" t="s">
        <v>108</v>
      </c>
      <c r="D68" t="s">
        <v>109</v>
      </c>
      <c r="E68" s="3">
        <f>(845000*0.3)*-1</f>
        <v>-253500</v>
      </c>
      <c r="F68" s="3">
        <f>(80000*0.3)*-1</f>
        <v>-24000</v>
      </c>
      <c r="G68" s="4"/>
      <c r="H68" s="4"/>
      <c r="I68" s="4"/>
      <c r="J68" s="4"/>
      <c r="K68" s="4"/>
      <c r="L68" s="4"/>
      <c r="M68" s="4"/>
      <c r="N68" s="4"/>
      <c r="O68" s="4"/>
      <c r="P68" s="2">
        <v>2</v>
      </c>
    </row>
    <row r="69" spans="1:16" x14ac:dyDescent="0.35">
      <c r="A69">
        <v>704166</v>
      </c>
      <c r="B69" t="s">
        <v>95</v>
      </c>
      <c r="C69" t="s">
        <v>108</v>
      </c>
      <c r="D69" t="s">
        <v>109</v>
      </c>
      <c r="E69" s="3">
        <f>(845000*0.1)*-1</f>
        <v>-84500</v>
      </c>
      <c r="F69" s="3">
        <f>(80000*0.1)*-1</f>
        <v>-8000</v>
      </c>
      <c r="G69" s="4"/>
      <c r="H69" s="4"/>
      <c r="I69" s="4"/>
      <c r="J69" s="4"/>
      <c r="K69" s="4"/>
      <c r="L69" s="4"/>
      <c r="M69" s="4"/>
      <c r="N69" s="4"/>
      <c r="O69" s="4"/>
      <c r="P69" s="2">
        <v>2</v>
      </c>
    </row>
    <row r="70" spans="1:16" x14ac:dyDescent="0.35">
      <c r="A70" t="s">
        <v>110</v>
      </c>
      <c r="B70" t="s">
        <v>95</v>
      </c>
      <c r="C70" t="s">
        <v>108</v>
      </c>
      <c r="D70" t="s">
        <v>111</v>
      </c>
      <c r="E70" s="1">
        <v>0</v>
      </c>
      <c r="F70" s="1"/>
      <c r="G70" s="1">
        <v>-1135000</v>
      </c>
      <c r="H70" s="1">
        <v>-110000</v>
      </c>
      <c r="I70" s="1"/>
      <c r="J70" s="1"/>
      <c r="K70" s="1"/>
      <c r="L70" s="1"/>
      <c r="M70" s="1"/>
      <c r="N70" s="1"/>
      <c r="O70" s="1"/>
      <c r="P70" s="2">
        <v>2</v>
      </c>
    </row>
    <row r="71" spans="1:16" x14ac:dyDescent="0.35">
      <c r="A71" t="s">
        <v>112</v>
      </c>
      <c r="B71" t="s">
        <v>46</v>
      </c>
      <c r="C71" t="s">
        <v>113</v>
      </c>
      <c r="D71" t="s">
        <v>114</v>
      </c>
      <c r="E71" s="1">
        <v>0</v>
      </c>
      <c r="F71" s="1">
        <v>-148000</v>
      </c>
      <c r="G71" s="1">
        <v>-220000</v>
      </c>
      <c r="H71" s="1">
        <v>-220000</v>
      </c>
      <c r="I71" s="1">
        <v>-220000</v>
      </c>
      <c r="J71" s="1">
        <v>-220000</v>
      </c>
      <c r="K71" s="1">
        <v>-220000</v>
      </c>
      <c r="L71" s="1">
        <v>-220000</v>
      </c>
      <c r="M71" s="1">
        <v>-220000</v>
      </c>
      <c r="N71" s="1">
        <v>-220000</v>
      </c>
      <c r="O71" s="1">
        <v>-220000</v>
      </c>
      <c r="P71" s="2">
        <v>2</v>
      </c>
    </row>
    <row r="72" spans="1:16" x14ac:dyDescent="0.35">
      <c r="A72" t="s">
        <v>115</v>
      </c>
      <c r="B72" t="s">
        <v>46</v>
      </c>
      <c r="C72" t="s">
        <v>113</v>
      </c>
      <c r="D72" t="s">
        <v>116</v>
      </c>
      <c r="E72" s="1">
        <v>0</v>
      </c>
      <c r="F72" s="1">
        <v>-30000</v>
      </c>
      <c r="G72" s="1">
        <v>-30000</v>
      </c>
      <c r="H72" s="1">
        <v>-30000</v>
      </c>
      <c r="I72" s="1">
        <v>-30000</v>
      </c>
      <c r="J72" s="1">
        <v>-30000</v>
      </c>
      <c r="K72" s="1">
        <v>-30000</v>
      </c>
      <c r="L72" s="1">
        <v>-30000</v>
      </c>
      <c r="M72" s="1">
        <v>-30000</v>
      </c>
      <c r="N72" s="1">
        <v>-30000</v>
      </c>
      <c r="O72" s="1">
        <v>-30000</v>
      </c>
      <c r="P72" s="2">
        <v>2</v>
      </c>
    </row>
    <row r="73" spans="1:16" x14ac:dyDescent="0.35">
      <c r="A73" t="s">
        <v>117</v>
      </c>
      <c r="B73" t="s">
        <v>46</v>
      </c>
      <c r="C73" t="s">
        <v>113</v>
      </c>
      <c r="D73" t="s">
        <v>118</v>
      </c>
      <c r="E73" s="1">
        <v>0</v>
      </c>
      <c r="F73" s="1">
        <v>-15000</v>
      </c>
      <c r="G73" s="1"/>
      <c r="H73" s="1"/>
      <c r="I73" s="1"/>
      <c r="J73" s="1"/>
      <c r="K73" s="1"/>
      <c r="L73" s="1"/>
      <c r="M73" s="1"/>
      <c r="N73" s="1"/>
      <c r="O73" s="1"/>
      <c r="P73" s="2">
        <v>2</v>
      </c>
    </row>
    <row r="74" spans="1:16" x14ac:dyDescent="0.35">
      <c r="A74" t="s">
        <v>119</v>
      </c>
      <c r="B74" t="s">
        <v>46</v>
      </c>
      <c r="C74" t="s">
        <v>113</v>
      </c>
      <c r="D74" t="s">
        <v>120</v>
      </c>
      <c r="E74" s="1">
        <v>-124000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2">
        <v>2</v>
      </c>
    </row>
    <row r="75" spans="1:16" x14ac:dyDescent="0.35">
      <c r="A75" t="s">
        <v>121</v>
      </c>
      <c r="B75" t="s">
        <v>46</v>
      </c>
      <c r="C75" t="s">
        <v>113</v>
      </c>
      <c r="D75" t="s">
        <v>122</v>
      </c>
      <c r="E75" s="1">
        <v>-43000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2">
        <v>2</v>
      </c>
    </row>
    <row r="76" spans="1:16" x14ac:dyDescent="0.35">
      <c r="A76">
        <v>783021</v>
      </c>
      <c r="B76" t="s">
        <v>123</v>
      </c>
      <c r="C76" t="s">
        <v>124</v>
      </c>
      <c r="D76" t="s">
        <v>125</v>
      </c>
      <c r="E76" s="1">
        <v>-50000</v>
      </c>
      <c r="F76" s="1">
        <v>-50000</v>
      </c>
      <c r="G76" s="1">
        <v>-50000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2">
        <v>2</v>
      </c>
    </row>
    <row r="77" spans="1:16" x14ac:dyDescent="0.35">
      <c r="A77">
        <v>783011</v>
      </c>
      <c r="B77" t="s">
        <v>123</v>
      </c>
      <c r="C77" t="s">
        <v>124</v>
      </c>
      <c r="D77" t="s">
        <v>126</v>
      </c>
      <c r="E77" s="1">
        <v>-50000</v>
      </c>
      <c r="F77" s="1">
        <v>-50000</v>
      </c>
      <c r="G77" s="1">
        <v>-50000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2">
        <v>2</v>
      </c>
    </row>
    <row r="78" spans="1:16" x14ac:dyDescent="0.35">
      <c r="A78">
        <v>791001</v>
      </c>
      <c r="B78" s="9" t="s">
        <v>86</v>
      </c>
      <c r="C78" s="9" t="s">
        <v>86</v>
      </c>
      <c r="D78" s="9" t="s">
        <v>127</v>
      </c>
      <c r="E78" s="10"/>
      <c r="F78" s="10"/>
      <c r="G78" s="10">
        <v>-1080000</v>
      </c>
      <c r="H78" s="10"/>
      <c r="I78" s="10"/>
      <c r="J78" s="10"/>
      <c r="K78" s="10"/>
      <c r="L78" s="10"/>
      <c r="M78" s="10"/>
      <c r="N78" s="10"/>
      <c r="O78" s="10"/>
      <c r="P78" s="2">
        <v>2</v>
      </c>
    </row>
    <row r="79" spans="1:16" x14ac:dyDescent="0.35">
      <c r="A79">
        <v>791001</v>
      </c>
      <c r="B79" s="9" t="s">
        <v>86</v>
      </c>
      <c r="C79" s="9" t="s">
        <v>86</v>
      </c>
      <c r="D79" s="9" t="s">
        <v>128</v>
      </c>
      <c r="E79" s="10"/>
      <c r="F79" s="10">
        <v>-60000</v>
      </c>
      <c r="G79" s="10"/>
      <c r="H79" s="10"/>
      <c r="I79" s="10"/>
      <c r="J79" s="10"/>
      <c r="K79" s="10"/>
      <c r="L79" s="10"/>
      <c r="M79" s="10"/>
      <c r="N79" s="10"/>
      <c r="O79" s="10"/>
      <c r="P79" s="2">
        <v>2</v>
      </c>
    </row>
    <row r="80" spans="1:16" x14ac:dyDescent="0.35">
      <c r="A80">
        <v>791002</v>
      </c>
      <c r="B80" s="9" t="s">
        <v>86</v>
      </c>
      <c r="C80" s="9" t="s">
        <v>86</v>
      </c>
      <c r="D80" s="9" t="s">
        <v>129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2">
        <v>2</v>
      </c>
    </row>
    <row r="81" spans="1:16" x14ac:dyDescent="0.35">
      <c r="A81" t="s">
        <v>130</v>
      </c>
      <c r="B81" t="s">
        <v>46</v>
      </c>
      <c r="C81" t="s">
        <v>113</v>
      </c>
      <c r="D81" t="s">
        <v>131</v>
      </c>
      <c r="E81" s="1">
        <v>0</v>
      </c>
      <c r="F81" s="1">
        <v>-25000</v>
      </c>
      <c r="G81" s="1"/>
      <c r="H81" s="1"/>
      <c r="I81" s="1"/>
      <c r="J81" s="1"/>
      <c r="K81" s="1"/>
      <c r="L81" s="1"/>
      <c r="M81" s="1"/>
      <c r="N81" s="1"/>
      <c r="O81" s="1"/>
      <c r="P81" s="2">
        <v>3</v>
      </c>
    </row>
    <row r="82" spans="1:16" x14ac:dyDescent="0.35">
      <c r="A82" t="s">
        <v>132</v>
      </c>
      <c r="B82" t="s">
        <v>46</v>
      </c>
      <c r="C82" t="s">
        <v>113</v>
      </c>
      <c r="D82" t="s">
        <v>133</v>
      </c>
      <c r="E82" s="1">
        <v>-20000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2">
        <v>3</v>
      </c>
    </row>
    <row r="83" spans="1:16" x14ac:dyDescent="0.35">
      <c r="A83" t="s">
        <v>134</v>
      </c>
      <c r="B83" t="s">
        <v>46</v>
      </c>
      <c r="C83" t="s">
        <v>113</v>
      </c>
      <c r="D83" t="s">
        <v>135</v>
      </c>
      <c r="E83" s="1">
        <v>-25000</v>
      </c>
      <c r="F83" s="1">
        <v>-32000</v>
      </c>
      <c r="G83" s="1"/>
      <c r="H83" s="1"/>
      <c r="I83" s="1"/>
      <c r="J83" s="1"/>
      <c r="K83" s="1"/>
      <c r="L83" s="1"/>
      <c r="M83" s="1"/>
      <c r="N83" s="1"/>
      <c r="O83" s="1"/>
      <c r="P83" s="2">
        <v>5</v>
      </c>
    </row>
    <row r="84" spans="1:16" x14ac:dyDescent="0.35">
      <c r="A84" t="s">
        <v>136</v>
      </c>
      <c r="B84" t="s">
        <v>46</v>
      </c>
      <c r="C84" t="s">
        <v>113</v>
      </c>
      <c r="D84" t="s">
        <v>137</v>
      </c>
      <c r="E84" s="1">
        <v>-150000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2">
        <v>6</v>
      </c>
    </row>
    <row r="85" spans="1:16" x14ac:dyDescent="0.35">
      <c r="A85" t="s">
        <v>138</v>
      </c>
      <c r="B85" t="s">
        <v>46</v>
      </c>
      <c r="C85" t="s">
        <v>113</v>
      </c>
      <c r="D85" t="s">
        <v>139</v>
      </c>
      <c r="E85" s="1">
        <v>-150000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2">
        <v>6</v>
      </c>
    </row>
    <row r="86" spans="1:16" x14ac:dyDescent="0.35">
      <c r="A86">
        <v>724035</v>
      </c>
      <c r="B86" t="s">
        <v>46</v>
      </c>
      <c r="C86" t="s">
        <v>78</v>
      </c>
      <c r="D86" t="s">
        <v>140</v>
      </c>
      <c r="E86" s="1">
        <v>-90000</v>
      </c>
      <c r="F86" s="1">
        <v>-1560000</v>
      </c>
      <c r="G86" s="1">
        <v>-3500000</v>
      </c>
      <c r="H86" s="1"/>
      <c r="I86" s="1"/>
      <c r="J86" s="1"/>
      <c r="K86" s="1"/>
      <c r="L86" s="1"/>
      <c r="M86" s="1"/>
      <c r="N86" s="1"/>
      <c r="O86" s="1"/>
      <c r="P86" s="1">
        <v>7</v>
      </c>
    </row>
    <row r="87" spans="1:16" x14ac:dyDescent="0.35">
      <c r="A87">
        <v>720032</v>
      </c>
      <c r="B87" t="s">
        <v>46</v>
      </c>
      <c r="C87" t="s">
        <v>78</v>
      </c>
      <c r="D87" t="s">
        <v>141</v>
      </c>
      <c r="E87" s="1">
        <v>-340000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>
        <v>7</v>
      </c>
    </row>
    <row r="88" spans="1:16" x14ac:dyDescent="0.35">
      <c r="A88">
        <v>718055</v>
      </c>
      <c r="B88" t="s">
        <v>46</v>
      </c>
      <c r="C88" s="6" t="s">
        <v>78</v>
      </c>
      <c r="D88" s="6" t="s">
        <v>142</v>
      </c>
      <c r="E88" s="1">
        <v>-13000000</v>
      </c>
      <c r="F88" s="1">
        <v>-500000</v>
      </c>
      <c r="G88" s="1"/>
      <c r="H88" s="1"/>
      <c r="I88" s="1"/>
      <c r="J88" s="1"/>
      <c r="K88" s="1"/>
      <c r="L88" s="1"/>
      <c r="M88" s="1"/>
      <c r="N88" s="1"/>
      <c r="O88" s="1"/>
      <c r="P88" s="1">
        <v>7</v>
      </c>
    </row>
    <row r="89" spans="1:16" x14ac:dyDescent="0.35">
      <c r="A89">
        <v>718056</v>
      </c>
      <c r="B89" t="s">
        <v>46</v>
      </c>
      <c r="C89" s="7" t="s">
        <v>78</v>
      </c>
      <c r="D89" s="7" t="s">
        <v>143</v>
      </c>
      <c r="E89" s="1">
        <v>-12220000</v>
      </c>
      <c r="F89" s="1">
        <v>-18960000</v>
      </c>
      <c r="G89" s="1">
        <v>-6740000</v>
      </c>
      <c r="H89" s="1"/>
      <c r="I89" s="1"/>
      <c r="J89" s="1"/>
      <c r="K89" s="1"/>
      <c r="L89" s="1"/>
      <c r="M89" s="1"/>
      <c r="N89" s="1"/>
      <c r="O89" s="1"/>
      <c r="P89" s="1">
        <v>7</v>
      </c>
    </row>
    <row r="90" spans="1:16" x14ac:dyDescent="0.35">
      <c r="A90" t="s">
        <v>144</v>
      </c>
      <c r="B90" t="s">
        <v>46</v>
      </c>
      <c r="C90" t="s">
        <v>78</v>
      </c>
      <c r="D90" t="s">
        <v>145</v>
      </c>
      <c r="E90" s="1"/>
      <c r="F90" s="1"/>
      <c r="G90" s="1"/>
      <c r="H90" s="1">
        <v>-2100000</v>
      </c>
      <c r="I90" s="1">
        <v>-4200000</v>
      </c>
      <c r="J90" s="1">
        <v>-2100000</v>
      </c>
      <c r="K90" s="1"/>
      <c r="L90" s="1"/>
      <c r="M90" s="1"/>
      <c r="N90" s="1"/>
      <c r="O90" s="1"/>
      <c r="P90" s="1">
        <v>7</v>
      </c>
    </row>
    <row r="91" spans="1:16" x14ac:dyDescent="0.35">
      <c r="A91" t="s">
        <v>146</v>
      </c>
      <c r="B91" t="s">
        <v>46</v>
      </c>
      <c r="C91" t="s">
        <v>78</v>
      </c>
      <c r="D91" t="s">
        <v>147</v>
      </c>
      <c r="E91" s="1"/>
      <c r="F91" s="1"/>
      <c r="G91" s="1"/>
      <c r="H91" s="1"/>
      <c r="I91" s="1"/>
      <c r="J91" s="1">
        <v>-3921000</v>
      </c>
      <c r="K91" s="1">
        <v>-7842000</v>
      </c>
      <c r="L91" s="1">
        <v>-3921000</v>
      </c>
      <c r="M91" s="1"/>
      <c r="N91" s="1"/>
      <c r="O91" s="1"/>
      <c r="P91" s="1">
        <v>7</v>
      </c>
    </row>
    <row r="92" spans="1:16" x14ac:dyDescent="0.35">
      <c r="A92" t="s">
        <v>148</v>
      </c>
      <c r="B92" t="s">
        <v>46</v>
      </c>
      <c r="C92" t="s">
        <v>78</v>
      </c>
      <c r="D92" t="s">
        <v>149</v>
      </c>
      <c r="E92" s="1"/>
      <c r="F92" s="1"/>
      <c r="G92" s="1"/>
      <c r="H92" s="1">
        <v>-5300000</v>
      </c>
      <c r="I92" s="1">
        <v>-10600000</v>
      </c>
      <c r="J92" s="1">
        <v>-5300000</v>
      </c>
      <c r="K92" s="1"/>
      <c r="L92" s="1"/>
      <c r="M92" s="1"/>
      <c r="N92" s="1"/>
      <c r="O92" s="1"/>
      <c r="P92" s="1">
        <v>7</v>
      </c>
    </row>
    <row r="93" spans="1:16" x14ac:dyDescent="0.35">
      <c r="A93" t="s">
        <v>150</v>
      </c>
      <c r="B93" t="s">
        <v>46</v>
      </c>
      <c r="C93" t="s">
        <v>78</v>
      </c>
      <c r="D93" t="s">
        <v>151</v>
      </c>
      <c r="E93" s="1"/>
      <c r="F93" s="1"/>
      <c r="G93" s="1"/>
      <c r="H93" s="1"/>
      <c r="I93" s="1"/>
      <c r="J93" s="1"/>
      <c r="K93" s="1">
        <v>-920000</v>
      </c>
      <c r="L93" s="1">
        <v>-920000</v>
      </c>
      <c r="M93" s="1"/>
      <c r="N93" s="1"/>
      <c r="O93" s="1"/>
      <c r="P93" s="1">
        <v>7</v>
      </c>
    </row>
    <row r="94" spans="1:16" x14ac:dyDescent="0.35">
      <c r="A94" t="s">
        <v>152</v>
      </c>
      <c r="B94" t="s">
        <v>46</v>
      </c>
      <c r="C94" t="s">
        <v>78</v>
      </c>
      <c r="D94" t="s">
        <v>153</v>
      </c>
      <c r="E94" s="1"/>
      <c r="F94" s="1"/>
      <c r="G94" s="1"/>
      <c r="H94" s="1"/>
      <c r="I94" s="1"/>
      <c r="J94" s="1"/>
      <c r="K94" s="1"/>
      <c r="L94" s="1"/>
      <c r="M94" s="1">
        <v>-1400000</v>
      </c>
      <c r="N94" s="1"/>
      <c r="O94" s="1"/>
      <c r="P94" s="1">
        <v>7</v>
      </c>
    </row>
    <row r="95" spans="1:16" x14ac:dyDescent="0.35">
      <c r="A95">
        <v>721009</v>
      </c>
      <c r="B95" t="s">
        <v>46</v>
      </c>
      <c r="C95" t="s">
        <v>78</v>
      </c>
      <c r="D95" t="s">
        <v>154</v>
      </c>
      <c r="E95" s="1"/>
      <c r="F95" s="1">
        <v>-800000</v>
      </c>
      <c r="G95" s="1"/>
      <c r="H95" s="1"/>
      <c r="I95" s="1"/>
      <c r="J95" s="1"/>
      <c r="K95" s="1"/>
      <c r="L95" s="1"/>
      <c r="M95" s="1">
        <v>-1500000</v>
      </c>
      <c r="N95" s="1">
        <v>-1500000</v>
      </c>
      <c r="O95" s="1">
        <v>-1500000</v>
      </c>
      <c r="P95" s="1">
        <v>7</v>
      </c>
    </row>
    <row r="96" spans="1:16" x14ac:dyDescent="0.35">
      <c r="A96">
        <v>720006</v>
      </c>
      <c r="B96" t="s">
        <v>46</v>
      </c>
      <c r="C96" t="s">
        <v>78</v>
      </c>
      <c r="D96" t="s">
        <v>155</v>
      </c>
      <c r="E96" s="1"/>
      <c r="F96" s="1">
        <v>-10000000</v>
      </c>
      <c r="G96" s="1">
        <v>-10000000</v>
      </c>
      <c r="H96" s="1">
        <v>-2000000</v>
      </c>
      <c r="I96" s="1"/>
      <c r="J96" s="1"/>
      <c r="K96" s="1"/>
      <c r="L96" s="1"/>
      <c r="M96" s="1"/>
      <c r="N96" s="1"/>
      <c r="O96" s="1"/>
      <c r="P96" s="1">
        <v>7</v>
      </c>
    </row>
    <row r="97" spans="1:16" x14ac:dyDescent="0.35">
      <c r="A97">
        <v>720013</v>
      </c>
      <c r="B97" t="s">
        <v>46</v>
      </c>
      <c r="C97" t="s">
        <v>78</v>
      </c>
      <c r="D97" t="s">
        <v>156</v>
      </c>
      <c r="E97" s="1">
        <v>-775000</v>
      </c>
      <c r="F97" s="1">
        <v>-3865000</v>
      </c>
      <c r="G97" s="1"/>
      <c r="H97" s="1"/>
      <c r="I97" s="1"/>
      <c r="J97" s="1"/>
      <c r="K97" s="1"/>
      <c r="L97" s="1"/>
      <c r="M97" s="1"/>
      <c r="N97" s="1"/>
      <c r="O97" s="1"/>
      <c r="P97" s="1">
        <v>7</v>
      </c>
    </row>
    <row r="98" spans="1:16" x14ac:dyDescent="0.35">
      <c r="A98">
        <v>720010</v>
      </c>
      <c r="B98" t="s">
        <v>46</v>
      </c>
      <c r="C98" t="s">
        <v>78</v>
      </c>
      <c r="D98" t="s">
        <v>157</v>
      </c>
      <c r="E98" s="1">
        <v>-900000</v>
      </c>
      <c r="F98" s="1">
        <v>-1620000</v>
      </c>
      <c r="G98" s="1"/>
      <c r="H98" s="1"/>
      <c r="I98" s="1"/>
      <c r="J98" s="1"/>
      <c r="K98" s="1"/>
      <c r="L98" s="1"/>
      <c r="M98" s="1"/>
      <c r="N98" s="1"/>
      <c r="O98" s="1"/>
      <c r="P98" s="1">
        <v>7</v>
      </c>
    </row>
    <row r="99" spans="1:16" x14ac:dyDescent="0.35">
      <c r="A99">
        <v>724015</v>
      </c>
      <c r="B99" t="s">
        <v>46</v>
      </c>
      <c r="C99" t="s">
        <v>78</v>
      </c>
      <c r="D99" t="s">
        <v>158</v>
      </c>
      <c r="E99" s="1">
        <v>0</v>
      </c>
      <c r="F99" s="1">
        <v>-300000</v>
      </c>
      <c r="G99" s="1"/>
      <c r="H99" s="1">
        <v>-300000</v>
      </c>
      <c r="I99" s="1">
        <v>-300000</v>
      </c>
      <c r="J99" s="1"/>
      <c r="K99" s="1"/>
      <c r="L99" s="1"/>
      <c r="M99" s="1"/>
      <c r="N99" s="1"/>
      <c r="O99" s="1"/>
      <c r="P99" s="1">
        <v>7</v>
      </c>
    </row>
    <row r="100" spans="1:16" x14ac:dyDescent="0.35">
      <c r="A100">
        <v>720031</v>
      </c>
      <c r="B100" t="s">
        <v>46</v>
      </c>
      <c r="C100" t="s">
        <v>78</v>
      </c>
      <c r="D100" t="s">
        <v>81</v>
      </c>
      <c r="E100" s="1">
        <v>-35000</v>
      </c>
      <c r="F100" s="1">
        <v>-500000</v>
      </c>
      <c r="G100" s="1">
        <v>-1500000</v>
      </c>
      <c r="H100" s="1">
        <v>-200000</v>
      </c>
      <c r="I100" s="1"/>
      <c r="J100" s="1"/>
      <c r="K100" s="1"/>
      <c r="L100" s="1"/>
      <c r="M100" s="1"/>
      <c r="N100" s="1"/>
      <c r="O100" s="1"/>
      <c r="P100" s="1">
        <v>7</v>
      </c>
    </row>
    <row r="101" spans="1:16" x14ac:dyDescent="0.35">
      <c r="A101">
        <v>724031</v>
      </c>
      <c r="B101" t="s">
        <v>46</v>
      </c>
      <c r="C101" t="s">
        <v>78</v>
      </c>
      <c r="D101" t="s">
        <v>159</v>
      </c>
      <c r="E101" s="1">
        <v>-200000</v>
      </c>
      <c r="F101" s="1">
        <v>-200000</v>
      </c>
      <c r="G101" s="1">
        <v>-150000</v>
      </c>
      <c r="H101" s="1"/>
      <c r="I101" s="1"/>
      <c r="J101" s="1"/>
      <c r="K101" s="1"/>
      <c r="L101" s="1"/>
      <c r="M101" s="1"/>
      <c r="N101" s="1"/>
      <c r="O101" s="1"/>
      <c r="P101" s="1">
        <v>7</v>
      </c>
    </row>
    <row r="102" spans="1:16" x14ac:dyDescent="0.35">
      <c r="A102">
        <v>721004</v>
      </c>
      <c r="B102" t="s">
        <v>46</v>
      </c>
      <c r="C102" t="s">
        <v>78</v>
      </c>
      <c r="D102" t="s">
        <v>160</v>
      </c>
      <c r="E102" s="1">
        <v>-515000</v>
      </c>
      <c r="F102" s="1">
        <v>-540000</v>
      </c>
      <c r="G102" s="1">
        <v>-350000</v>
      </c>
      <c r="H102" s="1"/>
      <c r="I102" s="1"/>
      <c r="J102" s="1"/>
      <c r="K102" s="1"/>
      <c r="L102" s="1"/>
      <c r="M102" s="1"/>
      <c r="N102" s="1"/>
      <c r="O102" s="1"/>
      <c r="P102" s="1">
        <v>7</v>
      </c>
    </row>
    <row r="103" spans="1:16" x14ac:dyDescent="0.35">
      <c r="A103">
        <v>721006</v>
      </c>
      <c r="B103" t="s">
        <v>46</v>
      </c>
      <c r="C103" t="s">
        <v>78</v>
      </c>
      <c r="D103" t="s">
        <v>161</v>
      </c>
      <c r="E103" s="1">
        <v>-200000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v>7</v>
      </c>
    </row>
    <row r="104" spans="1:16" x14ac:dyDescent="0.35">
      <c r="A104">
        <v>712006</v>
      </c>
      <c r="B104" t="s">
        <v>46</v>
      </c>
      <c r="C104" t="s">
        <v>78</v>
      </c>
      <c r="D104" t="s">
        <v>162</v>
      </c>
      <c r="E104" s="1">
        <v>-100000</v>
      </c>
      <c r="F104" s="1">
        <v>-100000</v>
      </c>
      <c r="G104" s="1">
        <v>-100000</v>
      </c>
      <c r="H104" s="1"/>
      <c r="I104" s="1"/>
      <c r="J104" s="1"/>
      <c r="K104" s="1"/>
      <c r="L104" s="1"/>
      <c r="M104" s="1"/>
      <c r="N104" s="1"/>
      <c r="O104" s="1"/>
      <c r="P104" s="1">
        <v>7</v>
      </c>
    </row>
    <row r="105" spans="1:16" x14ac:dyDescent="0.35">
      <c r="A105">
        <v>714004</v>
      </c>
      <c r="B105" t="s">
        <v>46</v>
      </c>
      <c r="C105" t="s">
        <v>78</v>
      </c>
      <c r="D105" t="s">
        <v>163</v>
      </c>
      <c r="E105" s="1">
        <v>-30000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7</v>
      </c>
    </row>
    <row r="106" spans="1:16" x14ac:dyDescent="0.35">
      <c r="A106">
        <v>793001</v>
      </c>
      <c r="B106" t="s">
        <v>123</v>
      </c>
      <c r="C106" t="s">
        <v>164</v>
      </c>
      <c r="D106" t="s">
        <v>165</v>
      </c>
      <c r="E106" s="1">
        <v>-350000</v>
      </c>
      <c r="F106" s="1">
        <v>-150000</v>
      </c>
      <c r="G106" s="1">
        <v>-150000</v>
      </c>
      <c r="H106" s="1">
        <v>-150000</v>
      </c>
      <c r="I106" s="1">
        <v>-150000</v>
      </c>
      <c r="J106" s="1">
        <v>-150000</v>
      </c>
      <c r="K106" s="1">
        <v>-150000</v>
      </c>
      <c r="L106" s="1">
        <v>-150000</v>
      </c>
      <c r="M106" s="1">
        <v>-150000</v>
      </c>
      <c r="N106" s="1">
        <v>-150000</v>
      </c>
      <c r="O106" s="1">
        <v>-150000</v>
      </c>
      <c r="P106" s="1">
        <v>7</v>
      </c>
    </row>
    <row r="107" spans="1:16" x14ac:dyDescent="0.35">
      <c r="A107">
        <v>790022</v>
      </c>
      <c r="B107" t="s">
        <v>123</v>
      </c>
      <c r="C107" t="s">
        <v>166</v>
      </c>
      <c r="D107" t="s">
        <v>167</v>
      </c>
      <c r="E107" s="1">
        <v>-40000</v>
      </c>
      <c r="F107" s="1">
        <v>-40000</v>
      </c>
      <c r="G107" s="1">
        <v>-40000</v>
      </c>
      <c r="H107" s="1">
        <v>-40000</v>
      </c>
      <c r="I107" s="1">
        <v>-40000</v>
      </c>
      <c r="J107" s="1">
        <v>-50000</v>
      </c>
      <c r="K107" s="1">
        <v>-50000</v>
      </c>
      <c r="L107" s="1">
        <v>-50000</v>
      </c>
      <c r="M107" s="1">
        <v>-60000</v>
      </c>
      <c r="N107" s="1">
        <v>-60000</v>
      </c>
      <c r="O107" s="1">
        <v>-60000</v>
      </c>
      <c r="P107" s="1">
        <v>7</v>
      </c>
    </row>
    <row r="108" spans="1:16" x14ac:dyDescent="0.35">
      <c r="A108">
        <v>790023</v>
      </c>
      <c r="B108" t="s">
        <v>123</v>
      </c>
      <c r="C108" t="s">
        <v>166</v>
      </c>
      <c r="D108" t="s">
        <v>168</v>
      </c>
      <c r="E108" s="1">
        <v>-20000</v>
      </c>
      <c r="F108" s="1">
        <v>-20000</v>
      </c>
      <c r="G108" s="1">
        <v>-20000</v>
      </c>
      <c r="H108" s="1">
        <v>-40000</v>
      </c>
      <c r="I108" s="1">
        <v>-40000</v>
      </c>
      <c r="J108" s="1"/>
      <c r="K108" s="1">
        <v>-40000</v>
      </c>
      <c r="L108" s="1"/>
      <c r="M108" s="1">
        <v>-40000</v>
      </c>
      <c r="N108" s="1"/>
      <c r="O108" s="1">
        <v>-40000</v>
      </c>
      <c r="P108" s="1">
        <v>7</v>
      </c>
    </row>
    <row r="109" spans="1:16" x14ac:dyDescent="0.35">
      <c r="A109">
        <v>790036</v>
      </c>
      <c r="B109" t="s">
        <v>123</v>
      </c>
      <c r="C109" t="s">
        <v>166</v>
      </c>
      <c r="D109" t="s">
        <v>169</v>
      </c>
      <c r="E109" s="1">
        <v>-15000</v>
      </c>
      <c r="F109" s="1">
        <v>-15000</v>
      </c>
      <c r="G109" s="1">
        <v>-15000</v>
      </c>
      <c r="H109" s="1">
        <v>-15000</v>
      </c>
      <c r="I109" s="1">
        <v>-15000</v>
      </c>
      <c r="J109" s="1">
        <v>-20000</v>
      </c>
      <c r="K109" s="1">
        <v>-20000</v>
      </c>
      <c r="L109" s="1">
        <v>-25000</v>
      </c>
      <c r="M109" s="1">
        <v>-25000</v>
      </c>
      <c r="N109" s="1">
        <v>-25000</v>
      </c>
      <c r="O109" s="1">
        <v>-25000</v>
      </c>
      <c r="P109" s="1">
        <v>7</v>
      </c>
    </row>
    <row r="110" spans="1:16" x14ac:dyDescent="0.35">
      <c r="A110">
        <v>790015</v>
      </c>
      <c r="B110" t="s">
        <v>123</v>
      </c>
      <c r="C110" t="s">
        <v>166</v>
      </c>
      <c r="D110" t="s">
        <v>170</v>
      </c>
      <c r="E110" s="1">
        <v>-10000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  <c r="M110" s="1"/>
      <c r="N110" s="1"/>
      <c r="O110" s="1"/>
      <c r="P110" s="1">
        <v>7</v>
      </c>
    </row>
    <row r="111" spans="1:16" x14ac:dyDescent="0.35">
      <c r="A111">
        <v>790056</v>
      </c>
      <c r="B111" t="s">
        <v>123</v>
      </c>
      <c r="C111" t="s">
        <v>166</v>
      </c>
      <c r="D111" t="s">
        <v>171</v>
      </c>
      <c r="E111" s="1">
        <v>-100000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7</v>
      </c>
    </row>
    <row r="112" spans="1:16" x14ac:dyDescent="0.35">
      <c r="A112">
        <v>790048</v>
      </c>
      <c r="B112" t="s">
        <v>123</v>
      </c>
      <c r="C112" t="s">
        <v>166</v>
      </c>
      <c r="D112" t="s">
        <v>172</v>
      </c>
      <c r="E112" s="1">
        <v>0</v>
      </c>
      <c r="F112" s="1">
        <v>-100000</v>
      </c>
      <c r="G112" s="1">
        <v>-100000</v>
      </c>
      <c r="H112" s="1">
        <v>-100000</v>
      </c>
      <c r="I112" s="1"/>
      <c r="J112" s="1"/>
      <c r="K112" s="1"/>
      <c r="L112" s="1"/>
      <c r="M112" s="1"/>
      <c r="N112" s="1"/>
      <c r="O112" s="1"/>
      <c r="P112" s="1">
        <v>7</v>
      </c>
    </row>
    <row r="113" spans="1:16" x14ac:dyDescent="0.35">
      <c r="A113">
        <v>790058</v>
      </c>
      <c r="B113" t="s">
        <v>123</v>
      </c>
      <c r="C113" t="s">
        <v>166</v>
      </c>
      <c r="D113" t="s">
        <v>173</v>
      </c>
      <c r="E113" s="1">
        <v>-15000</v>
      </c>
      <c r="F113" s="1">
        <v>-10000</v>
      </c>
      <c r="G113" s="1">
        <v>-10000</v>
      </c>
      <c r="H113" s="1">
        <v>-10000</v>
      </c>
      <c r="I113" s="1">
        <v>-10000</v>
      </c>
      <c r="J113" s="1">
        <v>-10000</v>
      </c>
      <c r="K113" s="1">
        <v>-10000</v>
      </c>
      <c r="L113" s="1">
        <v>-10000</v>
      </c>
      <c r="M113" s="1">
        <v>-10000</v>
      </c>
      <c r="N113" s="1">
        <v>-10000</v>
      </c>
      <c r="O113" s="1">
        <v>-10000</v>
      </c>
      <c r="P113" s="1">
        <v>7</v>
      </c>
    </row>
    <row r="114" spans="1:16" x14ac:dyDescent="0.35">
      <c r="A114">
        <v>790054</v>
      </c>
      <c r="B114" t="s">
        <v>123</v>
      </c>
      <c r="C114" t="s">
        <v>166</v>
      </c>
      <c r="D114" t="s">
        <v>174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7</v>
      </c>
    </row>
    <row r="115" spans="1:16" x14ac:dyDescent="0.35">
      <c r="A115">
        <v>780001</v>
      </c>
      <c r="B115" t="s">
        <v>123</v>
      </c>
      <c r="C115" t="s">
        <v>124</v>
      </c>
      <c r="D115" s="8" t="s">
        <v>175</v>
      </c>
      <c r="E115" s="1">
        <v>-150000</v>
      </c>
      <c r="F115" s="1">
        <v>-150000</v>
      </c>
      <c r="G115" s="1">
        <v>-150000</v>
      </c>
      <c r="H115" s="1">
        <v>-150000</v>
      </c>
      <c r="I115" s="1">
        <v>-150000</v>
      </c>
      <c r="J115" s="1">
        <v>-150000</v>
      </c>
      <c r="K115" s="1">
        <v>-150000</v>
      </c>
      <c r="L115" s="1">
        <v>-150000</v>
      </c>
      <c r="M115" s="1">
        <v>-150000</v>
      </c>
      <c r="N115" s="1">
        <v>-150000</v>
      </c>
      <c r="O115" s="1">
        <v>-150000</v>
      </c>
      <c r="P115" s="1">
        <v>7</v>
      </c>
    </row>
    <row r="116" spans="1:16" x14ac:dyDescent="0.35">
      <c r="A116">
        <v>780003</v>
      </c>
      <c r="B116" t="s">
        <v>123</v>
      </c>
      <c r="C116" t="s">
        <v>124</v>
      </c>
      <c r="D116" t="s">
        <v>176</v>
      </c>
      <c r="E116" s="1">
        <v>-20000</v>
      </c>
      <c r="F116" s="1">
        <v>-30000</v>
      </c>
      <c r="G116" s="1">
        <v>-30000</v>
      </c>
      <c r="H116" s="1">
        <v>-30000</v>
      </c>
      <c r="I116" s="1">
        <v>-30000</v>
      </c>
      <c r="J116" s="1">
        <v>-30000</v>
      </c>
      <c r="K116" s="1">
        <v>-30000</v>
      </c>
      <c r="L116" s="1">
        <v>-30000</v>
      </c>
      <c r="M116" s="1">
        <v>-30000</v>
      </c>
      <c r="N116" s="1">
        <v>-30000</v>
      </c>
      <c r="O116" s="1">
        <v>-30000</v>
      </c>
      <c r="P116" s="1">
        <v>7</v>
      </c>
    </row>
    <row r="117" spans="1:16" x14ac:dyDescent="0.35">
      <c r="A117">
        <v>780004</v>
      </c>
      <c r="B117" t="s">
        <v>123</v>
      </c>
      <c r="C117" t="s">
        <v>124</v>
      </c>
      <c r="D117" t="s">
        <v>177</v>
      </c>
      <c r="E117" s="1">
        <v>-1500000</v>
      </c>
      <c r="F117" s="1">
        <v>-1500000</v>
      </c>
      <c r="G117" s="1">
        <v>-1500000</v>
      </c>
      <c r="H117" s="1">
        <v>-1500000</v>
      </c>
      <c r="I117" s="1">
        <v>-1000000</v>
      </c>
      <c r="J117" s="1">
        <v>-1000000</v>
      </c>
      <c r="K117" s="1">
        <v>-1500000</v>
      </c>
      <c r="L117" s="1">
        <v>-1500000</v>
      </c>
      <c r="M117" s="1">
        <v>-1500000</v>
      </c>
      <c r="N117" s="1">
        <v>-1000000</v>
      </c>
      <c r="O117" s="1">
        <v>-1500000</v>
      </c>
      <c r="P117" s="1">
        <v>7</v>
      </c>
    </row>
    <row r="118" spans="1:16" x14ac:dyDescent="0.35">
      <c r="A118">
        <v>780052</v>
      </c>
      <c r="B118" t="s">
        <v>123</v>
      </c>
      <c r="C118" t="s">
        <v>124</v>
      </c>
      <c r="D118" t="s">
        <v>178</v>
      </c>
      <c r="E118" s="1">
        <v>-11000</v>
      </c>
      <c r="F118" s="1">
        <v>-20000</v>
      </c>
      <c r="G118" s="1">
        <v>-20000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7</v>
      </c>
    </row>
    <row r="119" spans="1:16" x14ac:dyDescent="0.35">
      <c r="A119">
        <v>780058</v>
      </c>
      <c r="B119" t="s">
        <v>123</v>
      </c>
      <c r="C119" t="s">
        <v>124</v>
      </c>
      <c r="D119" t="s">
        <v>179</v>
      </c>
      <c r="E119" s="1">
        <v>0</v>
      </c>
      <c r="F119" s="1">
        <v>0</v>
      </c>
      <c r="G119" s="1">
        <v>0</v>
      </c>
      <c r="H119" s="1">
        <v>-1000000</v>
      </c>
      <c r="I119" s="1">
        <v>-1000000</v>
      </c>
      <c r="J119" s="1">
        <v>-1000000</v>
      </c>
      <c r="K119" s="1"/>
      <c r="L119" s="1">
        <v>-1000000</v>
      </c>
      <c r="M119" s="1">
        <v>-1000000</v>
      </c>
      <c r="N119" s="1">
        <v>-1000000</v>
      </c>
      <c r="O119" s="1">
        <v>-1000000</v>
      </c>
      <c r="P119" s="1">
        <v>7</v>
      </c>
    </row>
    <row r="120" spans="1:16" x14ac:dyDescent="0.35">
      <c r="A120">
        <v>780059</v>
      </c>
      <c r="B120" t="s">
        <v>123</v>
      </c>
      <c r="C120" t="s">
        <v>124</v>
      </c>
      <c r="D120" t="s">
        <v>65</v>
      </c>
      <c r="E120" s="1">
        <v>-11000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7</v>
      </c>
    </row>
    <row r="121" spans="1:16" x14ac:dyDescent="0.35">
      <c r="A121">
        <v>780059</v>
      </c>
      <c r="B121" t="s">
        <v>123</v>
      </c>
      <c r="C121" t="s">
        <v>124</v>
      </c>
      <c r="D121" t="s">
        <v>180</v>
      </c>
      <c r="E121" s="1">
        <v>-11000</v>
      </c>
      <c r="F121" s="1">
        <v>-11000</v>
      </c>
      <c r="G121" s="1">
        <v>-11000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7</v>
      </c>
    </row>
    <row r="122" spans="1:16" x14ac:dyDescent="0.35">
      <c r="A122">
        <v>780063</v>
      </c>
      <c r="B122" t="s">
        <v>123</v>
      </c>
      <c r="C122" t="s">
        <v>124</v>
      </c>
      <c r="D122" t="s">
        <v>181</v>
      </c>
      <c r="E122" s="1">
        <v>-550000</v>
      </c>
      <c r="F122" s="1">
        <v>-200000</v>
      </c>
      <c r="G122" s="1">
        <v>-20000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7</v>
      </c>
    </row>
    <row r="123" spans="1:16" x14ac:dyDescent="0.35">
      <c r="A123">
        <v>780065</v>
      </c>
      <c r="B123" t="s">
        <v>123</v>
      </c>
      <c r="C123" t="s">
        <v>124</v>
      </c>
      <c r="D123" t="s">
        <v>182</v>
      </c>
      <c r="E123" s="1">
        <v>-20000</v>
      </c>
      <c r="F123" s="1">
        <v>-100000</v>
      </c>
      <c r="G123" s="1">
        <v>-100000</v>
      </c>
      <c r="H123" s="1">
        <v>-500000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7</v>
      </c>
    </row>
    <row r="124" spans="1:16" x14ac:dyDescent="0.35">
      <c r="A124">
        <v>780064</v>
      </c>
      <c r="B124" t="s">
        <v>123</v>
      </c>
      <c r="C124" t="s">
        <v>124</v>
      </c>
      <c r="D124" t="s">
        <v>183</v>
      </c>
      <c r="E124" s="1">
        <v>0</v>
      </c>
      <c r="F124" s="1">
        <v>-11000</v>
      </c>
      <c r="G124" s="1">
        <v>-100000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7</v>
      </c>
    </row>
    <row r="125" spans="1:16" x14ac:dyDescent="0.35">
      <c r="A125">
        <v>780060</v>
      </c>
      <c r="B125" t="s">
        <v>123</v>
      </c>
      <c r="C125" t="s">
        <v>124</v>
      </c>
      <c r="D125" t="s">
        <v>184</v>
      </c>
      <c r="E125" s="1">
        <v>-11000</v>
      </c>
      <c r="F125" s="1">
        <v>-100000</v>
      </c>
      <c r="G125" s="1">
        <v>-100000</v>
      </c>
      <c r="H125" s="1">
        <v>0</v>
      </c>
      <c r="I125" s="1">
        <v>-1000000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7</v>
      </c>
    </row>
    <row r="126" spans="1:16" x14ac:dyDescent="0.35">
      <c r="A126">
        <v>781003</v>
      </c>
      <c r="B126" t="s">
        <v>123</v>
      </c>
      <c r="C126" t="s">
        <v>124</v>
      </c>
      <c r="D126" t="s">
        <v>185</v>
      </c>
      <c r="E126" s="1">
        <v>-300000</v>
      </c>
      <c r="F126" s="1">
        <v>-300000</v>
      </c>
      <c r="G126" s="1">
        <v>-300000</v>
      </c>
      <c r="H126" s="1">
        <v>-300000</v>
      </c>
      <c r="I126" s="1">
        <v>-300000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7</v>
      </c>
    </row>
    <row r="127" spans="1:16" x14ac:dyDescent="0.35">
      <c r="A127">
        <v>781009</v>
      </c>
      <c r="B127" t="s">
        <v>123</v>
      </c>
      <c r="C127" t="s">
        <v>124</v>
      </c>
      <c r="D127" t="s">
        <v>186</v>
      </c>
      <c r="E127" s="1">
        <v>-50000</v>
      </c>
      <c r="F127" s="1">
        <v>-50000</v>
      </c>
      <c r="G127" s="1">
        <v>-50000</v>
      </c>
      <c r="H127" s="1">
        <v>-50000</v>
      </c>
      <c r="I127" s="1">
        <v>-50000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7</v>
      </c>
    </row>
    <row r="128" spans="1:16" x14ac:dyDescent="0.35">
      <c r="A128">
        <v>781015</v>
      </c>
      <c r="B128" t="s">
        <v>123</v>
      </c>
      <c r="C128" t="s">
        <v>124</v>
      </c>
      <c r="D128" t="s">
        <v>187</v>
      </c>
      <c r="E128" s="1">
        <v>-1200000</v>
      </c>
      <c r="F128" s="1">
        <v>-300000</v>
      </c>
      <c r="G128" s="1">
        <v>-50000</v>
      </c>
      <c r="H128" s="1">
        <v>-200000</v>
      </c>
      <c r="I128" s="1">
        <v>-200000</v>
      </c>
      <c r="J128" s="1">
        <v>-50000</v>
      </c>
      <c r="K128" s="1">
        <v>-50000</v>
      </c>
      <c r="L128" s="1">
        <v>-200000</v>
      </c>
      <c r="M128" s="1">
        <v>-200000</v>
      </c>
      <c r="N128" s="1">
        <v>-50000</v>
      </c>
      <c r="O128" s="1">
        <v>-50000</v>
      </c>
      <c r="P128" s="1">
        <v>7</v>
      </c>
    </row>
    <row r="129" spans="1:16" x14ac:dyDescent="0.35">
      <c r="A129">
        <v>781025</v>
      </c>
      <c r="B129" t="s">
        <v>123</v>
      </c>
      <c r="C129" t="s">
        <v>124</v>
      </c>
      <c r="D129" t="s">
        <v>188</v>
      </c>
      <c r="E129" s="1">
        <v>-100000</v>
      </c>
      <c r="F129" s="1">
        <v>0</v>
      </c>
      <c r="G129" s="1">
        <v>0</v>
      </c>
      <c r="H129" s="1">
        <v>-100000</v>
      </c>
      <c r="I129" s="1">
        <v>-100000</v>
      </c>
      <c r="J129" s="1">
        <v>-5000000</v>
      </c>
      <c r="K129" s="1">
        <v>-5000000</v>
      </c>
      <c r="L129" s="1">
        <v>-5000000</v>
      </c>
      <c r="M129" s="1">
        <v>-5000000</v>
      </c>
      <c r="N129" s="1">
        <v>-100000</v>
      </c>
      <c r="O129" s="1">
        <v>-100000</v>
      </c>
      <c r="P129" s="1">
        <v>7</v>
      </c>
    </row>
    <row r="130" spans="1:16" x14ac:dyDescent="0.35">
      <c r="A130">
        <v>781026</v>
      </c>
      <c r="B130" t="s">
        <v>123</v>
      </c>
      <c r="C130" t="s">
        <v>124</v>
      </c>
      <c r="D130" t="s">
        <v>189</v>
      </c>
      <c r="E130" s="1">
        <v>0</v>
      </c>
      <c r="F130" s="1">
        <v>0</v>
      </c>
      <c r="G130" s="1">
        <v>-100000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7</v>
      </c>
    </row>
    <row r="131" spans="1:16" x14ac:dyDescent="0.35">
      <c r="A131">
        <v>783007</v>
      </c>
      <c r="B131" t="s">
        <v>123</v>
      </c>
      <c r="C131" t="s">
        <v>124</v>
      </c>
      <c r="D131" s="8" t="s">
        <v>190</v>
      </c>
      <c r="E131" s="1">
        <v>-100000</v>
      </c>
      <c r="F131" s="1">
        <v>-200000</v>
      </c>
      <c r="G131" s="1">
        <v>-100000</v>
      </c>
      <c r="H131" s="1">
        <v>-100000</v>
      </c>
      <c r="I131" s="1">
        <v>-100000</v>
      </c>
      <c r="J131" s="1">
        <v>-100000</v>
      </c>
      <c r="K131" s="1">
        <v>-100000</v>
      </c>
      <c r="L131" s="1">
        <v>-100000</v>
      </c>
      <c r="M131" s="1">
        <v>-100000</v>
      </c>
      <c r="N131" s="1">
        <v>-100000</v>
      </c>
      <c r="O131" s="1">
        <v>-100000</v>
      </c>
      <c r="P131" s="1">
        <v>7</v>
      </c>
    </row>
    <row r="132" spans="1:16" x14ac:dyDescent="0.35">
      <c r="A132">
        <v>783023</v>
      </c>
      <c r="B132" t="s">
        <v>123</v>
      </c>
      <c r="C132" t="s">
        <v>124</v>
      </c>
      <c r="D132" t="s">
        <v>191</v>
      </c>
      <c r="E132" s="1">
        <v>-50000</v>
      </c>
      <c r="F132" s="1">
        <v>-10000</v>
      </c>
      <c r="G132" s="1">
        <v>-10000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7</v>
      </c>
    </row>
  </sheetData>
  <sortState xmlns:xlrd2="http://schemas.microsoft.com/office/spreadsheetml/2017/richdata2" ref="A2:P132">
    <sortCondition ref="P2:P1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Jyrki Sundman</cp:lastModifiedBy>
  <cp:revision/>
  <dcterms:created xsi:type="dcterms:W3CDTF">2025-05-06T11:43:21Z</dcterms:created>
  <dcterms:modified xsi:type="dcterms:W3CDTF">2025-05-06T12:29:08Z</dcterms:modified>
  <cp:category/>
  <cp:contentStatus/>
</cp:coreProperties>
</file>