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bi2\Documents\GitHub\Variational-Autoencoder-for-EEG-analysis\Saved Results\repetition_hvEEGNet_80\recon_error_outliers\"/>
    </mc:Choice>
  </mc:AlternateContent>
  <xr:revisionPtr revIDLastSave="0" documentId="13_ncr:1_{62EC9608-7EEE-47BB-82EC-1C94CB67EA4F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Riassunto indici" sheetId="5" r:id="rId1"/>
    <sheet name="Epoca 10" sheetId="1" r:id="rId2"/>
    <sheet name="Epoca 25" sheetId="2" r:id="rId3"/>
    <sheet name="Epoca 40" sheetId="3" r:id="rId4"/>
    <sheet name="Epoca 60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5" l="1"/>
  <c r="N4" i="5"/>
  <c r="M4" i="5"/>
  <c r="L4" i="5"/>
  <c r="O5" i="5"/>
  <c r="N5" i="5"/>
  <c r="M5" i="5"/>
  <c r="L5" i="5"/>
  <c r="O3" i="5"/>
  <c r="N3" i="5"/>
  <c r="M3" i="5"/>
  <c r="L3" i="5"/>
  <c r="O2" i="5"/>
  <c r="N2" i="5"/>
  <c r="M2" i="5"/>
  <c r="L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2" i="5"/>
</calcChain>
</file>

<file path=xl/sharedStrings.xml><?xml version="1.0" encoding="utf-8"?>
<sst xmlns="http://schemas.openxmlformats.org/spreadsheetml/2006/main" count="96" uniqueCount="29">
  <si>
    <t>Fz</t>
  </si>
  <si>
    <t>FC3</t>
  </si>
  <si>
    <t>FC1</t>
  </si>
  <si>
    <t>FCz</t>
  </si>
  <si>
    <t>FC2</t>
  </si>
  <si>
    <t>FC4</t>
  </si>
  <si>
    <t>C5</t>
  </si>
  <si>
    <t>C3</t>
  </si>
  <si>
    <t>C1</t>
  </si>
  <si>
    <t>Cz</t>
  </si>
  <si>
    <t>C2</t>
  </si>
  <si>
    <t>C4</t>
  </si>
  <si>
    <t>C6</t>
  </si>
  <si>
    <t>CP3</t>
  </si>
  <si>
    <t>CP1</t>
  </si>
  <si>
    <t>CPz</t>
  </si>
  <si>
    <t>CP2</t>
  </si>
  <si>
    <t>CP4</t>
  </si>
  <si>
    <t>P1</t>
  </si>
  <si>
    <t>Pz</t>
  </si>
  <si>
    <t>P2</t>
  </si>
  <si>
    <t>POz</t>
  </si>
  <si>
    <t>Epoca</t>
  </si>
  <si>
    <t>N volte trial appare come outlier</t>
  </si>
  <si>
    <t>Indice trial</t>
  </si>
  <si>
    <t>Error max</t>
  </si>
  <si>
    <t>Errore min</t>
  </si>
  <si>
    <t>Errore medio</t>
  </si>
  <si>
    <t>Errore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</si>
</sst>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5" xfId="0" applyBorder="1" applyAlignment="1">
      <alignment horizontal="center" textRotation="90"/>
    </xf>
    <xf numFmtId="0" fontId="0" fillId="0" borderId="8" xfId="0" applyBorder="1" applyAlignment="1">
      <alignment horizontal="center" textRotation="90"/>
    </xf>
    <xf numFmtId="2" fontId="1" fillId="0" borderId="7" xfId="0" applyNumberFormat="1" applyFont="1" applyBorder="1" applyAlignment="1">
      <alignment horizontal="center" vertical="center"/>
    </xf>
  </cellXfs>
  <cellStyles count="1">
    <cellStyle name="Normale" xfId="0" builtinId="0"/>
  </cellStyles>
  <dxfs count="26">
    <dxf>
      <fill>
        <patternFill>
          <bgColor rgb="FF990033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8"/>
        </patternFill>
      </fill>
    </dxf>
    <dxf>
      <fill>
        <patternFill>
          <bgColor rgb="FF990033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8"/>
        </patternFill>
      </fill>
    </dxf>
    <dxf>
      <fill>
        <patternFill>
          <bgColor rgb="FF990033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8"/>
        </patternFill>
      </fill>
    </dxf>
    <dxf>
      <fill>
        <patternFill>
          <bgColor rgb="FF990033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8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D013-647B-4CF9-91D1-1BDFE3B2DC33}">
  <dimension ref="A1:O40"/>
  <sheetViews>
    <sheetView topLeftCell="A4" workbookViewId="0">
      <selection activeCell="F15" sqref="F15"/>
    </sheetView>
  </sheetViews>
  <sheetFormatPr defaultRowHeight="14.4" x14ac:dyDescent="0.3"/>
  <cols>
    <col min="1" max="6" width="8.88671875" style="17"/>
    <col min="7" max="7" width="27.88671875" style="17" bestFit="1" customWidth="1"/>
    <col min="8" max="8" width="8.88671875" style="17"/>
    <col min="9" max="9" width="3.44140625" style="21" customWidth="1"/>
    <col min="10" max="10" width="8.88671875" style="17"/>
    <col min="11" max="11" width="11.6640625" style="17" bestFit="1" customWidth="1"/>
    <col min="12" max="16384" width="8.88671875" style="17"/>
  </cols>
  <sheetData>
    <row r="1" spans="1:15" x14ac:dyDescent="0.3">
      <c r="A1" s="19" t="s">
        <v>22</v>
      </c>
      <c r="B1" s="20">
        <v>10</v>
      </c>
      <c r="C1" s="20">
        <v>25</v>
      </c>
      <c r="D1" s="20">
        <v>40</v>
      </c>
      <c r="E1" s="20">
        <v>60</v>
      </c>
      <c r="G1" s="17" t="s">
        <v>23</v>
      </c>
      <c r="K1" s="19" t="s">
        <v>22</v>
      </c>
      <c r="L1" s="20">
        <v>10</v>
      </c>
      <c r="M1" s="20">
        <v>25</v>
      </c>
      <c r="N1" s="20">
        <v>40</v>
      </c>
      <c r="O1" s="20">
        <v>60</v>
      </c>
    </row>
    <row r="2" spans="1:15" x14ac:dyDescent="0.3">
      <c r="A2" s="34" t="s">
        <v>24</v>
      </c>
      <c r="B2" s="22"/>
      <c r="C2" s="22">
        <v>1</v>
      </c>
      <c r="D2" s="23">
        <v>1</v>
      </c>
      <c r="E2" s="24">
        <v>1</v>
      </c>
      <c r="G2" s="17">
        <f>COUNTA(B2:E2)</f>
        <v>3</v>
      </c>
      <c r="K2" s="17" t="s">
        <v>25</v>
      </c>
      <c r="L2" s="18">
        <f>MAX('Epoca 10'!B2:W100)</f>
        <v>6.0689500000000001</v>
      </c>
      <c r="M2" s="18">
        <f>MAX('Epoca 25'!B2:W100)</f>
        <v>17.289400000000001</v>
      </c>
      <c r="N2" s="18">
        <f>MAX('Epoca 40'!B2:W100)</f>
        <v>21.679300000000001</v>
      </c>
      <c r="O2" s="18">
        <f>MAX('Epoca 60'!B2:W100)</f>
        <v>20.536300000000001</v>
      </c>
    </row>
    <row r="3" spans="1:15" x14ac:dyDescent="0.3">
      <c r="A3" s="35"/>
      <c r="B3" s="25">
        <v>2</v>
      </c>
      <c r="C3" s="25">
        <v>2</v>
      </c>
      <c r="D3" s="25"/>
      <c r="E3" s="26"/>
      <c r="G3" s="17">
        <f t="shared" ref="G3:G40" si="0">COUNTA(B3:E3)</f>
        <v>2</v>
      </c>
      <c r="K3" s="17" t="s">
        <v>27</v>
      </c>
      <c r="L3" s="18">
        <f>AVERAGE('Epoca 10'!B2:W19)</f>
        <v>2.5498702839164133</v>
      </c>
      <c r="M3" s="18">
        <f>AVERAGE('Epoca 25'!B3:W101)</f>
        <v>1.4728706205485886</v>
      </c>
      <c r="N3" s="18">
        <f>AVERAGE('Epoca 40'!B3:W101)</f>
        <v>1.6044490664090909</v>
      </c>
      <c r="O3" s="18">
        <f>AVERAGE('Epoca 60'!B3:W101)</f>
        <v>1.509594165713068</v>
      </c>
    </row>
    <row r="4" spans="1:15" x14ac:dyDescent="0.3">
      <c r="A4" s="36"/>
      <c r="B4" s="25">
        <v>3</v>
      </c>
      <c r="C4" s="25">
        <v>3</v>
      </c>
      <c r="D4" s="25"/>
      <c r="E4" s="26"/>
      <c r="G4" s="17">
        <f t="shared" si="0"/>
        <v>2</v>
      </c>
      <c r="K4" s="17" t="s">
        <v>28</v>
      </c>
      <c r="L4" s="18">
        <f>STDEV('Epoca 10'!B3:W20)</f>
        <v>0.89608155812380397</v>
      </c>
      <c r="M4" s="18">
        <f>STDEV('Epoca 25'!B4:W102)</f>
        <v>1.219102831407946</v>
      </c>
      <c r="N4" s="18">
        <f>STDEV('Epoca 40'!B4:W102)</f>
        <v>1.6379540880289418</v>
      </c>
      <c r="O4" s="18">
        <f>STDEV('Epoca 60'!B4:W102)</f>
        <v>1.5162110487437113</v>
      </c>
    </row>
    <row r="5" spans="1:15" x14ac:dyDescent="0.3">
      <c r="A5" s="36"/>
      <c r="B5" s="25">
        <v>4</v>
      </c>
      <c r="C5" s="25">
        <v>4</v>
      </c>
      <c r="D5" s="25">
        <v>4</v>
      </c>
      <c r="E5" s="26">
        <v>4</v>
      </c>
      <c r="G5" s="17">
        <f t="shared" si="0"/>
        <v>4</v>
      </c>
      <c r="K5" s="17" t="s">
        <v>26</v>
      </c>
      <c r="L5" s="18">
        <f>MIN('Epoca 10'!B4:W21)</f>
        <v>-0.33988000000000002</v>
      </c>
      <c r="M5" s="18">
        <f>MIN('Epoca 25'!B5:W103)</f>
        <v>-0.61003600000000002</v>
      </c>
      <c r="N5" s="18">
        <f>MIN('Epoca 40'!B5:W103)</f>
        <v>-0.65753099999999998</v>
      </c>
      <c r="O5" s="18">
        <f>MIN('Epoca 60'!B5:W103)</f>
        <v>-0.68626200000000004</v>
      </c>
    </row>
    <row r="6" spans="1:15" x14ac:dyDescent="0.3">
      <c r="A6" s="36"/>
      <c r="B6" s="25">
        <v>5</v>
      </c>
      <c r="C6" s="25">
        <v>5</v>
      </c>
      <c r="D6" s="25"/>
      <c r="E6" s="26"/>
      <c r="G6" s="17">
        <f t="shared" si="0"/>
        <v>2</v>
      </c>
    </row>
    <row r="7" spans="1:15" x14ac:dyDescent="0.3">
      <c r="A7" s="36"/>
      <c r="B7" s="25">
        <v>6</v>
      </c>
      <c r="C7" s="25">
        <v>6</v>
      </c>
      <c r="D7" s="25">
        <v>6</v>
      </c>
      <c r="E7" s="26">
        <v>6</v>
      </c>
      <c r="G7" s="17">
        <f t="shared" si="0"/>
        <v>4</v>
      </c>
    </row>
    <row r="8" spans="1:15" x14ac:dyDescent="0.3">
      <c r="A8" s="36"/>
      <c r="B8" s="25">
        <v>7</v>
      </c>
      <c r="C8" s="25"/>
      <c r="D8" s="25"/>
      <c r="E8" s="26"/>
      <c r="G8" s="17">
        <f t="shared" si="0"/>
        <v>1</v>
      </c>
    </row>
    <row r="9" spans="1:15" x14ac:dyDescent="0.3">
      <c r="A9" s="36"/>
      <c r="B9" s="25">
        <v>8</v>
      </c>
      <c r="C9" s="25"/>
      <c r="D9" s="25"/>
      <c r="E9" s="26"/>
      <c r="G9" s="17">
        <f t="shared" si="0"/>
        <v>1</v>
      </c>
    </row>
    <row r="10" spans="1:15" x14ac:dyDescent="0.3">
      <c r="A10" s="36"/>
      <c r="B10" s="25">
        <v>9</v>
      </c>
      <c r="C10" s="25"/>
      <c r="D10" s="25"/>
      <c r="E10" s="26"/>
      <c r="G10" s="17">
        <f t="shared" si="0"/>
        <v>1</v>
      </c>
    </row>
    <row r="11" spans="1:15" x14ac:dyDescent="0.3">
      <c r="A11" s="36"/>
      <c r="B11" s="25">
        <v>10</v>
      </c>
      <c r="C11" s="25">
        <v>10</v>
      </c>
      <c r="D11" s="25">
        <v>10</v>
      </c>
      <c r="E11" s="26"/>
      <c r="G11" s="17">
        <f t="shared" si="0"/>
        <v>3</v>
      </c>
    </row>
    <row r="12" spans="1:15" x14ac:dyDescent="0.3">
      <c r="A12" s="36"/>
      <c r="B12" s="25">
        <v>12</v>
      </c>
      <c r="C12" s="25"/>
      <c r="D12" s="25"/>
      <c r="E12" s="26"/>
      <c r="G12" s="17">
        <f t="shared" si="0"/>
        <v>1</v>
      </c>
    </row>
    <row r="13" spans="1:15" x14ac:dyDescent="0.3">
      <c r="A13" s="36"/>
      <c r="B13" s="25">
        <v>13</v>
      </c>
      <c r="C13" s="25"/>
      <c r="D13" s="25"/>
      <c r="E13" s="26"/>
      <c r="G13" s="17">
        <f t="shared" si="0"/>
        <v>1</v>
      </c>
    </row>
    <row r="14" spans="1:15" x14ac:dyDescent="0.3">
      <c r="A14" s="36"/>
      <c r="B14" s="25">
        <v>14</v>
      </c>
      <c r="C14" s="25">
        <v>14</v>
      </c>
      <c r="D14" s="25"/>
      <c r="E14" s="26"/>
      <c r="G14" s="17">
        <f t="shared" si="0"/>
        <v>2</v>
      </c>
    </row>
    <row r="15" spans="1:15" x14ac:dyDescent="0.3">
      <c r="A15" s="36"/>
      <c r="B15" s="25">
        <v>15</v>
      </c>
      <c r="C15" s="25">
        <v>15</v>
      </c>
      <c r="D15" s="25"/>
      <c r="E15" s="26"/>
      <c r="G15" s="17">
        <f t="shared" si="0"/>
        <v>2</v>
      </c>
    </row>
    <row r="16" spans="1:15" x14ac:dyDescent="0.3">
      <c r="A16" s="36"/>
      <c r="B16" s="25"/>
      <c r="C16" s="25">
        <v>24</v>
      </c>
      <c r="D16" s="25">
        <v>24</v>
      </c>
      <c r="E16" s="26">
        <v>24</v>
      </c>
      <c r="G16" s="17">
        <f t="shared" si="0"/>
        <v>3</v>
      </c>
    </row>
    <row r="17" spans="1:7" x14ac:dyDescent="0.3">
      <c r="A17" s="36"/>
      <c r="B17" s="25"/>
      <c r="C17" s="25">
        <v>31</v>
      </c>
      <c r="D17" s="25"/>
      <c r="E17" s="26">
        <v>31</v>
      </c>
      <c r="G17" s="17">
        <f t="shared" si="0"/>
        <v>2</v>
      </c>
    </row>
    <row r="18" spans="1:7" x14ac:dyDescent="0.3">
      <c r="A18" s="36"/>
      <c r="B18" s="25">
        <v>32</v>
      </c>
      <c r="C18" s="25">
        <v>32</v>
      </c>
      <c r="D18" s="25">
        <v>32</v>
      </c>
      <c r="E18" s="26">
        <v>32</v>
      </c>
      <c r="G18" s="17">
        <f t="shared" si="0"/>
        <v>4</v>
      </c>
    </row>
    <row r="19" spans="1:7" x14ac:dyDescent="0.3">
      <c r="A19" s="36"/>
      <c r="B19" s="25">
        <v>33</v>
      </c>
      <c r="C19" s="25"/>
      <c r="D19" s="25"/>
      <c r="E19" s="26"/>
      <c r="G19" s="17">
        <f t="shared" si="0"/>
        <v>1</v>
      </c>
    </row>
    <row r="20" spans="1:7" x14ac:dyDescent="0.3">
      <c r="A20" s="36"/>
      <c r="B20" s="25"/>
      <c r="C20" s="25">
        <v>34</v>
      </c>
      <c r="D20" s="25">
        <v>34</v>
      </c>
      <c r="E20" s="26">
        <v>34</v>
      </c>
      <c r="G20" s="17">
        <f t="shared" si="0"/>
        <v>3</v>
      </c>
    </row>
    <row r="21" spans="1:7" x14ac:dyDescent="0.3">
      <c r="A21" s="36"/>
      <c r="B21" s="25"/>
      <c r="C21" s="25">
        <v>35</v>
      </c>
      <c r="D21" s="25"/>
      <c r="E21" s="26">
        <v>35</v>
      </c>
      <c r="G21" s="17">
        <f t="shared" si="0"/>
        <v>2</v>
      </c>
    </row>
    <row r="22" spans="1:7" x14ac:dyDescent="0.3">
      <c r="A22" s="36"/>
      <c r="B22" s="25"/>
      <c r="C22" s="25">
        <v>36</v>
      </c>
      <c r="D22" s="25"/>
      <c r="E22" s="26"/>
      <c r="G22" s="17">
        <f t="shared" si="0"/>
        <v>1</v>
      </c>
    </row>
    <row r="23" spans="1:7" x14ac:dyDescent="0.3">
      <c r="A23" s="36"/>
      <c r="B23" s="25">
        <v>37</v>
      </c>
      <c r="C23" s="25"/>
      <c r="D23" s="25"/>
      <c r="E23" s="26"/>
      <c r="G23" s="17">
        <f t="shared" si="0"/>
        <v>1</v>
      </c>
    </row>
    <row r="24" spans="1:7" x14ac:dyDescent="0.3">
      <c r="A24" s="36"/>
      <c r="B24" s="25">
        <v>38</v>
      </c>
      <c r="C24" s="25">
        <v>38</v>
      </c>
      <c r="D24" s="25">
        <v>38</v>
      </c>
      <c r="E24" s="26">
        <v>38</v>
      </c>
      <c r="G24" s="17">
        <f t="shared" si="0"/>
        <v>4</v>
      </c>
    </row>
    <row r="25" spans="1:7" x14ac:dyDescent="0.3">
      <c r="A25" s="36"/>
      <c r="B25" s="25"/>
      <c r="C25" s="25">
        <v>72</v>
      </c>
      <c r="D25" s="25">
        <v>72</v>
      </c>
      <c r="E25" s="26">
        <v>72</v>
      </c>
      <c r="G25" s="17">
        <f t="shared" si="0"/>
        <v>3</v>
      </c>
    </row>
    <row r="26" spans="1:7" x14ac:dyDescent="0.3">
      <c r="A26" s="36"/>
      <c r="B26" s="25"/>
      <c r="C26" s="25">
        <v>73</v>
      </c>
      <c r="D26" s="25"/>
      <c r="E26" s="26">
        <v>73</v>
      </c>
      <c r="G26" s="17">
        <f t="shared" si="0"/>
        <v>2</v>
      </c>
    </row>
    <row r="27" spans="1:7" x14ac:dyDescent="0.3">
      <c r="A27" s="36"/>
      <c r="B27" s="25">
        <v>141</v>
      </c>
      <c r="C27" s="25"/>
      <c r="D27" s="25">
        <v>141</v>
      </c>
      <c r="E27" s="26">
        <v>141</v>
      </c>
      <c r="G27" s="17">
        <f t="shared" si="0"/>
        <v>3</v>
      </c>
    </row>
    <row r="28" spans="1:7" x14ac:dyDescent="0.3">
      <c r="A28" s="36"/>
      <c r="B28" s="25">
        <v>146</v>
      </c>
      <c r="C28" s="25"/>
      <c r="D28" s="25"/>
      <c r="E28" s="26"/>
      <c r="G28" s="17">
        <f t="shared" si="0"/>
        <v>1</v>
      </c>
    </row>
    <row r="29" spans="1:7" x14ac:dyDescent="0.3">
      <c r="A29" s="36"/>
      <c r="B29" s="25"/>
      <c r="C29" s="25">
        <v>171</v>
      </c>
      <c r="D29" s="25"/>
      <c r="E29" s="26"/>
      <c r="G29" s="17">
        <f t="shared" si="0"/>
        <v>1</v>
      </c>
    </row>
    <row r="30" spans="1:7" x14ac:dyDescent="0.3">
      <c r="A30" s="36"/>
      <c r="B30" s="25"/>
      <c r="C30" s="25">
        <v>176</v>
      </c>
      <c r="D30" s="25"/>
      <c r="E30" s="26"/>
      <c r="G30" s="17">
        <f t="shared" si="0"/>
        <v>1</v>
      </c>
    </row>
    <row r="31" spans="1:7" x14ac:dyDescent="0.3">
      <c r="A31" s="36"/>
      <c r="B31" s="25"/>
      <c r="C31" s="25">
        <v>204</v>
      </c>
      <c r="D31" s="25">
        <v>204</v>
      </c>
      <c r="E31" s="26">
        <v>204</v>
      </c>
      <c r="G31" s="17">
        <f t="shared" si="0"/>
        <v>3</v>
      </c>
    </row>
    <row r="32" spans="1:7" x14ac:dyDescent="0.3">
      <c r="A32" s="36"/>
      <c r="B32" s="25"/>
      <c r="C32" s="25">
        <v>238</v>
      </c>
      <c r="D32" s="25"/>
      <c r="E32" s="26"/>
      <c r="G32" s="17">
        <f t="shared" si="0"/>
        <v>1</v>
      </c>
    </row>
    <row r="33" spans="1:7" x14ac:dyDescent="0.3">
      <c r="A33" s="36"/>
      <c r="B33" s="25">
        <v>241</v>
      </c>
      <c r="C33" s="25">
        <v>241</v>
      </c>
      <c r="D33" s="25">
        <v>241</v>
      </c>
      <c r="E33" s="26">
        <v>241</v>
      </c>
      <c r="G33" s="17">
        <f t="shared" si="0"/>
        <v>4</v>
      </c>
    </row>
    <row r="34" spans="1:7" x14ac:dyDescent="0.3">
      <c r="A34" s="36"/>
      <c r="B34" s="25">
        <v>242</v>
      </c>
      <c r="C34" s="25">
        <v>242</v>
      </c>
      <c r="D34" s="25"/>
      <c r="E34" s="26"/>
      <c r="G34" s="17">
        <f t="shared" si="0"/>
        <v>2</v>
      </c>
    </row>
    <row r="35" spans="1:7" x14ac:dyDescent="0.3">
      <c r="A35" s="36"/>
      <c r="B35" s="25"/>
      <c r="C35" s="25">
        <v>248</v>
      </c>
      <c r="D35" s="25"/>
      <c r="E35" s="26"/>
      <c r="G35" s="17">
        <f t="shared" si="0"/>
        <v>1</v>
      </c>
    </row>
    <row r="36" spans="1:7" x14ac:dyDescent="0.3">
      <c r="A36" s="36"/>
      <c r="B36" s="25"/>
      <c r="C36" s="25">
        <v>249</v>
      </c>
      <c r="D36" s="25">
        <v>249</v>
      </c>
      <c r="E36" s="26">
        <v>249</v>
      </c>
      <c r="G36" s="17">
        <f t="shared" si="0"/>
        <v>3</v>
      </c>
    </row>
    <row r="37" spans="1:7" x14ac:dyDescent="0.3">
      <c r="A37" s="36"/>
      <c r="B37" s="25"/>
      <c r="C37" s="25">
        <v>259</v>
      </c>
      <c r="D37" s="25"/>
      <c r="E37" s="26"/>
      <c r="G37" s="17">
        <f t="shared" si="0"/>
        <v>1</v>
      </c>
    </row>
    <row r="38" spans="1:7" x14ac:dyDescent="0.3">
      <c r="A38" s="36"/>
      <c r="B38" s="25"/>
      <c r="C38" s="25">
        <v>272</v>
      </c>
      <c r="D38" s="25">
        <v>272</v>
      </c>
      <c r="E38" s="26">
        <v>272</v>
      </c>
      <c r="G38" s="17">
        <f t="shared" si="0"/>
        <v>3</v>
      </c>
    </row>
    <row r="39" spans="1:7" x14ac:dyDescent="0.3">
      <c r="A39" s="36"/>
      <c r="B39" s="25"/>
      <c r="C39" s="25">
        <v>284</v>
      </c>
      <c r="D39" s="25">
        <v>284</v>
      </c>
      <c r="E39" s="26">
        <v>284</v>
      </c>
      <c r="G39" s="17">
        <f t="shared" si="0"/>
        <v>3</v>
      </c>
    </row>
    <row r="40" spans="1:7" x14ac:dyDescent="0.3">
      <c r="A40" s="37"/>
      <c r="B40" s="27">
        <v>286</v>
      </c>
      <c r="C40" s="27">
        <v>286</v>
      </c>
      <c r="D40" s="27"/>
      <c r="E40" s="28"/>
      <c r="G40" s="17">
        <f t="shared" si="0"/>
        <v>2</v>
      </c>
    </row>
  </sheetData>
  <mergeCells count="1">
    <mergeCell ref="A2:A40"/>
  </mergeCells>
  <conditionalFormatting sqref="B2:E40">
    <cfRule type="expression" dxfId="25" priority="1">
      <formula>$G2 = 4</formula>
    </cfRule>
    <cfRule type="expression" dxfId="24" priority="2">
      <formula>$G2 = 3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workbookViewId="0">
      <selection activeCell="B15" sqref="B15:X15"/>
    </sheetView>
  </sheetViews>
  <sheetFormatPr defaultRowHeight="14.4" x14ac:dyDescent="0.3"/>
  <cols>
    <col min="2" max="23" width="7.44140625" customWidth="1"/>
  </cols>
  <sheetData>
    <row r="1" spans="1:23" x14ac:dyDescent="0.3">
      <c r="A1" s="1"/>
      <c r="B1" s="11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3" t="s">
        <v>21</v>
      </c>
    </row>
    <row r="2" spans="1:23" x14ac:dyDescent="0.3">
      <c r="A2" s="14">
        <v>2</v>
      </c>
      <c r="B2" s="2">
        <v>4.4497299999999997</v>
      </c>
      <c r="C2" s="3">
        <v>4.1857499999999996</v>
      </c>
      <c r="D2" s="3">
        <v>4.3915600000000001</v>
      </c>
      <c r="E2" s="3">
        <v>4.4069000000000003</v>
      </c>
      <c r="F2" s="3">
        <v>4.7782400000000003</v>
      </c>
      <c r="G2" s="3">
        <v>4.4812200000000004</v>
      </c>
      <c r="H2" s="3">
        <v>1.52996</v>
      </c>
      <c r="I2" s="3">
        <v>3.7334299999999998</v>
      </c>
      <c r="J2" s="3">
        <v>4.3075799999999997</v>
      </c>
      <c r="K2" s="3">
        <v>4.4123599999999996</v>
      </c>
      <c r="L2" s="3">
        <v>4.6908000000000003</v>
      </c>
      <c r="M2" s="3">
        <v>4.27189</v>
      </c>
      <c r="N2" s="3">
        <v>2.30579</v>
      </c>
      <c r="O2" s="3">
        <v>3.4344399999999999</v>
      </c>
      <c r="P2" s="3">
        <v>4.1796100000000003</v>
      </c>
      <c r="Q2" s="3">
        <v>4.3498599999999996</v>
      </c>
      <c r="R2" s="3">
        <v>4.5059500000000003</v>
      </c>
      <c r="S2" s="3">
        <v>4.2435499999999999</v>
      </c>
      <c r="T2" s="3">
        <v>4.1780799999999996</v>
      </c>
      <c r="U2" s="3">
        <v>4.3813899999999997</v>
      </c>
      <c r="V2" s="3">
        <v>4.4896099999999999</v>
      </c>
      <c r="W2" s="4">
        <v>4.2944000000000004</v>
      </c>
    </row>
    <row r="3" spans="1:23" x14ac:dyDescent="0.3">
      <c r="A3" s="15">
        <v>3</v>
      </c>
      <c r="B3" s="5">
        <v>3.2174100000000001</v>
      </c>
      <c r="C3" s="6">
        <v>2.9787400000000002</v>
      </c>
      <c r="D3" s="6">
        <v>3.1193499999999998</v>
      </c>
      <c r="E3" s="6">
        <v>3.1905899999999998</v>
      </c>
      <c r="F3" s="6">
        <v>3.4423900000000001</v>
      </c>
      <c r="G3" s="6">
        <v>3.34111</v>
      </c>
      <c r="H3" s="6">
        <v>0.99572700000000003</v>
      </c>
      <c r="I3" s="6">
        <v>2.57762</v>
      </c>
      <c r="J3" s="6">
        <v>3.0440200000000002</v>
      </c>
      <c r="K3" s="6">
        <v>3.1562800000000002</v>
      </c>
      <c r="L3" s="6">
        <v>3.2878400000000001</v>
      </c>
      <c r="M3" s="6">
        <v>3.0067699999999999</v>
      </c>
      <c r="N3" s="6">
        <v>1.44119</v>
      </c>
      <c r="O3" s="6">
        <v>2.36809</v>
      </c>
      <c r="P3" s="6">
        <v>2.9261400000000002</v>
      </c>
      <c r="Q3" s="6">
        <v>3.0796399999999999</v>
      </c>
      <c r="R3" s="6">
        <v>3.15279</v>
      </c>
      <c r="S3" s="6">
        <v>3.0703999999999998</v>
      </c>
      <c r="T3" s="6">
        <v>2.8776099999999998</v>
      </c>
      <c r="U3" s="6">
        <v>3.0392199999999998</v>
      </c>
      <c r="V3" s="6">
        <v>3.1246100000000001</v>
      </c>
      <c r="W3" s="7">
        <v>3.0104199999999999</v>
      </c>
    </row>
    <row r="4" spans="1:23" x14ac:dyDescent="0.3">
      <c r="A4" s="15">
        <v>4</v>
      </c>
      <c r="B4" s="5">
        <v>3.5713200000000001</v>
      </c>
      <c r="C4" s="6">
        <v>3.1978</v>
      </c>
      <c r="D4" s="6">
        <v>3.5197099999999999</v>
      </c>
      <c r="E4" s="6">
        <v>3.4318499999999998</v>
      </c>
      <c r="F4" s="6">
        <v>3.86036</v>
      </c>
      <c r="G4" s="6">
        <v>3.5941000000000001</v>
      </c>
      <c r="H4" s="6">
        <v>0.94663900000000001</v>
      </c>
      <c r="I4" s="6">
        <v>2.81385</v>
      </c>
      <c r="J4" s="6">
        <v>3.5153699999999999</v>
      </c>
      <c r="K4" s="6">
        <v>3.5380400000000001</v>
      </c>
      <c r="L4" s="6">
        <v>3.8553299999999999</v>
      </c>
      <c r="M4" s="6">
        <v>3.3902899999999998</v>
      </c>
      <c r="N4" s="6">
        <v>1.6779999999999999</v>
      </c>
      <c r="O4" s="6">
        <v>2.6745199999999998</v>
      </c>
      <c r="P4" s="6">
        <v>3.4432800000000001</v>
      </c>
      <c r="Q4" s="6">
        <v>3.5313599999999998</v>
      </c>
      <c r="R4" s="6">
        <v>3.6827299999999998</v>
      </c>
      <c r="S4" s="6">
        <v>3.53837</v>
      </c>
      <c r="T4" s="6">
        <v>3.3180499999999999</v>
      </c>
      <c r="U4" s="6">
        <v>3.6304599999999998</v>
      </c>
      <c r="V4" s="6">
        <v>3.6502599999999998</v>
      </c>
      <c r="W4" s="7">
        <v>3.4502100000000002</v>
      </c>
    </row>
    <row r="5" spans="1:23" x14ac:dyDescent="0.3">
      <c r="A5" s="15">
        <v>5</v>
      </c>
      <c r="B5" s="5">
        <v>3.31054</v>
      </c>
      <c r="C5" s="6">
        <v>3.13741</v>
      </c>
      <c r="D5" s="6">
        <v>3.3302399999999999</v>
      </c>
      <c r="E5" s="6">
        <v>3.4070200000000002</v>
      </c>
      <c r="F5" s="6">
        <v>3.47472</v>
      </c>
      <c r="G5" s="6">
        <v>3.4356399999999998</v>
      </c>
      <c r="H5" s="6">
        <v>0.82963799999999999</v>
      </c>
      <c r="I5" s="6">
        <v>2.8391799999999998</v>
      </c>
      <c r="J5" s="6">
        <v>3.2604500000000001</v>
      </c>
      <c r="K5" s="6">
        <v>3.4359500000000001</v>
      </c>
      <c r="L5" s="6">
        <v>3.4948299999999999</v>
      </c>
      <c r="M5" s="6">
        <v>3.1398899999999998</v>
      </c>
      <c r="N5" s="6">
        <v>1.3430200000000001</v>
      </c>
      <c r="O5" s="6">
        <v>2.6831499999999999</v>
      </c>
      <c r="P5" s="6">
        <v>3.2048999999999999</v>
      </c>
      <c r="Q5" s="6">
        <v>3.4632100000000001</v>
      </c>
      <c r="R5" s="6">
        <v>3.4228700000000001</v>
      </c>
      <c r="S5" s="6">
        <v>3.3771900000000001</v>
      </c>
      <c r="T5" s="6">
        <v>3.1463399999999999</v>
      </c>
      <c r="U5" s="6">
        <v>3.3862800000000002</v>
      </c>
      <c r="V5" s="6">
        <v>3.4027699999999999</v>
      </c>
      <c r="W5" s="7">
        <v>3.2935599999999998</v>
      </c>
    </row>
    <row r="6" spans="1:23" x14ac:dyDescent="0.3">
      <c r="A6" s="15">
        <v>6</v>
      </c>
      <c r="B6" s="5">
        <v>3.4512999999999998</v>
      </c>
      <c r="C6" s="6">
        <v>3.2292399999999999</v>
      </c>
      <c r="D6" s="6">
        <v>3.38809</v>
      </c>
      <c r="E6" s="6">
        <v>3.6588400000000001</v>
      </c>
      <c r="F6" s="6">
        <v>3.55782</v>
      </c>
      <c r="G6" s="6">
        <v>3.5392899999999998</v>
      </c>
      <c r="H6" s="6">
        <v>0.83190399999999998</v>
      </c>
      <c r="I6" s="6">
        <v>2.8928600000000002</v>
      </c>
      <c r="J6" s="6">
        <v>3.2986</v>
      </c>
      <c r="K6" s="6">
        <v>3.6859199999999999</v>
      </c>
      <c r="L6" s="6">
        <v>3.6609699999999998</v>
      </c>
      <c r="M6" s="6">
        <v>3.4096099999999998</v>
      </c>
      <c r="N6" s="6">
        <v>1.3919299999999999</v>
      </c>
      <c r="O6" s="6">
        <v>2.85242</v>
      </c>
      <c r="P6" s="6">
        <v>3.3005499999999999</v>
      </c>
      <c r="Q6" s="6">
        <v>3.6720600000000001</v>
      </c>
      <c r="R6" s="6">
        <v>3.5312899999999998</v>
      </c>
      <c r="S6" s="6">
        <v>3.5541499999999999</v>
      </c>
      <c r="T6" s="6">
        <v>3.2206100000000002</v>
      </c>
      <c r="U6" s="6">
        <v>3.5685500000000001</v>
      </c>
      <c r="V6" s="6">
        <v>3.5178199999999999</v>
      </c>
      <c r="W6" s="7">
        <v>3.3538899999999998</v>
      </c>
    </row>
    <row r="7" spans="1:23" x14ac:dyDescent="0.3">
      <c r="A7" s="15">
        <v>7</v>
      </c>
      <c r="B7" s="5">
        <v>3.0046300000000001</v>
      </c>
      <c r="C7" s="6">
        <v>2.8456899999999998</v>
      </c>
      <c r="D7" s="6">
        <v>2.9664999999999999</v>
      </c>
      <c r="E7" s="6">
        <v>3.0552199999999998</v>
      </c>
      <c r="F7" s="6">
        <v>3.0972300000000001</v>
      </c>
      <c r="G7" s="6">
        <v>3.01</v>
      </c>
      <c r="H7" s="6">
        <v>0.70655299999999999</v>
      </c>
      <c r="I7" s="6">
        <v>2.5104000000000002</v>
      </c>
      <c r="J7" s="6">
        <v>2.9432</v>
      </c>
      <c r="K7" s="6">
        <v>3.0255899999999998</v>
      </c>
      <c r="L7" s="6">
        <v>3.1029800000000001</v>
      </c>
      <c r="M7" s="6">
        <v>2.77169</v>
      </c>
      <c r="N7" s="6">
        <v>1.1122300000000001</v>
      </c>
      <c r="O7" s="6">
        <v>2.33724</v>
      </c>
      <c r="P7" s="6">
        <v>2.8451300000000002</v>
      </c>
      <c r="Q7" s="6">
        <v>2.9803600000000001</v>
      </c>
      <c r="R7" s="6">
        <v>2.99899</v>
      </c>
      <c r="S7" s="6">
        <v>2.8064300000000002</v>
      </c>
      <c r="T7" s="6">
        <v>2.7353700000000001</v>
      </c>
      <c r="U7" s="6">
        <v>2.8917700000000002</v>
      </c>
      <c r="V7" s="6">
        <v>2.9279500000000001</v>
      </c>
      <c r="W7" s="7">
        <v>2.80457</v>
      </c>
    </row>
    <row r="8" spans="1:23" x14ac:dyDescent="0.3">
      <c r="A8" s="15">
        <v>8</v>
      </c>
      <c r="B8" s="5">
        <v>3.05003</v>
      </c>
      <c r="C8" s="6">
        <v>2.7040099999999998</v>
      </c>
      <c r="D8" s="6">
        <v>2.9656199999999999</v>
      </c>
      <c r="E8" s="6">
        <v>2.92971</v>
      </c>
      <c r="F8" s="6">
        <v>3.1840899999999999</v>
      </c>
      <c r="G8" s="6">
        <v>2.98638</v>
      </c>
      <c r="H8" s="6">
        <v>0.69376700000000002</v>
      </c>
      <c r="I8" s="6">
        <v>2.3771300000000002</v>
      </c>
      <c r="J8" s="6">
        <v>2.9179499999999998</v>
      </c>
      <c r="K8" s="6">
        <v>2.9632399999999999</v>
      </c>
      <c r="L8" s="6">
        <v>3.17875</v>
      </c>
      <c r="M8" s="6">
        <v>2.77691</v>
      </c>
      <c r="N8" s="6">
        <v>1.2916000000000001</v>
      </c>
      <c r="O8" s="6">
        <v>2.2340100000000001</v>
      </c>
      <c r="P8" s="6">
        <v>2.8015300000000001</v>
      </c>
      <c r="Q8" s="6">
        <v>2.9512900000000002</v>
      </c>
      <c r="R8" s="6">
        <v>3.0010599999999998</v>
      </c>
      <c r="S8" s="6">
        <v>2.8973599999999999</v>
      </c>
      <c r="T8" s="6">
        <v>2.71889</v>
      </c>
      <c r="U8" s="6">
        <v>2.9285299999999999</v>
      </c>
      <c r="V8" s="6">
        <v>2.9956</v>
      </c>
      <c r="W8" s="7">
        <v>2.90883</v>
      </c>
    </row>
    <row r="9" spans="1:23" x14ac:dyDescent="0.3">
      <c r="A9" s="15">
        <v>9</v>
      </c>
      <c r="B9" s="5">
        <v>2.8684699999999999</v>
      </c>
      <c r="C9" s="6">
        <v>2.6457600000000001</v>
      </c>
      <c r="D9" s="6">
        <v>2.82559</v>
      </c>
      <c r="E9" s="6">
        <v>2.8178800000000002</v>
      </c>
      <c r="F9" s="6">
        <v>3.0340500000000001</v>
      </c>
      <c r="G9" s="6">
        <v>2.8082699999999998</v>
      </c>
      <c r="H9" s="6">
        <v>0.67352400000000001</v>
      </c>
      <c r="I9" s="6">
        <v>2.3052899999999998</v>
      </c>
      <c r="J9" s="6">
        <v>2.7904100000000001</v>
      </c>
      <c r="K9" s="6">
        <v>2.7758099999999999</v>
      </c>
      <c r="L9" s="6">
        <v>2.9489399999999999</v>
      </c>
      <c r="M9" s="6">
        <v>2.5617800000000002</v>
      </c>
      <c r="N9" s="6">
        <v>1.0919099999999999</v>
      </c>
      <c r="O9" s="6">
        <v>2.2002299999999999</v>
      </c>
      <c r="P9" s="6">
        <v>2.6571500000000001</v>
      </c>
      <c r="Q9" s="6">
        <v>2.7332100000000001</v>
      </c>
      <c r="R9" s="6">
        <v>2.81603</v>
      </c>
      <c r="S9" s="6">
        <v>2.8304499999999999</v>
      </c>
      <c r="T9" s="6">
        <v>2.6695700000000002</v>
      </c>
      <c r="U9" s="6">
        <v>2.8105500000000001</v>
      </c>
      <c r="V9" s="6">
        <v>2.8485800000000001</v>
      </c>
      <c r="W9" s="7">
        <v>2.8134899999999998</v>
      </c>
    </row>
    <row r="10" spans="1:23" x14ac:dyDescent="0.3">
      <c r="A10" s="15">
        <v>10</v>
      </c>
      <c r="B10" s="5">
        <v>2.6797399999999998</v>
      </c>
      <c r="C10" s="6">
        <v>2.3417400000000002</v>
      </c>
      <c r="D10" s="6">
        <v>2.48895</v>
      </c>
      <c r="E10" s="6">
        <v>2.5423900000000001</v>
      </c>
      <c r="F10" s="6">
        <v>2.4986899999999999</v>
      </c>
      <c r="G10" s="6">
        <v>2.4635500000000001</v>
      </c>
      <c r="H10" s="6">
        <v>0.59514199999999995</v>
      </c>
      <c r="I10" s="6">
        <v>2.0909</v>
      </c>
      <c r="J10" s="6">
        <v>2.3917899999999999</v>
      </c>
      <c r="K10" s="6">
        <v>2.5295100000000001</v>
      </c>
      <c r="L10" s="6">
        <v>2.59063</v>
      </c>
      <c r="M10" s="6">
        <v>2.3754900000000001</v>
      </c>
      <c r="N10" s="6">
        <v>0.89458499999999996</v>
      </c>
      <c r="O10" s="6">
        <v>1.9833499999999999</v>
      </c>
      <c r="P10" s="6">
        <v>2.3674499999999998</v>
      </c>
      <c r="Q10" s="6">
        <v>2.53579</v>
      </c>
      <c r="R10" s="6">
        <v>2.46563</v>
      </c>
      <c r="S10" s="6">
        <v>2.5555099999999999</v>
      </c>
      <c r="T10" s="6">
        <v>2.2264499999999998</v>
      </c>
      <c r="U10" s="6">
        <v>2.4888300000000001</v>
      </c>
      <c r="V10" s="6">
        <v>2.5023499999999999</v>
      </c>
      <c r="W10" s="7">
        <v>2.4210699999999998</v>
      </c>
    </row>
    <row r="11" spans="1:23" x14ac:dyDescent="0.3">
      <c r="A11" s="15">
        <v>12</v>
      </c>
      <c r="B11" s="5">
        <v>2.5259399999999999</v>
      </c>
      <c r="C11" s="6">
        <v>2.2690899999999998</v>
      </c>
      <c r="D11" s="6">
        <v>2.3985300000000001</v>
      </c>
      <c r="E11" s="6">
        <v>2.4823</v>
      </c>
      <c r="F11" s="6">
        <v>2.67218</v>
      </c>
      <c r="G11" s="6">
        <v>2.48136</v>
      </c>
      <c r="H11" s="6">
        <v>0.52207700000000001</v>
      </c>
      <c r="I11" s="6">
        <v>1.9436599999999999</v>
      </c>
      <c r="J11" s="6">
        <v>2.3887100000000001</v>
      </c>
      <c r="K11" s="6">
        <v>2.5505</v>
      </c>
      <c r="L11" s="6">
        <v>2.5837699999999999</v>
      </c>
      <c r="M11" s="6">
        <v>2.2271200000000002</v>
      </c>
      <c r="N11" s="6">
        <v>0.796126</v>
      </c>
      <c r="O11" s="6">
        <v>1.86059</v>
      </c>
      <c r="P11" s="6">
        <v>2.3195299999999999</v>
      </c>
      <c r="Q11" s="6">
        <v>2.42415</v>
      </c>
      <c r="R11" s="6">
        <v>2.4720599999999999</v>
      </c>
      <c r="S11" s="6">
        <v>2.3208799999999998</v>
      </c>
      <c r="T11" s="6">
        <v>2.2330199999999998</v>
      </c>
      <c r="U11" s="6">
        <v>2.43221</v>
      </c>
      <c r="V11" s="6">
        <v>2.4841199999999999</v>
      </c>
      <c r="W11" s="7">
        <v>2.3894099999999998</v>
      </c>
    </row>
    <row r="12" spans="1:23" x14ac:dyDescent="0.3">
      <c r="A12" s="15">
        <v>13</v>
      </c>
      <c r="B12" s="5">
        <v>2.6249699999999998</v>
      </c>
      <c r="C12" s="6">
        <v>2.3422399999999999</v>
      </c>
      <c r="D12" s="6">
        <v>2.54067</v>
      </c>
      <c r="E12" s="6">
        <v>2.5285000000000002</v>
      </c>
      <c r="F12" s="6">
        <v>2.7247699999999999</v>
      </c>
      <c r="G12" s="6">
        <v>2.4666299999999999</v>
      </c>
      <c r="H12" s="6">
        <v>0.60101199999999999</v>
      </c>
      <c r="I12" s="6">
        <v>1.99729</v>
      </c>
      <c r="J12" s="6">
        <v>2.4848699999999999</v>
      </c>
      <c r="K12" s="6">
        <v>2.4895700000000001</v>
      </c>
      <c r="L12" s="6">
        <v>2.6679300000000001</v>
      </c>
      <c r="M12" s="6">
        <v>2.21475</v>
      </c>
      <c r="N12" s="6">
        <v>0.72430099999999997</v>
      </c>
      <c r="O12" s="6">
        <v>1.91648</v>
      </c>
      <c r="P12" s="6">
        <v>2.4658799999999998</v>
      </c>
      <c r="Q12" s="6">
        <v>2.4392399999999999</v>
      </c>
      <c r="R12" s="6">
        <v>2.57246</v>
      </c>
      <c r="S12" s="6">
        <v>2.4037600000000001</v>
      </c>
      <c r="T12" s="6">
        <v>2.4043399999999999</v>
      </c>
      <c r="U12" s="6">
        <v>2.5214300000000001</v>
      </c>
      <c r="V12" s="6">
        <v>2.5830799999999998</v>
      </c>
      <c r="W12" s="7">
        <v>2.4604400000000002</v>
      </c>
    </row>
    <row r="13" spans="1:23" x14ac:dyDescent="0.3">
      <c r="A13" s="15">
        <v>14</v>
      </c>
      <c r="B13" s="5">
        <v>2.5108000000000001</v>
      </c>
      <c r="C13" s="6">
        <v>2.28634</v>
      </c>
      <c r="D13" s="6">
        <v>2.4227400000000001</v>
      </c>
      <c r="E13" s="6">
        <v>2.41913</v>
      </c>
      <c r="F13" s="6">
        <v>2.7137899999999999</v>
      </c>
      <c r="G13" s="6">
        <v>2.46637</v>
      </c>
      <c r="H13" s="6">
        <v>0.50025500000000001</v>
      </c>
      <c r="I13" s="6">
        <v>1.98367</v>
      </c>
      <c r="J13" s="6">
        <v>2.38625</v>
      </c>
      <c r="K13" s="6">
        <v>2.4097200000000001</v>
      </c>
      <c r="L13" s="6">
        <v>2.5729199999999999</v>
      </c>
      <c r="M13" s="6">
        <v>2.2527499999999998</v>
      </c>
      <c r="N13" s="6">
        <v>0.81618599999999997</v>
      </c>
      <c r="O13" s="6">
        <v>1.8593200000000001</v>
      </c>
      <c r="P13" s="6">
        <v>2.2821899999999999</v>
      </c>
      <c r="Q13" s="6">
        <v>2.4030800000000001</v>
      </c>
      <c r="R13" s="6">
        <v>2.44503</v>
      </c>
      <c r="S13" s="6">
        <v>2.2721800000000001</v>
      </c>
      <c r="T13" s="6">
        <v>2.2647400000000002</v>
      </c>
      <c r="U13" s="6">
        <v>2.4070999999999998</v>
      </c>
      <c r="V13" s="6">
        <v>2.4460899999999999</v>
      </c>
      <c r="W13" s="7">
        <v>2.3366500000000001</v>
      </c>
    </row>
    <row r="14" spans="1:23" x14ac:dyDescent="0.3">
      <c r="A14" s="15">
        <v>15</v>
      </c>
      <c r="B14" s="5">
        <v>2.3665699999999998</v>
      </c>
      <c r="C14" s="6">
        <v>2.28281</v>
      </c>
      <c r="D14" s="6">
        <v>2.3532600000000001</v>
      </c>
      <c r="E14" s="6">
        <v>2.4157999999999999</v>
      </c>
      <c r="F14" s="6">
        <v>2.5232100000000002</v>
      </c>
      <c r="G14" s="6">
        <v>2.4813999999999998</v>
      </c>
      <c r="H14" s="6">
        <v>0.528478</v>
      </c>
      <c r="I14" s="6">
        <v>2.0324200000000001</v>
      </c>
      <c r="J14" s="6">
        <v>2.3308300000000002</v>
      </c>
      <c r="K14" s="6">
        <v>2.45336</v>
      </c>
      <c r="L14" s="6">
        <v>2.5501100000000001</v>
      </c>
      <c r="M14" s="6">
        <v>2.2295099999999999</v>
      </c>
      <c r="N14" s="6">
        <v>0.67812700000000004</v>
      </c>
      <c r="O14" s="6">
        <v>1.9983900000000001</v>
      </c>
      <c r="P14" s="6">
        <v>2.3536800000000002</v>
      </c>
      <c r="Q14" s="6">
        <v>2.47384</v>
      </c>
      <c r="R14" s="6">
        <v>2.5593599999999999</v>
      </c>
      <c r="S14" s="6">
        <v>2.3070400000000002</v>
      </c>
      <c r="T14" s="6">
        <v>2.3616600000000001</v>
      </c>
      <c r="U14" s="6">
        <v>2.4578500000000001</v>
      </c>
      <c r="V14" s="6">
        <v>2.5389599999999999</v>
      </c>
      <c r="W14" s="7">
        <v>2.4847199999999998</v>
      </c>
    </row>
    <row r="15" spans="1:23" x14ac:dyDescent="0.3">
      <c r="A15" s="15">
        <v>32</v>
      </c>
      <c r="B15" s="5">
        <v>2.4406500000000002</v>
      </c>
      <c r="C15" s="6">
        <v>2.2250800000000002</v>
      </c>
      <c r="D15" s="6">
        <v>2.67333</v>
      </c>
      <c r="E15" s="6">
        <v>2.7888799999999998</v>
      </c>
      <c r="F15" s="6">
        <v>2.3085</v>
      </c>
      <c r="G15" s="6">
        <v>2.19903</v>
      </c>
      <c r="H15" s="6">
        <v>0.48639399999999999</v>
      </c>
      <c r="I15" s="6">
        <v>2.2162000000000002</v>
      </c>
      <c r="J15" s="6">
        <v>2.4209499999999999</v>
      </c>
      <c r="K15" s="6">
        <v>2.72167</v>
      </c>
      <c r="L15" s="6">
        <v>2.8851200000000001</v>
      </c>
      <c r="M15" s="6">
        <v>3.04081</v>
      </c>
      <c r="N15" s="6">
        <v>2.1548500000000002</v>
      </c>
      <c r="O15" s="6">
        <v>2.1209799999999999</v>
      </c>
      <c r="P15" s="6">
        <v>2.4316499999999999</v>
      </c>
      <c r="Q15" s="6">
        <v>2.79176</v>
      </c>
      <c r="R15" s="6">
        <v>2.7917000000000001</v>
      </c>
      <c r="S15" s="6">
        <v>3.3922099999999999</v>
      </c>
      <c r="T15" s="6">
        <v>2.2854299999999999</v>
      </c>
      <c r="U15" s="6">
        <v>2.62344</v>
      </c>
      <c r="V15" s="6">
        <v>2.6832799999999999</v>
      </c>
      <c r="W15" s="7">
        <v>2.3135500000000002</v>
      </c>
    </row>
    <row r="16" spans="1:23" x14ac:dyDescent="0.3">
      <c r="A16" s="15">
        <v>33</v>
      </c>
      <c r="B16" s="5">
        <v>2.4423900000000001</v>
      </c>
      <c r="C16" s="6">
        <v>2.3354400000000002</v>
      </c>
      <c r="D16" s="6">
        <v>2.8067700000000002</v>
      </c>
      <c r="E16" s="6">
        <v>2.8655300000000001</v>
      </c>
      <c r="F16" s="6">
        <v>2.0002900000000001</v>
      </c>
      <c r="G16" s="6">
        <v>1.9132499999999999</v>
      </c>
      <c r="H16" s="6">
        <v>1.1257299999999999</v>
      </c>
      <c r="I16" s="6">
        <v>2.3841000000000001</v>
      </c>
      <c r="J16" s="6">
        <v>2.3894299999999999</v>
      </c>
      <c r="K16" s="6">
        <v>2.6658400000000002</v>
      </c>
      <c r="L16" s="6">
        <v>2.77841</v>
      </c>
      <c r="M16" s="6">
        <v>3.0148899999999998</v>
      </c>
      <c r="N16" s="6">
        <v>2.0203500000000001</v>
      </c>
      <c r="O16" s="6">
        <v>2.2278199999999999</v>
      </c>
      <c r="P16" s="6">
        <v>2.3907500000000002</v>
      </c>
      <c r="Q16" s="6">
        <v>2.7085499999999998</v>
      </c>
      <c r="R16" s="6">
        <v>2.66248</v>
      </c>
      <c r="S16" s="6">
        <v>3.4704199999999998</v>
      </c>
      <c r="T16" s="6">
        <v>2.28898</v>
      </c>
      <c r="U16" s="6">
        <v>2.6242399999999999</v>
      </c>
      <c r="V16" s="6">
        <v>2.57551</v>
      </c>
      <c r="W16" s="7">
        <v>2.26769</v>
      </c>
    </row>
    <row r="17" spans="1:23" x14ac:dyDescent="0.3">
      <c r="A17" s="15">
        <v>37</v>
      </c>
      <c r="B17" s="5">
        <v>2.5941999999999998</v>
      </c>
      <c r="C17" s="6">
        <v>2.3782399999999999</v>
      </c>
      <c r="D17" s="6">
        <v>3.0047799999999998</v>
      </c>
      <c r="E17" s="6">
        <v>2.9316900000000001</v>
      </c>
      <c r="F17" s="6">
        <v>2.0738300000000001</v>
      </c>
      <c r="G17" s="6">
        <v>1.98129</v>
      </c>
      <c r="H17" s="6">
        <v>1.2002999999999999</v>
      </c>
      <c r="I17" s="6">
        <v>2.5216799999999999</v>
      </c>
      <c r="J17" s="6">
        <v>2.5393599999999998</v>
      </c>
      <c r="K17" s="6">
        <v>2.7253599999999998</v>
      </c>
      <c r="L17" s="6">
        <v>2.8700299999999999</v>
      </c>
      <c r="M17" s="6">
        <v>2.95825</v>
      </c>
      <c r="N17" s="6">
        <v>1.9253499999999999</v>
      </c>
      <c r="O17" s="6">
        <v>2.2488100000000002</v>
      </c>
      <c r="P17" s="6">
        <v>2.4953099999999999</v>
      </c>
      <c r="Q17" s="6">
        <v>2.7669999999999999</v>
      </c>
      <c r="R17" s="6">
        <v>2.7318500000000001</v>
      </c>
      <c r="S17" s="6">
        <v>3.43404</v>
      </c>
      <c r="T17" s="6">
        <v>2.27189</v>
      </c>
      <c r="U17" s="6">
        <v>2.6254400000000002</v>
      </c>
      <c r="V17" s="6">
        <v>2.6389800000000001</v>
      </c>
      <c r="W17" s="7">
        <v>2.3166699999999998</v>
      </c>
    </row>
    <row r="18" spans="1:23" x14ac:dyDescent="0.3">
      <c r="A18" s="15">
        <v>38</v>
      </c>
      <c r="B18" s="5">
        <v>2.5958899999999998</v>
      </c>
      <c r="C18" s="6">
        <v>2.5301</v>
      </c>
      <c r="D18" s="6">
        <v>2.90937</v>
      </c>
      <c r="E18" s="6">
        <v>3.1466099999999999</v>
      </c>
      <c r="F18" s="6">
        <v>2.30844</v>
      </c>
      <c r="G18" s="6">
        <v>2.19543</v>
      </c>
      <c r="H18" s="6">
        <v>1.1493599999999999</v>
      </c>
      <c r="I18" s="6">
        <v>2.5109699999999999</v>
      </c>
      <c r="J18" s="6">
        <v>2.6520800000000002</v>
      </c>
      <c r="K18" s="6">
        <v>3.1170599999999999</v>
      </c>
      <c r="L18" s="6">
        <v>3.0052599999999998</v>
      </c>
      <c r="M18" s="6">
        <v>3.09009</v>
      </c>
      <c r="N18" s="6">
        <v>1.91371</v>
      </c>
      <c r="O18" s="6">
        <v>2.2655699999999999</v>
      </c>
      <c r="P18" s="6">
        <v>2.5589</v>
      </c>
      <c r="Q18" s="6">
        <v>2.9649000000000001</v>
      </c>
      <c r="R18" s="6">
        <v>2.79325</v>
      </c>
      <c r="S18" s="6">
        <v>3.42096</v>
      </c>
      <c r="T18" s="6">
        <v>2.3285499999999999</v>
      </c>
      <c r="U18" s="6">
        <v>2.6912500000000001</v>
      </c>
      <c r="V18" s="6">
        <v>2.6791399999999999</v>
      </c>
      <c r="W18" s="7">
        <v>2.2397399999999998</v>
      </c>
    </row>
    <row r="19" spans="1:23" x14ac:dyDescent="0.3">
      <c r="A19" s="15">
        <v>141</v>
      </c>
      <c r="B19" s="5">
        <v>3.0804200000000002</v>
      </c>
      <c r="C19" s="6">
        <v>0.52910199999999996</v>
      </c>
      <c r="D19" s="6">
        <v>0.43633100000000002</v>
      </c>
      <c r="E19" s="6">
        <v>0.44253999999999999</v>
      </c>
      <c r="F19" s="6">
        <v>0.40909899999999999</v>
      </c>
      <c r="G19" s="6">
        <v>0.52065099999999997</v>
      </c>
      <c r="H19" s="6">
        <v>-0.33988000000000002</v>
      </c>
      <c r="I19" s="6">
        <v>-0.10031900000000001</v>
      </c>
      <c r="J19" s="6">
        <v>-6.9488100000000003E-5</v>
      </c>
      <c r="K19" s="6">
        <v>-3.0404E-2</v>
      </c>
      <c r="L19" s="6">
        <v>5.1831599999999999E-2</v>
      </c>
      <c r="M19" s="6">
        <v>-6.8468100000000003E-4</v>
      </c>
      <c r="N19" s="6">
        <v>-0.15014</v>
      </c>
      <c r="O19" s="6">
        <v>-6.9191900000000001E-2</v>
      </c>
      <c r="P19" s="6">
        <v>-4.57358E-2</v>
      </c>
      <c r="Q19" s="6">
        <v>-8.4447900000000006E-2</v>
      </c>
      <c r="R19" s="6">
        <v>-7.6667799999999994E-2</v>
      </c>
      <c r="S19" s="6">
        <v>-0.124005</v>
      </c>
      <c r="T19" s="6">
        <v>-6.5291600000000005E-2</v>
      </c>
      <c r="U19" s="6">
        <v>-7.8740199999999996E-2</v>
      </c>
      <c r="V19" s="6">
        <v>-8.0804500000000001E-2</v>
      </c>
      <c r="W19" s="7">
        <v>-6.1855300000000002E-2</v>
      </c>
    </row>
    <row r="20" spans="1:23" x14ac:dyDescent="0.3">
      <c r="A20" s="15">
        <v>146</v>
      </c>
      <c r="B20" s="5">
        <v>1.3164800000000001</v>
      </c>
      <c r="C20" s="6">
        <v>1.30392</v>
      </c>
      <c r="D20" s="6">
        <v>1.30884</v>
      </c>
      <c r="E20" s="6">
        <v>1.37161</v>
      </c>
      <c r="F20" s="6">
        <v>1.39869</v>
      </c>
      <c r="G20" s="6">
        <v>1.3482799999999999</v>
      </c>
      <c r="H20" s="6">
        <v>0.101165</v>
      </c>
      <c r="I20" s="6">
        <v>1.1366799999999999</v>
      </c>
      <c r="J20" s="6">
        <v>1.3443000000000001</v>
      </c>
      <c r="K20" s="6">
        <v>1.4125099999999999</v>
      </c>
      <c r="L20" s="6">
        <v>1.3992500000000001</v>
      </c>
      <c r="M20" s="6">
        <v>1.1938</v>
      </c>
      <c r="N20" s="6">
        <v>0.18543299999999999</v>
      </c>
      <c r="O20" s="6">
        <v>1.1082799999999999</v>
      </c>
      <c r="P20" s="6">
        <v>1.3260000000000001</v>
      </c>
      <c r="Q20" s="6">
        <v>1.43252</v>
      </c>
      <c r="R20" s="6">
        <v>1.4321699999999999</v>
      </c>
      <c r="S20" s="6">
        <v>1.29322</v>
      </c>
      <c r="T20" s="6">
        <v>1.3842399999999999</v>
      </c>
      <c r="U20" s="6">
        <v>1.4130799999999999</v>
      </c>
      <c r="V20" s="6">
        <v>1.45584</v>
      </c>
      <c r="W20" s="7">
        <v>1.43529</v>
      </c>
    </row>
    <row r="21" spans="1:23" x14ac:dyDescent="0.3">
      <c r="A21" s="15">
        <v>241</v>
      </c>
      <c r="B21" s="5">
        <v>4.86639</v>
      </c>
      <c r="C21" s="6">
        <v>4.5318800000000001</v>
      </c>
      <c r="D21" s="6">
        <v>4.65754</v>
      </c>
      <c r="E21" s="6">
        <v>4.8565199999999997</v>
      </c>
      <c r="F21" s="6">
        <v>5.0580400000000001</v>
      </c>
      <c r="G21" s="6">
        <v>4.9173099999999996</v>
      </c>
      <c r="H21" s="6">
        <v>1.3832899999999999</v>
      </c>
      <c r="I21" s="6">
        <v>3.9642900000000001</v>
      </c>
      <c r="J21" s="6">
        <v>4.6673999999999998</v>
      </c>
      <c r="K21" s="6">
        <v>4.9112499999999999</v>
      </c>
      <c r="L21" s="6">
        <v>5.0734399999999997</v>
      </c>
      <c r="M21" s="6">
        <v>4.5342500000000001</v>
      </c>
      <c r="N21" s="6">
        <v>1.9296800000000001</v>
      </c>
      <c r="O21" s="6">
        <v>3.7401</v>
      </c>
      <c r="P21" s="6">
        <v>4.4847200000000003</v>
      </c>
      <c r="Q21" s="6">
        <v>4.8616799999999998</v>
      </c>
      <c r="R21" s="6">
        <v>4.9357600000000001</v>
      </c>
      <c r="S21" s="6">
        <v>4.6729200000000004</v>
      </c>
      <c r="T21" s="6">
        <v>4.4659700000000004</v>
      </c>
      <c r="U21" s="6">
        <v>4.8351100000000002</v>
      </c>
      <c r="V21" s="6">
        <v>5.0068299999999999</v>
      </c>
      <c r="W21" s="7">
        <v>4.8647999999999998</v>
      </c>
    </row>
    <row r="22" spans="1:23" x14ac:dyDescent="0.3">
      <c r="A22" s="15">
        <v>242</v>
      </c>
      <c r="B22" s="5">
        <v>5.5105399999999998</v>
      </c>
      <c r="C22" s="6">
        <v>5.3754200000000001</v>
      </c>
      <c r="D22" s="6">
        <v>5.4363000000000001</v>
      </c>
      <c r="E22" s="6">
        <v>5.7237400000000003</v>
      </c>
      <c r="F22" s="6">
        <v>6.0689500000000001</v>
      </c>
      <c r="G22" s="6">
        <v>5.8851300000000002</v>
      </c>
      <c r="H22" s="6">
        <v>1.6922999999999999</v>
      </c>
      <c r="I22" s="6">
        <v>4.7418800000000001</v>
      </c>
      <c r="J22" s="6">
        <v>5.4030699999999996</v>
      </c>
      <c r="K22" s="6">
        <v>5.7410800000000002</v>
      </c>
      <c r="L22" s="6">
        <v>5.8653399999999998</v>
      </c>
      <c r="M22" s="6">
        <v>5.3977700000000004</v>
      </c>
      <c r="N22" s="6">
        <v>2.2313200000000002</v>
      </c>
      <c r="O22" s="6">
        <v>4.3524200000000004</v>
      </c>
      <c r="P22" s="6">
        <v>5.2252599999999996</v>
      </c>
      <c r="Q22" s="6">
        <v>5.6262299999999996</v>
      </c>
      <c r="R22" s="6">
        <v>5.7411300000000001</v>
      </c>
      <c r="S22" s="6">
        <v>5.4044999999999996</v>
      </c>
      <c r="T22" s="6">
        <v>5.2914500000000002</v>
      </c>
      <c r="U22" s="6">
        <v>5.5131300000000003</v>
      </c>
      <c r="V22" s="6">
        <v>5.71157</v>
      </c>
      <c r="W22" s="7">
        <v>5.5299800000000001</v>
      </c>
    </row>
    <row r="23" spans="1:23" x14ac:dyDescent="0.3">
      <c r="A23" s="16">
        <v>286</v>
      </c>
      <c r="B23" s="8">
        <v>2.1881200000000001</v>
      </c>
      <c r="C23" s="9">
        <v>0.66875600000000002</v>
      </c>
      <c r="D23" s="9">
        <v>0.785331</v>
      </c>
      <c r="E23" s="9">
        <v>0.80615099999999995</v>
      </c>
      <c r="F23" s="9">
        <v>0.86826099999999995</v>
      </c>
      <c r="G23" s="9">
        <v>0.43085400000000001</v>
      </c>
      <c r="H23" s="9">
        <v>-0.34060000000000001</v>
      </c>
      <c r="I23" s="9">
        <v>6.1005499999999997E-2</v>
      </c>
      <c r="J23" s="9">
        <v>0.36160300000000001</v>
      </c>
      <c r="K23" s="9">
        <v>0.38341399999999998</v>
      </c>
      <c r="L23" s="9">
        <v>0.36003600000000002</v>
      </c>
      <c r="M23" s="9">
        <v>0.20829500000000001</v>
      </c>
      <c r="N23" s="9">
        <v>1.0119100000000001E-2</v>
      </c>
      <c r="O23" s="9">
        <v>7.3950299999999997E-2</v>
      </c>
      <c r="P23" s="9">
        <v>0.174375</v>
      </c>
      <c r="Q23" s="9">
        <v>0.20403299999999999</v>
      </c>
      <c r="R23" s="9">
        <v>0.210456</v>
      </c>
      <c r="S23" s="9">
        <v>0.12601100000000001</v>
      </c>
      <c r="T23" s="9">
        <v>7.2844199999999998E-2</v>
      </c>
      <c r="U23" s="9">
        <v>9.0989600000000004E-2</v>
      </c>
      <c r="V23" s="9">
        <v>0.136407</v>
      </c>
      <c r="W23" s="10">
        <v>2.49261E-2</v>
      </c>
    </row>
  </sheetData>
  <sortState xmlns:xlrd2="http://schemas.microsoft.com/office/spreadsheetml/2017/richdata2" ref="A2:W23">
    <sortCondition ref="A23"/>
  </sortState>
  <conditionalFormatting sqref="B2:W23">
    <cfRule type="cellIs" dxfId="23" priority="1" operator="lessThan">
      <formula>1</formula>
    </cfRule>
    <cfRule type="cellIs" dxfId="22" priority="2" operator="between">
      <formula>1</formula>
      <formula>2</formula>
    </cfRule>
    <cfRule type="cellIs" dxfId="21" priority="3" operator="between">
      <formula>2</formula>
      <formula>3</formula>
    </cfRule>
    <cfRule type="cellIs" dxfId="20" priority="4" operator="between">
      <formula>3</formula>
      <formula>4</formula>
    </cfRule>
    <cfRule type="cellIs" dxfId="19" priority="5" operator="between">
      <formula>4</formula>
      <formula>5</formula>
    </cfRule>
    <cfRule type="cellIs" dxfId="18" priority="6" operator="greaterThan">
      <formula>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95B8-B1EF-4BDD-91FB-6DDE4EFB0FF4}">
  <dimension ref="A1:W31"/>
  <sheetViews>
    <sheetView workbookViewId="0">
      <selection activeCell="D11" sqref="D11"/>
    </sheetView>
  </sheetViews>
  <sheetFormatPr defaultRowHeight="14.4" x14ac:dyDescent="0.3"/>
  <sheetData>
    <row r="1" spans="1:23" x14ac:dyDescent="0.3">
      <c r="A1" s="1"/>
      <c r="B1" s="11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3" t="s">
        <v>21</v>
      </c>
    </row>
    <row r="2" spans="1:23" x14ac:dyDescent="0.3">
      <c r="A2" s="14">
        <v>1</v>
      </c>
      <c r="B2" s="2">
        <v>3.7802799999999999</v>
      </c>
      <c r="C2" s="3">
        <v>4.4463800000000004</v>
      </c>
      <c r="D2" s="3">
        <v>3.93567</v>
      </c>
      <c r="E2" s="3">
        <v>3.60466</v>
      </c>
      <c r="F2" s="3">
        <v>3.6360399999999999</v>
      </c>
      <c r="G2" s="3">
        <v>3.67204</v>
      </c>
      <c r="H2" s="3">
        <v>2.5386299999999999</v>
      </c>
      <c r="I2" s="3">
        <v>4.36416</v>
      </c>
      <c r="J2" s="3">
        <v>3.8405900000000002</v>
      </c>
      <c r="K2" s="3">
        <v>3.8500700000000001</v>
      </c>
      <c r="L2" s="3">
        <v>3.5945</v>
      </c>
      <c r="M2" s="3">
        <v>3.7013199999999999</v>
      </c>
      <c r="N2" s="3">
        <v>2.4635899999999999</v>
      </c>
      <c r="O2" s="3">
        <v>3.8875199999999999</v>
      </c>
      <c r="P2" s="3">
        <v>4.3548999999999998</v>
      </c>
      <c r="Q2" s="3">
        <v>4.1003100000000003</v>
      </c>
      <c r="R2" s="3">
        <v>3.6627999999999998</v>
      </c>
      <c r="S2" s="3">
        <v>3.6488399999999999</v>
      </c>
      <c r="T2" s="3">
        <v>3.7684500000000001</v>
      </c>
      <c r="U2" s="3">
        <v>3.76444</v>
      </c>
      <c r="V2" s="3">
        <v>3.8103199999999999</v>
      </c>
      <c r="W2" s="4">
        <v>3.98461</v>
      </c>
    </row>
    <row r="3" spans="1:23" x14ac:dyDescent="0.3">
      <c r="A3" s="15">
        <v>2</v>
      </c>
      <c r="B3" s="5">
        <v>2.0374500000000002</v>
      </c>
      <c r="C3" s="6">
        <v>2.2206100000000002</v>
      </c>
      <c r="D3" s="6">
        <v>2.3812000000000002</v>
      </c>
      <c r="E3" s="6">
        <v>2.1814200000000001</v>
      </c>
      <c r="F3" s="6">
        <v>2.07782</v>
      </c>
      <c r="G3" s="6">
        <v>2.2307999999999999</v>
      </c>
      <c r="H3" s="6">
        <v>1.13879</v>
      </c>
      <c r="I3" s="6">
        <v>2.3696299999999999</v>
      </c>
      <c r="J3" s="6">
        <v>2.2212800000000001</v>
      </c>
      <c r="K3" s="6">
        <v>2.1767799999999999</v>
      </c>
      <c r="L3" s="6">
        <v>2.0487299999999999</v>
      </c>
      <c r="M3" s="6">
        <v>2.20078</v>
      </c>
      <c r="N3" s="6">
        <v>1.9543699999999999</v>
      </c>
      <c r="O3" s="6">
        <v>2.18215</v>
      </c>
      <c r="P3" s="6">
        <v>2.36328</v>
      </c>
      <c r="Q3" s="6">
        <v>2.1320199999999998</v>
      </c>
      <c r="R3" s="6">
        <v>2.0736500000000002</v>
      </c>
      <c r="S3" s="6">
        <v>2.12581</v>
      </c>
      <c r="T3" s="6">
        <v>2.1950799999999999</v>
      </c>
      <c r="U3" s="6">
        <v>2.17692</v>
      </c>
      <c r="V3" s="6">
        <v>2.2010999999999998</v>
      </c>
      <c r="W3" s="7">
        <v>2.16073</v>
      </c>
    </row>
    <row r="4" spans="1:23" x14ac:dyDescent="0.3">
      <c r="A4" s="15">
        <v>3</v>
      </c>
      <c r="B4" s="5">
        <v>2.2363400000000002</v>
      </c>
      <c r="C4" s="6">
        <v>1.8483700000000001</v>
      </c>
      <c r="D4" s="6">
        <v>2.2259699999999998</v>
      </c>
      <c r="E4" s="6">
        <v>2.1027100000000001</v>
      </c>
      <c r="F4" s="6">
        <v>2.2015699999999998</v>
      </c>
      <c r="G4" s="6">
        <v>2.1221399999999999</v>
      </c>
      <c r="H4" s="6">
        <v>0.92731300000000005</v>
      </c>
      <c r="I4" s="6">
        <v>1.6750499999999999</v>
      </c>
      <c r="J4" s="6">
        <v>2.0050500000000002</v>
      </c>
      <c r="K4" s="6">
        <v>1.88689</v>
      </c>
      <c r="L4" s="6">
        <v>2.1106799999999999</v>
      </c>
      <c r="M4" s="6">
        <v>2.01349</v>
      </c>
      <c r="N4" s="6">
        <v>1.4047099999999999</v>
      </c>
      <c r="O4" s="6">
        <v>1.4619599999999999</v>
      </c>
      <c r="P4" s="6">
        <v>1.9534499999999999</v>
      </c>
      <c r="Q4" s="6">
        <v>1.68489</v>
      </c>
      <c r="R4" s="6">
        <v>1.7367900000000001</v>
      </c>
      <c r="S4" s="6">
        <v>1.7918499999999999</v>
      </c>
      <c r="T4" s="6">
        <v>1.5399</v>
      </c>
      <c r="U4" s="6">
        <v>1.5506200000000001</v>
      </c>
      <c r="V4" s="6">
        <v>1.6513</v>
      </c>
      <c r="W4" s="7">
        <v>1.4694400000000001</v>
      </c>
    </row>
    <row r="5" spans="1:23" x14ac:dyDescent="0.3">
      <c r="A5" s="15">
        <v>4</v>
      </c>
      <c r="B5" s="5">
        <v>2.0293700000000001</v>
      </c>
      <c r="C5" s="6">
        <v>1.6891</v>
      </c>
      <c r="D5" s="6">
        <v>1.8520000000000001</v>
      </c>
      <c r="E5" s="6">
        <v>1.64029</v>
      </c>
      <c r="F5" s="6">
        <v>2.2206700000000001</v>
      </c>
      <c r="G5" s="6">
        <v>2.21347</v>
      </c>
      <c r="H5" s="6">
        <v>0.72236500000000003</v>
      </c>
      <c r="I5" s="6">
        <v>2.1014200000000001</v>
      </c>
      <c r="J5" s="6">
        <v>2.2714699999999999</v>
      </c>
      <c r="K5" s="6">
        <v>2.0597099999999999</v>
      </c>
      <c r="L5" s="6">
        <v>2.2906</v>
      </c>
      <c r="M5" s="6">
        <v>2.3128700000000002</v>
      </c>
      <c r="N5" s="6">
        <v>1.60188</v>
      </c>
      <c r="O5" s="6">
        <v>2.2554099999999999</v>
      </c>
      <c r="P5" s="6">
        <v>2.6549299999999998</v>
      </c>
      <c r="Q5" s="6">
        <v>2.5122100000000001</v>
      </c>
      <c r="R5" s="6">
        <v>2.3566400000000001</v>
      </c>
      <c r="S5" s="6">
        <v>2.1381800000000002</v>
      </c>
      <c r="T5" s="6">
        <v>2.43113</v>
      </c>
      <c r="U5" s="6">
        <v>2.76478</v>
      </c>
      <c r="V5" s="6">
        <v>2.4242499999999998</v>
      </c>
      <c r="W5" s="7">
        <v>2.2665899999999999</v>
      </c>
    </row>
    <row r="6" spans="1:23" x14ac:dyDescent="0.3">
      <c r="A6" s="15">
        <v>5</v>
      </c>
      <c r="B6" s="5">
        <v>2.0497399999999999</v>
      </c>
      <c r="C6" s="6">
        <v>1.47733</v>
      </c>
      <c r="D6" s="6">
        <v>1.7584500000000001</v>
      </c>
      <c r="E6" s="6">
        <v>1.8890899999999999</v>
      </c>
      <c r="F6" s="6">
        <v>1.6530400000000001</v>
      </c>
      <c r="G6" s="6">
        <v>1.58257</v>
      </c>
      <c r="H6" s="6">
        <v>0.55712799999999996</v>
      </c>
      <c r="I6" s="6">
        <v>1.62687</v>
      </c>
      <c r="J6" s="6">
        <v>1.89209</v>
      </c>
      <c r="K6" s="6">
        <v>1.9331400000000001</v>
      </c>
      <c r="L6" s="6">
        <v>1.6641600000000001</v>
      </c>
      <c r="M6" s="6">
        <v>1.6026800000000001</v>
      </c>
      <c r="N6" s="6">
        <v>0.96558200000000005</v>
      </c>
      <c r="O6" s="6">
        <v>1.6864399999999999</v>
      </c>
      <c r="P6" s="6">
        <v>2.0711499999999998</v>
      </c>
      <c r="Q6" s="6">
        <v>1.9814099999999999</v>
      </c>
      <c r="R6" s="6">
        <v>1.7706599999999999</v>
      </c>
      <c r="S6" s="6">
        <v>1.6656200000000001</v>
      </c>
      <c r="T6" s="6">
        <v>1.92157</v>
      </c>
      <c r="U6" s="6">
        <v>1.9742599999999999</v>
      </c>
      <c r="V6" s="6">
        <v>1.7972999999999999</v>
      </c>
      <c r="W6" s="7">
        <v>2.0560499999999999</v>
      </c>
    </row>
    <row r="7" spans="1:23" x14ac:dyDescent="0.3">
      <c r="A7" s="15">
        <v>6</v>
      </c>
      <c r="B7" s="5">
        <v>2.2023600000000001</v>
      </c>
      <c r="C7" s="6">
        <v>2.1855000000000002</v>
      </c>
      <c r="D7" s="6">
        <v>2.4098600000000001</v>
      </c>
      <c r="E7" s="6">
        <v>2.42292</v>
      </c>
      <c r="F7" s="6">
        <v>2.34504</v>
      </c>
      <c r="G7" s="6">
        <v>2.6700300000000001</v>
      </c>
      <c r="H7" s="6">
        <v>0.86519500000000005</v>
      </c>
      <c r="I7" s="6">
        <v>2.4721099999999998</v>
      </c>
      <c r="J7" s="6">
        <v>2.5285199999999999</v>
      </c>
      <c r="K7" s="6">
        <v>2.4755799999999999</v>
      </c>
      <c r="L7" s="6">
        <v>2.5506700000000002</v>
      </c>
      <c r="M7" s="6">
        <v>2.61293</v>
      </c>
      <c r="N7" s="6">
        <v>1.5082899999999999</v>
      </c>
      <c r="O7" s="6">
        <v>2.5642999999999998</v>
      </c>
      <c r="P7" s="6">
        <v>2.9323800000000002</v>
      </c>
      <c r="Q7" s="6">
        <v>2.6803900000000001</v>
      </c>
      <c r="R7" s="6">
        <v>2.5302500000000001</v>
      </c>
      <c r="S7" s="6">
        <v>2.9605899999999998</v>
      </c>
      <c r="T7" s="6">
        <v>2.7460499999999999</v>
      </c>
      <c r="U7" s="6">
        <v>2.7222499999999998</v>
      </c>
      <c r="V7" s="6">
        <v>2.63537</v>
      </c>
      <c r="W7" s="7">
        <v>2.5693600000000001</v>
      </c>
    </row>
    <row r="8" spans="1:23" x14ac:dyDescent="0.3">
      <c r="A8" s="15">
        <v>10</v>
      </c>
      <c r="B8" s="5">
        <v>2.7205599999999999</v>
      </c>
      <c r="C8" s="6">
        <v>1.5217400000000001</v>
      </c>
      <c r="D8" s="6">
        <v>1.35914</v>
      </c>
      <c r="E8" s="6">
        <v>1.5302500000000001</v>
      </c>
      <c r="F8" s="6">
        <v>1.6054900000000001</v>
      </c>
      <c r="G8" s="6">
        <v>2.46468</v>
      </c>
      <c r="H8" s="6">
        <v>0.48316999999999999</v>
      </c>
      <c r="I8" s="6">
        <v>1.31376</v>
      </c>
      <c r="J8" s="6">
        <v>0.99699400000000005</v>
      </c>
      <c r="K8" s="6">
        <v>1.1539600000000001</v>
      </c>
      <c r="L8" s="6">
        <v>1.4453800000000001</v>
      </c>
      <c r="M8" s="6">
        <v>2.1146799999999999</v>
      </c>
      <c r="N8" s="6">
        <v>1.2180599999999999</v>
      </c>
      <c r="O8" s="6">
        <v>1.1182799999999999</v>
      </c>
      <c r="P8" s="6">
        <v>1.2475700000000001</v>
      </c>
      <c r="Q8" s="6">
        <v>1.20427</v>
      </c>
      <c r="R8" s="6">
        <v>1.38449</v>
      </c>
      <c r="S8" s="6">
        <v>1.66831</v>
      </c>
      <c r="T8" s="6">
        <v>1.1471800000000001</v>
      </c>
      <c r="U8" s="6">
        <v>1.28149</v>
      </c>
      <c r="V8" s="6">
        <v>1.4321699999999999</v>
      </c>
      <c r="W8" s="7">
        <v>1.3870100000000001</v>
      </c>
    </row>
    <row r="9" spans="1:23" x14ac:dyDescent="0.3">
      <c r="A9" s="15">
        <v>14</v>
      </c>
      <c r="B9" s="5">
        <v>1.9643900000000001</v>
      </c>
      <c r="C9" s="6">
        <v>1.7876700000000001</v>
      </c>
      <c r="D9" s="6">
        <v>1.9121900000000001</v>
      </c>
      <c r="E9" s="6">
        <v>1.87365</v>
      </c>
      <c r="F9" s="6">
        <v>2.0385300000000002</v>
      </c>
      <c r="G9" s="6">
        <v>2.0264500000000001</v>
      </c>
      <c r="H9" s="6">
        <v>0.54917099999999996</v>
      </c>
      <c r="I9" s="6">
        <v>1.7563200000000001</v>
      </c>
      <c r="J9" s="6">
        <v>1.7512799999999999</v>
      </c>
      <c r="K9" s="6">
        <v>1.65239</v>
      </c>
      <c r="L9" s="6">
        <v>1.90686</v>
      </c>
      <c r="M9" s="6">
        <v>2.0289000000000001</v>
      </c>
      <c r="N9" s="6">
        <v>1.21306</v>
      </c>
      <c r="O9" s="6">
        <v>1.5824499999999999</v>
      </c>
      <c r="P9" s="6">
        <v>1.82992</v>
      </c>
      <c r="Q9" s="6">
        <v>1.66066</v>
      </c>
      <c r="R9" s="6">
        <v>1.6972100000000001</v>
      </c>
      <c r="S9" s="6">
        <v>1.6768799999999999</v>
      </c>
      <c r="T9" s="6">
        <v>1.6022000000000001</v>
      </c>
      <c r="U9" s="6">
        <v>1.6695599999999999</v>
      </c>
      <c r="V9" s="6">
        <v>1.7769699999999999</v>
      </c>
      <c r="W9" s="7">
        <v>1.6284799999999999</v>
      </c>
    </row>
    <row r="10" spans="1:23" x14ac:dyDescent="0.3">
      <c r="A10" s="15">
        <v>15</v>
      </c>
      <c r="B10" s="5">
        <v>1.3786</v>
      </c>
      <c r="C10" s="6">
        <v>1.4177599999999999</v>
      </c>
      <c r="D10" s="6">
        <v>1.51654</v>
      </c>
      <c r="E10" s="6">
        <v>1.40537</v>
      </c>
      <c r="F10" s="6">
        <v>1.46018</v>
      </c>
      <c r="G10" s="6">
        <v>1.70838</v>
      </c>
      <c r="H10" s="6">
        <v>0.60442499999999999</v>
      </c>
      <c r="I10" s="6">
        <v>1.6979500000000001</v>
      </c>
      <c r="J10" s="6">
        <v>1.7520100000000001</v>
      </c>
      <c r="K10" s="6">
        <v>1.5669900000000001</v>
      </c>
      <c r="L10" s="6">
        <v>1.6728499999999999</v>
      </c>
      <c r="M10" s="6">
        <v>1.6324700000000001</v>
      </c>
      <c r="N10" s="6">
        <v>0.70879199999999998</v>
      </c>
      <c r="O10" s="6">
        <v>1.81663</v>
      </c>
      <c r="P10" s="6">
        <v>2.0468999999999999</v>
      </c>
      <c r="Q10" s="6">
        <v>1.7039899999999999</v>
      </c>
      <c r="R10" s="6">
        <v>1.6511499999999999</v>
      </c>
      <c r="S10" s="6">
        <v>1.7039899999999999</v>
      </c>
      <c r="T10" s="6">
        <v>2.1475900000000001</v>
      </c>
      <c r="U10" s="6">
        <v>1.8573599999999999</v>
      </c>
      <c r="V10" s="6">
        <v>2.0049000000000001</v>
      </c>
      <c r="W10" s="7">
        <v>1.9925299999999999</v>
      </c>
    </row>
    <row r="11" spans="1:23" x14ac:dyDescent="0.3">
      <c r="A11" s="15">
        <v>24</v>
      </c>
      <c r="B11" s="5">
        <v>2.8195100000000002</v>
      </c>
      <c r="C11" s="6">
        <v>2.10825</v>
      </c>
      <c r="D11" s="6">
        <v>2.3216000000000001</v>
      </c>
      <c r="E11" s="6">
        <v>2.6956099999999998</v>
      </c>
      <c r="F11" s="6">
        <v>2.6567400000000001</v>
      </c>
      <c r="G11" s="6">
        <v>2.5516399999999999</v>
      </c>
      <c r="H11" s="6">
        <v>0.35670800000000003</v>
      </c>
      <c r="I11" s="6">
        <v>1.8549199999999999</v>
      </c>
      <c r="J11" s="6">
        <v>1.88615</v>
      </c>
      <c r="K11" s="6">
        <v>2.0676399999999999</v>
      </c>
      <c r="L11" s="6">
        <v>2.2071900000000002</v>
      </c>
      <c r="M11" s="6">
        <v>2.3272699999999999</v>
      </c>
      <c r="N11" s="6">
        <v>1.2983</v>
      </c>
      <c r="O11" s="6">
        <v>1.61094</v>
      </c>
      <c r="P11" s="6">
        <v>2.0043700000000002</v>
      </c>
      <c r="Q11" s="6">
        <v>2.0209000000000001</v>
      </c>
      <c r="R11" s="6">
        <v>1.99156</v>
      </c>
      <c r="S11" s="6">
        <v>1.98943</v>
      </c>
      <c r="T11" s="6">
        <v>1.8389500000000001</v>
      </c>
      <c r="U11" s="6">
        <v>1.74</v>
      </c>
      <c r="V11" s="6">
        <v>1.90584</v>
      </c>
      <c r="W11" s="7">
        <v>1.84711</v>
      </c>
    </row>
    <row r="12" spans="1:23" x14ac:dyDescent="0.3">
      <c r="A12" s="15">
        <v>31</v>
      </c>
      <c r="B12" s="5">
        <v>2.0619800000000001</v>
      </c>
      <c r="C12" s="6">
        <v>1.50126</v>
      </c>
      <c r="D12" s="6">
        <v>1.9029400000000001</v>
      </c>
      <c r="E12" s="6">
        <v>2.3921000000000001</v>
      </c>
      <c r="F12" s="6">
        <v>1.5247200000000001</v>
      </c>
      <c r="G12" s="6">
        <v>1.5180400000000001</v>
      </c>
      <c r="H12" s="6">
        <v>0.96720700000000004</v>
      </c>
      <c r="I12" s="6">
        <v>1.2016500000000001</v>
      </c>
      <c r="J12" s="6">
        <v>1.3404100000000001</v>
      </c>
      <c r="K12" s="6">
        <v>1.55644</v>
      </c>
      <c r="L12" s="6">
        <v>1.20882</v>
      </c>
      <c r="M12" s="6">
        <v>1.32663</v>
      </c>
      <c r="N12" s="6">
        <v>1.43872</v>
      </c>
      <c r="O12" s="6">
        <v>0.91340399999999999</v>
      </c>
      <c r="P12" s="6">
        <v>1.0363599999999999</v>
      </c>
      <c r="Q12" s="6">
        <v>0.96121699999999999</v>
      </c>
      <c r="R12" s="6">
        <v>0.82748100000000002</v>
      </c>
      <c r="S12" s="6">
        <v>1.04955</v>
      </c>
      <c r="T12" s="6">
        <v>0.71869099999999997</v>
      </c>
      <c r="U12" s="6">
        <v>0.71333500000000005</v>
      </c>
      <c r="V12" s="6">
        <v>0.67591199999999996</v>
      </c>
      <c r="W12" s="7">
        <v>0.60506800000000005</v>
      </c>
    </row>
    <row r="13" spans="1:23" x14ac:dyDescent="0.3">
      <c r="A13" s="15">
        <v>32</v>
      </c>
      <c r="B13" s="5">
        <v>1.8837299999999999</v>
      </c>
      <c r="C13" s="6">
        <v>1.31917</v>
      </c>
      <c r="D13" s="6">
        <v>1.9922500000000001</v>
      </c>
      <c r="E13" s="6">
        <v>2.0225499999999998</v>
      </c>
      <c r="F13" s="6">
        <v>1.83117</v>
      </c>
      <c r="G13" s="6">
        <v>1.9722</v>
      </c>
      <c r="H13" s="6">
        <v>0.38767800000000002</v>
      </c>
      <c r="I13" s="6">
        <v>1.63676</v>
      </c>
      <c r="J13" s="6">
        <v>1.90981</v>
      </c>
      <c r="K13" s="6">
        <v>2.0030899999999998</v>
      </c>
      <c r="L13" s="6">
        <v>2.0348999999999999</v>
      </c>
      <c r="M13" s="6">
        <v>2.0487299999999999</v>
      </c>
      <c r="N13" s="6">
        <v>1.87808</v>
      </c>
      <c r="O13" s="6">
        <v>1.5341</v>
      </c>
      <c r="P13" s="6">
        <v>2.2102300000000001</v>
      </c>
      <c r="Q13" s="6">
        <v>1.93506</v>
      </c>
      <c r="R13" s="6">
        <v>1.798</v>
      </c>
      <c r="S13" s="6">
        <v>2.1457199999999998</v>
      </c>
      <c r="T13" s="6">
        <v>1.5522100000000001</v>
      </c>
      <c r="U13" s="6">
        <v>1.78562</v>
      </c>
      <c r="V13" s="6">
        <v>1.80457</v>
      </c>
      <c r="W13" s="7">
        <v>1.3533999999999999</v>
      </c>
    </row>
    <row r="14" spans="1:23" x14ac:dyDescent="0.3">
      <c r="A14" s="15">
        <v>34</v>
      </c>
      <c r="B14" s="5">
        <v>2.06812</v>
      </c>
      <c r="C14" s="6">
        <v>1.60615</v>
      </c>
      <c r="D14" s="6">
        <v>2.06108</v>
      </c>
      <c r="E14" s="6">
        <v>1.6965699999999999</v>
      </c>
      <c r="F14" s="6">
        <v>1.20625</v>
      </c>
      <c r="G14" s="6">
        <v>1.24186</v>
      </c>
      <c r="H14" s="6">
        <v>1.1703399999999999</v>
      </c>
      <c r="I14" s="6">
        <v>2.2264900000000001</v>
      </c>
      <c r="J14" s="6">
        <v>1.9356500000000001</v>
      </c>
      <c r="K14" s="6">
        <v>1.73333</v>
      </c>
      <c r="L14" s="6">
        <v>1.66699</v>
      </c>
      <c r="M14" s="6">
        <v>2.04894</v>
      </c>
      <c r="N14" s="6">
        <v>1.7348399999999999</v>
      </c>
      <c r="O14" s="6">
        <v>2.2261299999999999</v>
      </c>
      <c r="P14" s="6">
        <v>2.3394400000000002</v>
      </c>
      <c r="Q14" s="6">
        <v>2.1945700000000001</v>
      </c>
      <c r="R14" s="6">
        <v>1.8483000000000001</v>
      </c>
      <c r="S14" s="6">
        <v>2.29853</v>
      </c>
      <c r="T14" s="6">
        <v>2.0468999999999999</v>
      </c>
      <c r="U14" s="6">
        <v>2.1212800000000001</v>
      </c>
      <c r="V14" s="6">
        <v>2.1356600000000001</v>
      </c>
      <c r="W14" s="7">
        <v>1.9056999999999999</v>
      </c>
    </row>
    <row r="15" spans="1:23" x14ac:dyDescent="0.3">
      <c r="A15" s="15">
        <v>35</v>
      </c>
      <c r="B15" s="5">
        <v>2.0089800000000002</v>
      </c>
      <c r="C15" s="6">
        <v>1.1722600000000001</v>
      </c>
      <c r="D15" s="6">
        <v>1.4543299999999999</v>
      </c>
      <c r="E15" s="6">
        <v>1.46994</v>
      </c>
      <c r="F15" s="6">
        <v>0.99300600000000006</v>
      </c>
      <c r="G15" s="6">
        <v>1.06223</v>
      </c>
      <c r="H15" s="6">
        <v>0.76805000000000001</v>
      </c>
      <c r="I15" s="6">
        <v>1.5115000000000001</v>
      </c>
      <c r="J15" s="6">
        <v>1.3455900000000001</v>
      </c>
      <c r="K15" s="6">
        <v>1.32362</v>
      </c>
      <c r="L15" s="6">
        <v>1.5598099999999999</v>
      </c>
      <c r="M15" s="6">
        <v>2.0703299999999998</v>
      </c>
      <c r="N15" s="6">
        <v>1.6759500000000001</v>
      </c>
      <c r="O15" s="6">
        <v>1.5196499999999999</v>
      </c>
      <c r="P15" s="6">
        <v>1.7093400000000001</v>
      </c>
      <c r="Q15" s="6">
        <v>1.4974700000000001</v>
      </c>
      <c r="R15" s="6">
        <v>1.5186200000000001</v>
      </c>
      <c r="S15" s="6">
        <v>2.40028</v>
      </c>
      <c r="T15" s="6">
        <v>1.4974400000000001</v>
      </c>
      <c r="U15" s="6">
        <v>1.59215</v>
      </c>
      <c r="V15" s="6">
        <v>1.5451900000000001</v>
      </c>
      <c r="W15" s="7">
        <v>1.5852599999999999</v>
      </c>
    </row>
    <row r="16" spans="1:23" x14ac:dyDescent="0.3">
      <c r="A16" s="15">
        <v>36</v>
      </c>
      <c r="B16" s="5">
        <v>1.2364599999999999</v>
      </c>
      <c r="C16" s="6">
        <v>1.3832500000000001</v>
      </c>
      <c r="D16" s="6">
        <v>1.8407800000000001</v>
      </c>
      <c r="E16" s="6">
        <v>2.0824699999999998</v>
      </c>
      <c r="F16" s="6">
        <v>1.1288400000000001</v>
      </c>
      <c r="G16" s="6">
        <v>0.82906899999999994</v>
      </c>
      <c r="H16" s="6">
        <v>0.89735200000000004</v>
      </c>
      <c r="I16" s="6">
        <v>1.7760100000000001</v>
      </c>
      <c r="J16" s="6">
        <v>1.5762799999999999</v>
      </c>
      <c r="K16" s="6">
        <v>1.7628200000000001</v>
      </c>
      <c r="L16" s="6">
        <v>1.6135900000000001</v>
      </c>
      <c r="M16" s="6">
        <v>1.71641</v>
      </c>
      <c r="N16" s="6">
        <v>1.55705</v>
      </c>
      <c r="O16" s="6">
        <v>1.6189499999999999</v>
      </c>
      <c r="P16" s="6">
        <v>1.61778</v>
      </c>
      <c r="Q16" s="6">
        <v>1.5170300000000001</v>
      </c>
      <c r="R16" s="6">
        <v>1.3770800000000001</v>
      </c>
      <c r="S16" s="6">
        <v>1.9509000000000001</v>
      </c>
      <c r="T16" s="6">
        <v>1.3755900000000001</v>
      </c>
      <c r="U16" s="6">
        <v>1.38598</v>
      </c>
      <c r="V16" s="6">
        <v>1.37408</v>
      </c>
      <c r="W16" s="7">
        <v>1.33772</v>
      </c>
    </row>
    <row r="17" spans="1:23" x14ac:dyDescent="0.3">
      <c r="A17" s="15">
        <v>38</v>
      </c>
      <c r="B17" s="5">
        <v>3.1263999999999998</v>
      </c>
      <c r="C17" s="6">
        <v>2.54054</v>
      </c>
      <c r="D17" s="6">
        <v>3.6697799999999998</v>
      </c>
      <c r="E17" s="6">
        <v>3.6223800000000002</v>
      </c>
      <c r="F17" s="6">
        <v>2.8528899999999999</v>
      </c>
      <c r="G17" s="6">
        <v>2.7060300000000002</v>
      </c>
      <c r="H17" s="6">
        <v>1.4904900000000001</v>
      </c>
      <c r="I17" s="6">
        <v>2.9763899999999999</v>
      </c>
      <c r="J17" s="6">
        <v>3.41859</v>
      </c>
      <c r="K17" s="6">
        <v>3.64269</v>
      </c>
      <c r="L17" s="6">
        <v>3.5320100000000001</v>
      </c>
      <c r="M17" s="6">
        <v>3.3461699999999999</v>
      </c>
      <c r="N17" s="6">
        <v>2.4533100000000001</v>
      </c>
      <c r="O17" s="6">
        <v>2.6363799999999999</v>
      </c>
      <c r="P17" s="6">
        <v>3.36836</v>
      </c>
      <c r="Q17" s="6">
        <v>3.0727699999999998</v>
      </c>
      <c r="R17" s="6">
        <v>2.9297399999999998</v>
      </c>
      <c r="S17" s="6">
        <v>3.4407800000000002</v>
      </c>
      <c r="T17" s="6">
        <v>2.5406200000000001</v>
      </c>
      <c r="U17" s="6">
        <v>2.7459600000000002</v>
      </c>
      <c r="V17" s="6">
        <v>2.6023900000000002</v>
      </c>
      <c r="W17" s="7">
        <v>1.6853400000000001</v>
      </c>
    </row>
    <row r="18" spans="1:23" x14ac:dyDescent="0.3">
      <c r="A18" s="15">
        <v>72</v>
      </c>
      <c r="B18" s="5">
        <v>1.1027800000000001</v>
      </c>
      <c r="C18" s="6">
        <v>0.44833800000000001</v>
      </c>
      <c r="D18" s="6">
        <v>0.66271500000000005</v>
      </c>
      <c r="E18" s="6">
        <v>0.58045800000000003</v>
      </c>
      <c r="F18" s="6">
        <v>0.87221599999999999</v>
      </c>
      <c r="G18" s="6">
        <v>1.43723</v>
      </c>
      <c r="H18" s="6">
        <v>-0.185498</v>
      </c>
      <c r="I18" s="6">
        <v>0.186112</v>
      </c>
      <c r="J18" s="6">
        <v>0.606267</v>
      </c>
      <c r="K18" s="6">
        <v>0.58012900000000001</v>
      </c>
      <c r="L18" s="6">
        <v>0.68819200000000003</v>
      </c>
      <c r="M18" s="6">
        <v>0.697353</v>
      </c>
      <c r="N18" s="6">
        <v>0.13530800000000001</v>
      </c>
      <c r="O18" s="6">
        <v>0.104278</v>
      </c>
      <c r="P18" s="6">
        <v>0.41053699999999999</v>
      </c>
      <c r="Q18" s="6">
        <v>0.28872599999999998</v>
      </c>
      <c r="R18" s="6">
        <v>0.29773500000000003</v>
      </c>
      <c r="S18" s="6">
        <v>0.254834</v>
      </c>
      <c r="T18" s="6">
        <v>-0.123962</v>
      </c>
      <c r="U18" s="6">
        <v>-8.0371799999999993E-2</v>
      </c>
      <c r="V18" s="6">
        <v>-9.5329899999999995E-2</v>
      </c>
      <c r="W18" s="7">
        <v>-0.34462500000000001</v>
      </c>
    </row>
    <row r="19" spans="1:23" x14ac:dyDescent="0.3">
      <c r="A19" s="15">
        <v>73</v>
      </c>
      <c r="B19" s="5">
        <v>1.1789099999999999</v>
      </c>
      <c r="C19" s="6">
        <v>0.33597300000000002</v>
      </c>
      <c r="D19" s="6">
        <v>0.31743399999999999</v>
      </c>
      <c r="E19" s="6">
        <v>0.85876799999999998</v>
      </c>
      <c r="F19" s="6">
        <v>1.0658799999999999</v>
      </c>
      <c r="G19" s="6">
        <v>1.7306299999999999</v>
      </c>
      <c r="H19" s="6">
        <v>-0.33465800000000001</v>
      </c>
      <c r="I19" s="6">
        <v>-0.202289</v>
      </c>
      <c r="J19" s="6">
        <v>-0.14686299999999999</v>
      </c>
      <c r="K19" s="6">
        <v>-5.6441499999999997E-3</v>
      </c>
      <c r="L19" s="6">
        <v>0.30412699999999998</v>
      </c>
      <c r="M19" s="6">
        <v>0.44985799999999998</v>
      </c>
      <c r="N19" s="6">
        <v>2.9317800000000001E-2</v>
      </c>
      <c r="O19" s="6">
        <v>-0.24141699999999999</v>
      </c>
      <c r="P19" s="6">
        <v>-0.17441799999999999</v>
      </c>
      <c r="Q19" s="6">
        <v>-4.25736E-3</v>
      </c>
      <c r="R19" s="6">
        <v>6.7194799999999999E-2</v>
      </c>
      <c r="S19" s="6">
        <v>0.14427300000000001</v>
      </c>
      <c r="T19" s="6">
        <v>-4.7571299999999997E-2</v>
      </c>
      <c r="U19" s="6">
        <v>3.9606000000000002E-2</v>
      </c>
      <c r="V19" s="6">
        <v>4.7186400000000003E-2</v>
      </c>
      <c r="W19" s="7">
        <v>1.1794900000000001E-3</v>
      </c>
    </row>
    <row r="20" spans="1:23" x14ac:dyDescent="0.3">
      <c r="A20" s="15">
        <v>171</v>
      </c>
      <c r="B20" s="5">
        <v>-1.3137100000000001E-2</v>
      </c>
      <c r="C20" s="6">
        <v>-0.506131</v>
      </c>
      <c r="D20" s="6">
        <v>-0.242669</v>
      </c>
      <c r="E20" s="6">
        <v>1.09735E-3</v>
      </c>
      <c r="F20" s="6">
        <v>0.63028600000000001</v>
      </c>
      <c r="G20" s="6">
        <v>4.4774000000000001E-2</v>
      </c>
      <c r="H20" s="6">
        <v>0.69733299999999998</v>
      </c>
      <c r="I20" s="6">
        <v>-0.449826</v>
      </c>
      <c r="J20" s="6">
        <v>-0.15403800000000001</v>
      </c>
      <c r="K20" s="6">
        <v>1.0597499999999999E-2</v>
      </c>
      <c r="L20" s="6">
        <v>0.59055000000000002</v>
      </c>
      <c r="M20" s="6">
        <v>0.510629</v>
      </c>
      <c r="N20" s="6">
        <v>0.97268100000000002</v>
      </c>
      <c r="O20" s="6">
        <v>-0.44326599999999999</v>
      </c>
      <c r="P20" s="6">
        <v>-0.17899499999999999</v>
      </c>
      <c r="Q20" s="6">
        <v>-0.10069699999999999</v>
      </c>
      <c r="R20" s="6">
        <v>0.27942299999999998</v>
      </c>
      <c r="S20" s="6">
        <v>0.51858700000000002</v>
      </c>
      <c r="T20" s="6">
        <v>-0.35374299999999997</v>
      </c>
      <c r="U20" s="6">
        <v>-0.24351300000000001</v>
      </c>
      <c r="V20" s="6">
        <v>-0.15481300000000001</v>
      </c>
      <c r="W20" s="7">
        <v>-0.49724099999999999</v>
      </c>
    </row>
    <row r="21" spans="1:23" x14ac:dyDescent="0.3">
      <c r="A21" s="15">
        <v>176</v>
      </c>
      <c r="B21" s="5">
        <v>0.59637799999999996</v>
      </c>
      <c r="C21" s="6">
        <v>0.49870700000000001</v>
      </c>
      <c r="D21" s="6">
        <v>0.77995099999999995</v>
      </c>
      <c r="E21" s="6">
        <v>1.2602899999999999</v>
      </c>
      <c r="F21" s="6">
        <v>1.28342</v>
      </c>
      <c r="G21" s="6">
        <v>0.79298299999999999</v>
      </c>
      <c r="H21" s="6">
        <v>0.92455500000000002</v>
      </c>
      <c r="I21" s="6">
        <v>0.422315</v>
      </c>
      <c r="J21" s="6">
        <v>0.85615200000000002</v>
      </c>
      <c r="K21" s="6">
        <v>1.1104000000000001</v>
      </c>
      <c r="L21" s="6">
        <v>1.27729</v>
      </c>
      <c r="M21" s="6">
        <v>1.1433199999999999</v>
      </c>
      <c r="N21" s="6">
        <v>1.03624</v>
      </c>
      <c r="O21" s="6">
        <v>0.27673900000000001</v>
      </c>
      <c r="P21" s="6">
        <v>0.72892500000000005</v>
      </c>
      <c r="Q21" s="6">
        <v>0.85613600000000001</v>
      </c>
      <c r="R21" s="6">
        <v>1.14371</v>
      </c>
      <c r="S21" s="6">
        <v>1.1136999999999999</v>
      </c>
      <c r="T21" s="6">
        <v>0.39633499999999999</v>
      </c>
      <c r="U21" s="6">
        <v>0.67982100000000001</v>
      </c>
      <c r="V21" s="6">
        <v>0.87758700000000001</v>
      </c>
      <c r="W21" s="7">
        <v>0.34097100000000002</v>
      </c>
    </row>
    <row r="22" spans="1:23" x14ac:dyDescent="0.3">
      <c r="A22" s="15">
        <v>204</v>
      </c>
      <c r="B22" s="5">
        <v>2.3829600000000002</v>
      </c>
      <c r="C22" s="6">
        <v>1.6634500000000001</v>
      </c>
      <c r="D22" s="6">
        <v>1.92852</v>
      </c>
      <c r="E22" s="6">
        <v>1.86164</v>
      </c>
      <c r="F22" s="6">
        <v>1.79823</v>
      </c>
      <c r="G22" s="6">
        <v>1.7119599999999999</v>
      </c>
      <c r="H22" s="6">
        <v>1.9797599999999999E-2</v>
      </c>
      <c r="I22" s="6">
        <v>1.2696799999999999</v>
      </c>
      <c r="J22" s="6">
        <v>1.4138599999999999</v>
      </c>
      <c r="K22" s="6">
        <v>1.1695</v>
      </c>
      <c r="L22" s="6">
        <v>1.2009399999999999</v>
      </c>
      <c r="M22" s="6">
        <v>1.08003</v>
      </c>
      <c r="N22" s="6">
        <v>0.62232399999999999</v>
      </c>
      <c r="O22" s="6">
        <v>0.98723499999999997</v>
      </c>
      <c r="P22" s="6">
        <v>1.2502</v>
      </c>
      <c r="Q22" s="6">
        <v>0.81940000000000002</v>
      </c>
      <c r="R22" s="6">
        <v>0.84326699999999999</v>
      </c>
      <c r="S22" s="6">
        <v>1.02173</v>
      </c>
      <c r="T22" s="6">
        <v>0.77759800000000001</v>
      </c>
      <c r="U22" s="6">
        <v>0.76118300000000005</v>
      </c>
      <c r="V22" s="6">
        <v>0.67540299999999998</v>
      </c>
      <c r="W22" s="7">
        <v>0.69589699999999999</v>
      </c>
    </row>
    <row r="23" spans="1:23" x14ac:dyDescent="0.3">
      <c r="A23" s="15">
        <v>238</v>
      </c>
      <c r="B23" s="8">
        <v>3.5563699999999998</v>
      </c>
      <c r="C23" s="9">
        <v>1.32663</v>
      </c>
      <c r="D23" s="9">
        <v>1.48583</v>
      </c>
      <c r="E23" s="9">
        <v>1.2327399999999999</v>
      </c>
      <c r="F23" s="9">
        <v>0.97844200000000003</v>
      </c>
      <c r="G23" s="9">
        <v>1.0039400000000001</v>
      </c>
      <c r="H23" s="9">
        <v>0.24363499999999999</v>
      </c>
      <c r="I23" s="9">
        <v>1.0781700000000001</v>
      </c>
      <c r="J23" s="9">
        <v>1.0340100000000001</v>
      </c>
      <c r="K23" s="9">
        <v>0.69747300000000001</v>
      </c>
      <c r="L23" s="9">
        <v>0.72756200000000004</v>
      </c>
      <c r="M23" s="9">
        <v>0.89805599999999997</v>
      </c>
      <c r="N23" s="9">
        <v>1.3821399999999999</v>
      </c>
      <c r="O23" s="9">
        <v>0.87601799999999996</v>
      </c>
      <c r="P23" s="9">
        <v>0.91319700000000004</v>
      </c>
      <c r="Q23" s="9">
        <v>0.72750300000000001</v>
      </c>
      <c r="R23" s="9">
        <v>0.78850100000000001</v>
      </c>
      <c r="S23" s="9">
        <v>0.86610699999999996</v>
      </c>
      <c r="T23" s="9">
        <v>0.93284400000000001</v>
      </c>
      <c r="U23" s="9">
        <v>0.87437699999999996</v>
      </c>
      <c r="V23" s="9">
        <v>0.84970299999999999</v>
      </c>
      <c r="W23" s="10">
        <v>0.88848300000000002</v>
      </c>
    </row>
    <row r="24" spans="1:23" x14ac:dyDescent="0.3">
      <c r="A24" s="15">
        <v>241</v>
      </c>
      <c r="B24" s="2">
        <v>3.28193</v>
      </c>
      <c r="C24" s="3">
        <v>2.8115999999999999</v>
      </c>
      <c r="D24" s="3">
        <v>2.7282600000000001</v>
      </c>
      <c r="E24" s="3">
        <v>2.6307999999999998</v>
      </c>
      <c r="F24" s="3">
        <v>2.6346799999999999</v>
      </c>
      <c r="G24" s="3">
        <v>2.9651800000000001</v>
      </c>
      <c r="H24" s="3">
        <v>1.3305899999999999</v>
      </c>
      <c r="I24" s="3">
        <v>2.8143799999999999</v>
      </c>
      <c r="J24" s="3">
        <v>2.6563400000000001</v>
      </c>
      <c r="K24" s="3">
        <v>2.6535600000000001</v>
      </c>
      <c r="L24" s="3">
        <v>2.66744</v>
      </c>
      <c r="M24" s="3">
        <v>2.8715099999999998</v>
      </c>
      <c r="N24" s="3">
        <v>1.9094800000000001</v>
      </c>
      <c r="O24" s="3">
        <v>2.7989799999999998</v>
      </c>
      <c r="P24" s="3">
        <v>3.0388000000000002</v>
      </c>
      <c r="Q24" s="3">
        <v>2.87385</v>
      </c>
      <c r="R24" s="3">
        <v>2.8698700000000001</v>
      </c>
      <c r="S24" s="3">
        <v>3.1225900000000002</v>
      </c>
      <c r="T24" s="3">
        <v>2.8897499999999998</v>
      </c>
      <c r="U24" s="3">
        <v>3.0311300000000001</v>
      </c>
      <c r="V24" s="3">
        <v>3.2471399999999999</v>
      </c>
      <c r="W24" s="4">
        <v>3.1778300000000002</v>
      </c>
    </row>
    <row r="25" spans="1:23" x14ac:dyDescent="0.3">
      <c r="A25" s="15">
        <v>242</v>
      </c>
      <c r="B25" s="5">
        <v>2.1008499999999999</v>
      </c>
      <c r="C25" s="6">
        <v>2.2088199999999998</v>
      </c>
      <c r="D25" s="6">
        <v>1.9986200000000001</v>
      </c>
      <c r="E25" s="6">
        <v>2.1912400000000001</v>
      </c>
      <c r="F25" s="6">
        <v>2.2371699999999999</v>
      </c>
      <c r="G25" s="6">
        <v>2.5881599999999998</v>
      </c>
      <c r="H25" s="6">
        <v>0.92883000000000004</v>
      </c>
      <c r="I25" s="6">
        <v>2.2639399999999998</v>
      </c>
      <c r="J25" s="6">
        <v>1.9755100000000001</v>
      </c>
      <c r="K25" s="6">
        <v>2.1820400000000002</v>
      </c>
      <c r="L25" s="6">
        <v>2.3007499999999999</v>
      </c>
      <c r="M25" s="6">
        <v>2.7728799999999998</v>
      </c>
      <c r="N25" s="6">
        <v>1.1019000000000001</v>
      </c>
      <c r="O25" s="6">
        <v>2.2016300000000002</v>
      </c>
      <c r="P25" s="6">
        <v>2.2224400000000002</v>
      </c>
      <c r="Q25" s="6">
        <v>2.2613099999999999</v>
      </c>
      <c r="R25" s="6">
        <v>2.3545600000000002</v>
      </c>
      <c r="S25" s="6">
        <v>2.41886</v>
      </c>
      <c r="T25" s="6">
        <v>2.1939600000000001</v>
      </c>
      <c r="U25" s="6">
        <v>2.1901799999999998</v>
      </c>
      <c r="V25" s="6">
        <v>2.3328199999999999</v>
      </c>
      <c r="W25" s="7">
        <v>2.3466399999999998</v>
      </c>
    </row>
    <row r="26" spans="1:23" x14ac:dyDescent="0.3">
      <c r="A26" s="15">
        <v>248</v>
      </c>
      <c r="B26" s="5">
        <v>0.130242</v>
      </c>
      <c r="C26" s="6">
        <v>0.21268899999999999</v>
      </c>
      <c r="D26" s="6">
        <v>0.153166</v>
      </c>
      <c r="E26" s="6">
        <v>3.8636200000000002E-2</v>
      </c>
      <c r="F26" s="6">
        <v>0.17418600000000001</v>
      </c>
      <c r="G26" s="6">
        <v>0.181397</v>
      </c>
      <c r="H26" s="6">
        <v>0.76566699999999999</v>
      </c>
      <c r="I26" s="6">
        <v>0.47268199999999999</v>
      </c>
      <c r="J26" s="6">
        <v>0.38675300000000001</v>
      </c>
      <c r="K26" s="6">
        <v>0.48623699999999997</v>
      </c>
      <c r="L26" s="6">
        <v>0.423568</v>
      </c>
      <c r="M26" s="6">
        <v>0.44047199999999997</v>
      </c>
      <c r="N26" s="6">
        <v>0.21998799999999999</v>
      </c>
      <c r="O26" s="6">
        <v>0.68185799999999996</v>
      </c>
      <c r="P26" s="6">
        <v>0.89106200000000002</v>
      </c>
      <c r="Q26" s="6">
        <v>1.12239</v>
      </c>
      <c r="R26" s="6">
        <v>1.09053</v>
      </c>
      <c r="S26" s="6">
        <v>0.77893699999999999</v>
      </c>
      <c r="T26" s="6">
        <v>1.12262</v>
      </c>
      <c r="U26" s="6">
        <v>1.0552999999999999</v>
      </c>
      <c r="V26" s="6">
        <v>1.29332</v>
      </c>
      <c r="W26" s="7">
        <v>1.4492</v>
      </c>
    </row>
    <row r="27" spans="1:23" x14ac:dyDescent="0.3">
      <c r="A27" s="15">
        <v>249</v>
      </c>
      <c r="B27" s="5">
        <v>2.0693899999999998</v>
      </c>
      <c r="C27" s="6">
        <v>1.3216600000000001</v>
      </c>
      <c r="D27" s="6">
        <v>1.4063099999999999</v>
      </c>
      <c r="E27" s="6">
        <v>1.51305</v>
      </c>
      <c r="F27" s="6">
        <v>2.1152099999999998</v>
      </c>
      <c r="G27" s="6">
        <v>1.6204499999999999</v>
      </c>
      <c r="H27" s="6">
        <v>1.32277</v>
      </c>
      <c r="I27" s="6">
        <v>1.19479</v>
      </c>
      <c r="J27" s="6">
        <v>1.16577</v>
      </c>
      <c r="K27" s="6">
        <v>1.14727</v>
      </c>
      <c r="L27" s="6">
        <v>1.20187</v>
      </c>
      <c r="M27" s="6">
        <v>1.31613</v>
      </c>
      <c r="N27" s="6">
        <v>0.74514599999999998</v>
      </c>
      <c r="O27" s="6">
        <v>0.74008399999999996</v>
      </c>
      <c r="P27" s="6">
        <v>0.79258300000000004</v>
      </c>
      <c r="Q27" s="6">
        <v>0.58189000000000002</v>
      </c>
      <c r="R27" s="6">
        <v>0.96411100000000005</v>
      </c>
      <c r="S27" s="6">
        <v>0.95384199999999997</v>
      </c>
      <c r="T27" s="6">
        <v>0.383799</v>
      </c>
      <c r="U27" s="6">
        <v>0.20399100000000001</v>
      </c>
      <c r="V27" s="6">
        <v>0.28966399999999998</v>
      </c>
      <c r="W27" s="7">
        <v>0.17677799999999999</v>
      </c>
    </row>
    <row r="28" spans="1:23" x14ac:dyDescent="0.3">
      <c r="A28" s="15">
        <v>259</v>
      </c>
      <c r="B28" s="5">
        <v>0.30028700000000003</v>
      </c>
      <c r="C28" s="6">
        <v>0.25007400000000002</v>
      </c>
      <c r="D28" s="6">
        <v>0.35118100000000002</v>
      </c>
      <c r="E28" s="6">
        <v>0.24455399999999999</v>
      </c>
      <c r="F28" s="6">
        <v>6.8727800000000006E-2</v>
      </c>
      <c r="G28" s="6">
        <v>0.32921400000000001</v>
      </c>
      <c r="H28" s="6">
        <v>0.78821600000000003</v>
      </c>
      <c r="I28" s="6">
        <v>0.36721900000000002</v>
      </c>
      <c r="J28" s="6">
        <v>0.37974999999999998</v>
      </c>
      <c r="K28" s="6">
        <v>0.36426599999999998</v>
      </c>
      <c r="L28" s="6">
        <v>0.53371599999999997</v>
      </c>
      <c r="M28" s="6">
        <v>0.526142</v>
      </c>
      <c r="N28" s="6">
        <v>7.8723000000000001E-2</v>
      </c>
      <c r="O28" s="6">
        <v>0.47600300000000001</v>
      </c>
      <c r="P28" s="6">
        <v>0.67727899999999996</v>
      </c>
      <c r="Q28" s="6">
        <v>0.71095799999999998</v>
      </c>
      <c r="R28" s="6">
        <v>0.65286599999999995</v>
      </c>
      <c r="S28" s="6">
        <v>0.69615400000000005</v>
      </c>
      <c r="T28" s="6">
        <v>0.89703699999999997</v>
      </c>
      <c r="U28" s="6">
        <v>1.2814000000000001</v>
      </c>
      <c r="V28" s="6">
        <v>1.37069</v>
      </c>
      <c r="W28" s="7">
        <v>1.8879699999999999</v>
      </c>
    </row>
    <row r="29" spans="1:23" x14ac:dyDescent="0.3">
      <c r="A29" s="15">
        <v>272</v>
      </c>
      <c r="B29" s="5">
        <v>1.49241</v>
      </c>
      <c r="C29" s="6">
        <v>0.60562000000000005</v>
      </c>
      <c r="D29" s="6">
        <v>0.98659600000000003</v>
      </c>
      <c r="E29" s="6">
        <v>1.3571200000000001</v>
      </c>
      <c r="F29" s="6">
        <v>0.57027300000000003</v>
      </c>
      <c r="G29" s="6">
        <v>-3.0283200000000001E-3</v>
      </c>
      <c r="H29" s="6">
        <v>0.56340400000000002</v>
      </c>
      <c r="I29" s="6">
        <v>0.359935</v>
      </c>
      <c r="J29" s="6">
        <v>0.366672</v>
      </c>
      <c r="K29" s="6">
        <v>0.55843399999999999</v>
      </c>
      <c r="L29" s="6">
        <v>0.19193299999999999</v>
      </c>
      <c r="M29" s="6">
        <v>-0.31594899999999998</v>
      </c>
      <c r="N29" s="6">
        <v>-0.609039</v>
      </c>
      <c r="O29" s="6">
        <v>5.9027999999999997E-2</v>
      </c>
      <c r="P29" s="6">
        <v>0.10861800000000001</v>
      </c>
      <c r="Q29" s="6">
        <v>0.102506</v>
      </c>
      <c r="R29" s="6">
        <v>-8.3206500000000003E-2</v>
      </c>
      <c r="S29" s="6">
        <v>-0.28098499999999998</v>
      </c>
      <c r="T29" s="6">
        <v>-0.174292</v>
      </c>
      <c r="U29" s="6">
        <v>-0.12185</v>
      </c>
      <c r="V29" s="6">
        <v>-0.32419799999999999</v>
      </c>
      <c r="W29" s="7">
        <v>-0.33321800000000001</v>
      </c>
    </row>
    <row r="30" spans="1:23" x14ac:dyDescent="0.3">
      <c r="A30" s="15">
        <v>284</v>
      </c>
      <c r="B30" s="5">
        <v>2.7210700000000001</v>
      </c>
      <c r="C30" s="6">
        <v>0.21232200000000001</v>
      </c>
      <c r="D30" s="6">
        <v>0.13266600000000001</v>
      </c>
      <c r="E30" s="6">
        <v>0.22750200000000001</v>
      </c>
      <c r="F30" s="6">
        <v>-5.8029600000000001E-2</v>
      </c>
      <c r="G30" s="6">
        <v>9.5571000000000003E-2</v>
      </c>
      <c r="H30" s="6">
        <v>-0.61003600000000002</v>
      </c>
      <c r="I30" s="6">
        <v>-0.41086099999999998</v>
      </c>
      <c r="J30" s="6">
        <v>-0.27809600000000001</v>
      </c>
      <c r="K30" s="6">
        <v>-0.28187400000000001</v>
      </c>
      <c r="L30" s="6">
        <v>-0.45911200000000002</v>
      </c>
      <c r="M30" s="6">
        <v>-0.434614</v>
      </c>
      <c r="N30" s="6">
        <v>-0.55634600000000001</v>
      </c>
      <c r="O30" s="6">
        <v>-0.45127200000000001</v>
      </c>
      <c r="P30" s="6">
        <v>-0.44422800000000001</v>
      </c>
      <c r="Q30" s="6">
        <v>-0.50435600000000003</v>
      </c>
      <c r="R30" s="6">
        <v>-0.46741199999999999</v>
      </c>
      <c r="S30" s="6">
        <v>-0.26058300000000001</v>
      </c>
      <c r="T30" s="6">
        <v>-0.48195399999999999</v>
      </c>
      <c r="U30" s="6">
        <v>-0.57275900000000002</v>
      </c>
      <c r="V30" s="6">
        <v>-0.50074099999999999</v>
      </c>
      <c r="W30" s="7">
        <v>-0.53762200000000004</v>
      </c>
    </row>
    <row r="31" spans="1:23" x14ac:dyDescent="0.3">
      <c r="A31" s="16">
        <v>286</v>
      </c>
      <c r="B31" s="5">
        <v>17.289400000000001</v>
      </c>
      <c r="C31" s="6">
        <v>6.4045500000000004</v>
      </c>
      <c r="D31" s="6">
        <v>7.1904000000000003</v>
      </c>
      <c r="E31" s="6">
        <v>6.9788199999999998</v>
      </c>
      <c r="F31" s="6">
        <v>7.1254499999999998</v>
      </c>
      <c r="G31" s="6">
        <v>4.7373700000000003</v>
      </c>
      <c r="H31" s="6">
        <v>0.75927999999999995</v>
      </c>
      <c r="I31" s="6">
        <v>2.8224200000000002</v>
      </c>
      <c r="J31" s="6">
        <v>4.0269399999999997</v>
      </c>
      <c r="K31" s="6">
        <v>3.5314199999999998</v>
      </c>
      <c r="L31" s="6">
        <v>3.3248799999999998</v>
      </c>
      <c r="M31" s="6">
        <v>3.1321400000000001</v>
      </c>
      <c r="N31" s="6">
        <v>1.3872199999999999</v>
      </c>
      <c r="O31" s="6">
        <v>1.6279999999999999</v>
      </c>
      <c r="P31" s="6">
        <v>2.4634800000000001</v>
      </c>
      <c r="Q31" s="6">
        <v>2.4065799999999999</v>
      </c>
      <c r="R31" s="6">
        <v>2.4568599999999998</v>
      </c>
      <c r="S31" s="6">
        <v>2.4216700000000002</v>
      </c>
      <c r="T31" s="6">
        <v>1.35859</v>
      </c>
      <c r="U31" s="6">
        <v>1.5956900000000001</v>
      </c>
      <c r="V31" s="6">
        <v>1.79796</v>
      </c>
      <c r="W31" s="7">
        <v>0.73175900000000005</v>
      </c>
    </row>
  </sheetData>
  <sortState xmlns:xlrd2="http://schemas.microsoft.com/office/spreadsheetml/2017/richdata2" ref="A2:W31">
    <sortCondition ref="A2:A31"/>
  </sortState>
  <conditionalFormatting sqref="B2:W31">
    <cfRule type="cellIs" dxfId="17" priority="1" operator="lessThan">
      <formula>1</formula>
    </cfRule>
    <cfRule type="cellIs" dxfId="16" priority="2" operator="between">
      <formula>1</formula>
      <formula>2</formula>
    </cfRule>
    <cfRule type="cellIs" dxfId="15" priority="3" operator="between">
      <formula>2</formula>
      <formula>3</formula>
    </cfRule>
    <cfRule type="cellIs" dxfId="14" priority="4" operator="between">
      <formula>3</formula>
      <formula>4</formula>
    </cfRule>
    <cfRule type="cellIs" dxfId="13" priority="5" operator="between">
      <formula>4</formula>
      <formula>5</formula>
    </cfRule>
    <cfRule type="cellIs" dxfId="12" priority="6" operator="greaterThan">
      <formula>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88B2-28DE-42E3-8A35-C12C0A9DB265}">
  <dimension ref="A1:W16"/>
  <sheetViews>
    <sheetView workbookViewId="0">
      <selection activeCell="N16" sqref="N16"/>
    </sheetView>
  </sheetViews>
  <sheetFormatPr defaultRowHeight="14.4" x14ac:dyDescent="0.3"/>
  <cols>
    <col min="1" max="16384" width="8.88671875" style="1"/>
  </cols>
  <sheetData>
    <row r="1" spans="1:23" x14ac:dyDescent="0.3">
      <c r="B1" s="11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3" t="s">
        <v>21</v>
      </c>
    </row>
    <row r="2" spans="1:23" x14ac:dyDescent="0.3">
      <c r="A2" s="14">
        <v>1</v>
      </c>
      <c r="B2" s="2">
        <v>2.8519899999999998</v>
      </c>
      <c r="C2" s="3">
        <v>3.9279500000000001</v>
      </c>
      <c r="D2" s="3">
        <v>3.1968100000000002</v>
      </c>
      <c r="E2" s="3">
        <v>3.29128</v>
      </c>
      <c r="F2" s="3">
        <v>2.8828299999999998</v>
      </c>
      <c r="G2" s="3">
        <v>3.0356700000000001</v>
      </c>
      <c r="H2" s="3">
        <v>2.3333900000000001</v>
      </c>
      <c r="I2" s="3">
        <v>3.6402800000000002</v>
      </c>
      <c r="J2" s="3">
        <v>3.3231799999999998</v>
      </c>
      <c r="K2" s="3">
        <v>3.3816600000000001</v>
      </c>
      <c r="L2" s="3">
        <v>3.1742400000000002</v>
      </c>
      <c r="M2" s="3">
        <v>2.9233799999999999</v>
      </c>
      <c r="N2" s="3">
        <v>2.1982499999999998</v>
      </c>
      <c r="O2" s="3">
        <v>3.35683</v>
      </c>
      <c r="P2" s="3">
        <v>3.4675400000000001</v>
      </c>
      <c r="Q2" s="3">
        <v>3.52902</v>
      </c>
      <c r="R2" s="3">
        <v>3.03965</v>
      </c>
      <c r="S2" s="3">
        <v>3.0753699999999999</v>
      </c>
      <c r="T2" s="3">
        <v>3.27094</v>
      </c>
      <c r="U2" s="3">
        <v>3.2964000000000002</v>
      </c>
      <c r="V2" s="3">
        <v>3.42543</v>
      </c>
      <c r="W2" s="4">
        <v>3.5535999999999999</v>
      </c>
    </row>
    <row r="3" spans="1:23" x14ac:dyDescent="0.3">
      <c r="A3" s="15">
        <v>4</v>
      </c>
      <c r="B3" s="5">
        <v>1.59602</v>
      </c>
      <c r="C3" s="6">
        <v>1.46475</v>
      </c>
      <c r="D3" s="6">
        <v>1.5887500000000001</v>
      </c>
      <c r="E3" s="6">
        <v>1.4471400000000001</v>
      </c>
      <c r="F3" s="6">
        <v>1.91371</v>
      </c>
      <c r="G3" s="6">
        <v>1.91628</v>
      </c>
      <c r="H3" s="6">
        <v>0.67836700000000005</v>
      </c>
      <c r="I3" s="6">
        <v>1.8895900000000001</v>
      </c>
      <c r="J3" s="6">
        <v>2.1549999999999998</v>
      </c>
      <c r="K3" s="6">
        <v>1.92774</v>
      </c>
      <c r="L3" s="6">
        <v>2.0792799999999998</v>
      </c>
      <c r="M3" s="6">
        <v>2.0493199999999998</v>
      </c>
      <c r="N3" s="6">
        <v>1.38761</v>
      </c>
      <c r="O3" s="6">
        <v>2.1840000000000002</v>
      </c>
      <c r="P3" s="6">
        <v>2.3021099999999999</v>
      </c>
      <c r="Q3" s="6">
        <v>2.4725999999999999</v>
      </c>
      <c r="R3" s="6">
        <v>2.2118799999999998</v>
      </c>
      <c r="S3" s="6">
        <v>1.8792599999999999</v>
      </c>
      <c r="T3" s="6">
        <v>2.39249</v>
      </c>
      <c r="U3" s="6">
        <v>2.89832</v>
      </c>
      <c r="V3" s="6">
        <v>2.3374799999999998</v>
      </c>
      <c r="W3" s="7">
        <v>2.1778599999999999</v>
      </c>
    </row>
    <row r="4" spans="1:23" x14ac:dyDescent="0.3">
      <c r="A4" s="15">
        <v>6</v>
      </c>
      <c r="B4" s="5">
        <v>1.85432</v>
      </c>
      <c r="C4" s="6">
        <v>2.2001200000000001</v>
      </c>
      <c r="D4" s="6">
        <v>2.2345299999999999</v>
      </c>
      <c r="E4" s="6">
        <v>2.3547799999999999</v>
      </c>
      <c r="F4" s="6">
        <v>2.11354</v>
      </c>
      <c r="G4" s="6">
        <v>2.5290300000000001</v>
      </c>
      <c r="H4" s="6">
        <v>0.93878099999999998</v>
      </c>
      <c r="I4" s="6">
        <v>2.3132299999999999</v>
      </c>
      <c r="J4" s="6">
        <v>2.4499300000000002</v>
      </c>
      <c r="K4" s="6">
        <v>2.2762799999999999</v>
      </c>
      <c r="L4" s="6">
        <v>2.50319</v>
      </c>
      <c r="M4" s="6">
        <v>2.3944200000000002</v>
      </c>
      <c r="N4" s="6">
        <v>1.3996500000000001</v>
      </c>
      <c r="O4" s="6">
        <v>2.395</v>
      </c>
      <c r="P4" s="6">
        <v>2.61389</v>
      </c>
      <c r="Q4" s="6">
        <v>2.40259</v>
      </c>
      <c r="R4" s="6">
        <v>2.3379699999999999</v>
      </c>
      <c r="S4" s="6">
        <v>2.6994400000000001</v>
      </c>
      <c r="T4" s="6">
        <v>2.6117900000000001</v>
      </c>
      <c r="U4" s="6">
        <v>2.5661</v>
      </c>
      <c r="V4" s="6">
        <v>2.4578500000000001</v>
      </c>
      <c r="W4" s="7">
        <v>2.4280599999999999</v>
      </c>
    </row>
    <row r="5" spans="1:23" x14ac:dyDescent="0.3">
      <c r="A5" s="15">
        <v>10</v>
      </c>
      <c r="B5" s="5">
        <v>2.6604199999999998</v>
      </c>
      <c r="C5" s="6">
        <v>1.5340100000000001</v>
      </c>
      <c r="D5" s="6">
        <v>1.29264</v>
      </c>
      <c r="E5" s="6">
        <v>1.68675</v>
      </c>
      <c r="F5" s="6">
        <v>1.4943200000000001</v>
      </c>
      <c r="G5" s="6">
        <v>2.5292599999999998</v>
      </c>
      <c r="H5" s="6">
        <v>0.47166599999999997</v>
      </c>
      <c r="I5" s="6">
        <v>1.2341599999999999</v>
      </c>
      <c r="J5" s="6">
        <v>0.88961900000000005</v>
      </c>
      <c r="K5" s="6">
        <v>1.0405599999999999</v>
      </c>
      <c r="L5" s="6">
        <v>1.456</v>
      </c>
      <c r="M5" s="6">
        <v>2.10643</v>
      </c>
      <c r="N5" s="6">
        <v>1.23953</v>
      </c>
      <c r="O5" s="6">
        <v>0.95319900000000002</v>
      </c>
      <c r="P5" s="6">
        <v>0.96189800000000003</v>
      </c>
      <c r="Q5" s="6">
        <v>1.1395299999999999</v>
      </c>
      <c r="R5" s="6">
        <v>1.30426</v>
      </c>
      <c r="S5" s="6">
        <v>1.62558</v>
      </c>
      <c r="T5" s="6">
        <v>0.97603300000000004</v>
      </c>
      <c r="U5" s="6">
        <v>1.17808</v>
      </c>
      <c r="V5" s="6">
        <v>1.43252</v>
      </c>
      <c r="W5" s="7">
        <v>1.3345</v>
      </c>
    </row>
    <row r="6" spans="1:23" x14ac:dyDescent="0.3">
      <c r="A6" s="15">
        <v>24</v>
      </c>
      <c r="B6" s="5">
        <v>2.8749400000000001</v>
      </c>
      <c r="C6" s="6">
        <v>2.4120300000000001</v>
      </c>
      <c r="D6" s="6">
        <v>2.4984000000000002</v>
      </c>
      <c r="E6" s="6">
        <v>3.1374599999999999</v>
      </c>
      <c r="F6" s="6">
        <v>2.78226</v>
      </c>
      <c r="G6" s="6">
        <v>2.6571600000000002</v>
      </c>
      <c r="H6" s="6">
        <v>0.41890699999999997</v>
      </c>
      <c r="I6" s="6">
        <v>1.90449</v>
      </c>
      <c r="J6" s="6">
        <v>2.0775700000000001</v>
      </c>
      <c r="K6" s="6">
        <v>2.2101000000000002</v>
      </c>
      <c r="L6" s="6">
        <v>2.3920599999999999</v>
      </c>
      <c r="M6" s="6">
        <v>2.4133599999999999</v>
      </c>
      <c r="N6" s="6">
        <v>1.4078599999999999</v>
      </c>
      <c r="O6" s="6">
        <v>1.5971200000000001</v>
      </c>
      <c r="P6" s="6">
        <v>1.99912</v>
      </c>
      <c r="Q6" s="6">
        <v>2.0815700000000001</v>
      </c>
      <c r="R6" s="6">
        <v>2.0140899999999999</v>
      </c>
      <c r="S6" s="6">
        <v>1.98326</v>
      </c>
      <c r="T6" s="6">
        <v>1.89771</v>
      </c>
      <c r="U6" s="6">
        <v>1.8907700000000001</v>
      </c>
      <c r="V6" s="6">
        <v>2.0082</v>
      </c>
      <c r="W6" s="7">
        <v>1.9738</v>
      </c>
    </row>
    <row r="7" spans="1:23" x14ac:dyDescent="0.3">
      <c r="A7" s="15">
        <v>32</v>
      </c>
      <c r="B7" s="5">
        <v>1.84856</v>
      </c>
      <c r="C7" s="6">
        <v>1.3341499999999999</v>
      </c>
      <c r="D7" s="6">
        <v>2.0728599999999999</v>
      </c>
      <c r="E7" s="6">
        <v>2.16201</v>
      </c>
      <c r="F7" s="6">
        <v>1.9047099999999999</v>
      </c>
      <c r="G7" s="6">
        <v>2.06758</v>
      </c>
      <c r="H7" s="6">
        <v>0.42029300000000003</v>
      </c>
      <c r="I7" s="6">
        <v>1.5716000000000001</v>
      </c>
      <c r="J7" s="6">
        <v>2.1274999999999999</v>
      </c>
      <c r="K7" s="6">
        <v>2.0586600000000002</v>
      </c>
      <c r="L7" s="6">
        <v>2.24072</v>
      </c>
      <c r="M7" s="6">
        <v>2.0532599999999999</v>
      </c>
      <c r="N7" s="6">
        <v>1.8234399999999999</v>
      </c>
      <c r="O7" s="6">
        <v>1.4761200000000001</v>
      </c>
      <c r="P7" s="6">
        <v>2.1775000000000002</v>
      </c>
      <c r="Q7" s="6">
        <v>1.9535499999999999</v>
      </c>
      <c r="R7" s="6">
        <v>1.88669</v>
      </c>
      <c r="S7" s="6">
        <v>2.1554000000000002</v>
      </c>
      <c r="T7" s="6">
        <v>1.47526</v>
      </c>
      <c r="U7" s="6">
        <v>1.89394</v>
      </c>
      <c r="V7" s="6">
        <v>1.78607</v>
      </c>
      <c r="W7" s="7">
        <v>1.4039600000000001</v>
      </c>
    </row>
    <row r="8" spans="1:23" x14ac:dyDescent="0.3">
      <c r="A8" s="15">
        <v>34</v>
      </c>
      <c r="B8" s="5">
        <v>1.90401</v>
      </c>
      <c r="C8" s="6">
        <v>1.73858</v>
      </c>
      <c r="D8" s="6">
        <v>2.0952199999999999</v>
      </c>
      <c r="E8" s="6">
        <v>1.75345</v>
      </c>
      <c r="F8" s="6">
        <v>0.98854299999999995</v>
      </c>
      <c r="G8" s="6">
        <v>1.0298</v>
      </c>
      <c r="H8" s="6">
        <v>1.2074</v>
      </c>
      <c r="I8" s="6">
        <v>2.17584</v>
      </c>
      <c r="J8" s="6">
        <v>1.9297200000000001</v>
      </c>
      <c r="K8" s="6">
        <v>1.6129100000000001</v>
      </c>
      <c r="L8" s="6">
        <v>1.6550400000000001</v>
      </c>
      <c r="M8" s="6">
        <v>1.8554600000000001</v>
      </c>
      <c r="N8" s="6">
        <v>1.61233</v>
      </c>
      <c r="O8" s="6">
        <v>2.2271899999999998</v>
      </c>
      <c r="P8" s="6">
        <v>2.1602600000000001</v>
      </c>
      <c r="Q8" s="6">
        <v>2.11653</v>
      </c>
      <c r="R8" s="6">
        <v>1.7349399999999999</v>
      </c>
      <c r="S8" s="6">
        <v>2.1311100000000001</v>
      </c>
      <c r="T8" s="6">
        <v>2.05009</v>
      </c>
      <c r="U8" s="6">
        <v>2.0200800000000001</v>
      </c>
      <c r="V8" s="6">
        <v>2.0127899999999999</v>
      </c>
      <c r="W8" s="7">
        <v>1.88836</v>
      </c>
    </row>
    <row r="9" spans="1:23" x14ac:dyDescent="0.3">
      <c r="A9" s="15">
        <v>38</v>
      </c>
      <c r="B9" s="5">
        <v>2.9517799999999998</v>
      </c>
      <c r="C9" s="6">
        <v>2.7824900000000001</v>
      </c>
      <c r="D9" s="6">
        <v>3.8155999999999999</v>
      </c>
      <c r="E9" s="6">
        <v>4.0658099999999999</v>
      </c>
      <c r="F9" s="6">
        <v>2.7692600000000001</v>
      </c>
      <c r="G9" s="6">
        <v>2.5834899999999998</v>
      </c>
      <c r="H9" s="6">
        <v>1.64656</v>
      </c>
      <c r="I9" s="6">
        <v>3.1930499999999999</v>
      </c>
      <c r="J9" s="6">
        <v>3.5595300000000001</v>
      </c>
      <c r="K9" s="6">
        <v>3.7848799999999998</v>
      </c>
      <c r="L9" s="6">
        <v>3.8529599999999999</v>
      </c>
      <c r="M9" s="6">
        <v>3.2261000000000002</v>
      </c>
      <c r="N9" s="6">
        <v>2.4350299999999998</v>
      </c>
      <c r="O9" s="6">
        <v>2.8382800000000001</v>
      </c>
      <c r="P9" s="6">
        <v>3.3186</v>
      </c>
      <c r="Q9" s="6">
        <v>3.0565500000000001</v>
      </c>
      <c r="R9" s="6">
        <v>3.0002599999999999</v>
      </c>
      <c r="S9" s="6">
        <v>3.3511700000000002</v>
      </c>
      <c r="T9" s="6">
        <v>2.5911499999999998</v>
      </c>
      <c r="U9" s="6">
        <v>2.7729699999999999</v>
      </c>
      <c r="V9" s="6">
        <v>2.6040399999999999</v>
      </c>
      <c r="W9" s="7">
        <v>1.5614699999999999</v>
      </c>
    </row>
    <row r="10" spans="1:23" x14ac:dyDescent="0.3">
      <c r="A10" s="15">
        <v>72</v>
      </c>
      <c r="B10" s="5">
        <v>1.41215</v>
      </c>
      <c r="C10" s="6">
        <v>0.721078</v>
      </c>
      <c r="D10" s="6">
        <v>1.10738</v>
      </c>
      <c r="E10" s="6">
        <v>1.0381100000000001</v>
      </c>
      <c r="F10" s="6">
        <v>1.3414299999999999</v>
      </c>
      <c r="G10" s="6">
        <v>1.90825</v>
      </c>
      <c r="H10" s="6">
        <v>-2.52929E-2</v>
      </c>
      <c r="I10" s="6">
        <v>0.38929399999999997</v>
      </c>
      <c r="J10" s="6">
        <v>1.0581499999999999</v>
      </c>
      <c r="K10" s="6">
        <v>0.96006199999999997</v>
      </c>
      <c r="L10" s="6">
        <v>1.11788</v>
      </c>
      <c r="M10" s="6">
        <v>1.1781699999999999</v>
      </c>
      <c r="N10" s="6">
        <v>0.32164500000000001</v>
      </c>
      <c r="O10" s="6">
        <v>0.25401400000000002</v>
      </c>
      <c r="P10" s="6">
        <v>0.69545800000000002</v>
      </c>
      <c r="Q10" s="6">
        <v>0.54696999999999996</v>
      </c>
      <c r="R10" s="6">
        <v>0.56729700000000005</v>
      </c>
      <c r="S10" s="6">
        <v>0.474304</v>
      </c>
      <c r="T10" s="6">
        <v>-8.17646E-4</v>
      </c>
      <c r="U10" s="6">
        <v>0.104228</v>
      </c>
      <c r="V10" s="6">
        <v>6.8646200000000004E-2</v>
      </c>
      <c r="W10" s="7">
        <v>-0.27195799999999998</v>
      </c>
    </row>
    <row r="11" spans="1:23" x14ac:dyDescent="0.3">
      <c r="A11" s="15">
        <v>141</v>
      </c>
      <c r="B11" s="5">
        <v>21.679300000000001</v>
      </c>
      <c r="C11" s="6">
        <v>4.8787200000000004</v>
      </c>
      <c r="D11" s="6">
        <v>4.02867</v>
      </c>
      <c r="E11" s="6">
        <v>4.6475600000000004</v>
      </c>
      <c r="F11" s="6">
        <v>3.8513700000000002</v>
      </c>
      <c r="G11" s="6">
        <v>5.1803400000000002</v>
      </c>
      <c r="H11" s="6">
        <v>0.14010700000000001</v>
      </c>
      <c r="I11" s="6">
        <v>0.24099400000000001</v>
      </c>
      <c r="J11" s="6">
        <v>0.23902499999999999</v>
      </c>
      <c r="K11" s="6">
        <v>4.8998199999999999E-2</v>
      </c>
      <c r="L11" s="6">
        <v>0.77511799999999997</v>
      </c>
      <c r="M11" s="6">
        <v>1.22858</v>
      </c>
      <c r="N11" s="6">
        <v>0.88105999999999995</v>
      </c>
      <c r="O11" s="6">
        <v>-0.35532999999999998</v>
      </c>
      <c r="P11" s="6">
        <v>-0.244889</v>
      </c>
      <c r="Q11" s="6">
        <v>-0.34534900000000002</v>
      </c>
      <c r="R11" s="6">
        <v>-0.169209</v>
      </c>
      <c r="S11" s="6">
        <v>-2.0694500000000001E-2</v>
      </c>
      <c r="T11" s="6">
        <v>-0.39783200000000002</v>
      </c>
      <c r="U11" s="6">
        <v>-0.47556100000000001</v>
      </c>
      <c r="V11" s="6">
        <v>-0.36990600000000001</v>
      </c>
      <c r="W11" s="7">
        <v>-0.49995699999999998</v>
      </c>
    </row>
    <row r="12" spans="1:23" x14ac:dyDescent="0.3">
      <c r="A12" s="15">
        <v>204</v>
      </c>
      <c r="B12" s="5">
        <v>2.56996</v>
      </c>
      <c r="C12" s="6">
        <v>2.1821999999999999</v>
      </c>
      <c r="D12" s="6">
        <v>2.4255599999999999</v>
      </c>
      <c r="E12" s="6">
        <v>2.5959300000000001</v>
      </c>
      <c r="F12" s="6">
        <v>2.1374399999999998</v>
      </c>
      <c r="G12" s="6">
        <v>2.0766900000000001</v>
      </c>
      <c r="H12" s="6">
        <v>8.6351499999999998E-2</v>
      </c>
      <c r="I12" s="6">
        <v>1.56585</v>
      </c>
      <c r="J12" s="6">
        <v>1.7749200000000001</v>
      </c>
      <c r="K12" s="6">
        <v>1.52515</v>
      </c>
      <c r="L12" s="6">
        <v>1.50125</v>
      </c>
      <c r="M12" s="6">
        <v>1.2746900000000001</v>
      </c>
      <c r="N12" s="6">
        <v>0.80003000000000002</v>
      </c>
      <c r="O12" s="6">
        <v>1.05799</v>
      </c>
      <c r="P12" s="6">
        <v>1.3975900000000001</v>
      </c>
      <c r="Q12" s="6">
        <v>0.96666700000000005</v>
      </c>
      <c r="R12" s="6">
        <v>0.99038999999999999</v>
      </c>
      <c r="S12" s="6">
        <v>1.18001</v>
      </c>
      <c r="T12" s="6">
        <v>0.84855700000000001</v>
      </c>
      <c r="U12" s="6">
        <v>0.82074199999999997</v>
      </c>
      <c r="V12" s="6">
        <v>0.73506000000000005</v>
      </c>
      <c r="W12" s="7">
        <v>0.72184300000000001</v>
      </c>
    </row>
    <row r="13" spans="1:23" x14ac:dyDescent="0.3">
      <c r="A13" s="15">
        <v>241</v>
      </c>
      <c r="B13" s="5">
        <v>2.6407699999999998</v>
      </c>
      <c r="C13" s="6">
        <v>2.5148799999999998</v>
      </c>
      <c r="D13" s="6">
        <v>2.3437999999999999</v>
      </c>
      <c r="E13" s="6">
        <v>2.4297200000000001</v>
      </c>
      <c r="F13" s="6">
        <v>2.1530999999999998</v>
      </c>
      <c r="G13" s="6">
        <v>2.4537300000000002</v>
      </c>
      <c r="H13" s="6">
        <v>1.3663700000000001</v>
      </c>
      <c r="I13" s="6">
        <v>2.4618199999999999</v>
      </c>
      <c r="J13" s="6">
        <v>2.3136700000000001</v>
      </c>
      <c r="K13" s="6">
        <v>2.2750300000000001</v>
      </c>
      <c r="L13" s="6">
        <v>2.37812</v>
      </c>
      <c r="M13" s="6">
        <v>2.4913799999999999</v>
      </c>
      <c r="N13" s="6">
        <v>1.76844</v>
      </c>
      <c r="O13" s="6">
        <v>2.5038999999999998</v>
      </c>
      <c r="P13" s="6">
        <v>2.47377</v>
      </c>
      <c r="Q13" s="6">
        <v>2.5900099999999999</v>
      </c>
      <c r="R13" s="6">
        <v>2.5234800000000002</v>
      </c>
      <c r="S13" s="6">
        <v>2.8416600000000001</v>
      </c>
      <c r="T13" s="6">
        <v>2.5295100000000001</v>
      </c>
      <c r="U13" s="6">
        <v>2.8182299999999998</v>
      </c>
      <c r="V13" s="6">
        <v>3.0005999999999999</v>
      </c>
      <c r="W13" s="7">
        <v>2.83995</v>
      </c>
    </row>
    <row r="14" spans="1:23" x14ac:dyDescent="0.3">
      <c r="A14" s="15">
        <v>249</v>
      </c>
      <c r="B14" s="5">
        <v>2.1771199999999999</v>
      </c>
      <c r="C14" s="6">
        <v>1.58958</v>
      </c>
      <c r="D14" s="6">
        <v>1.63713</v>
      </c>
      <c r="E14" s="6">
        <v>1.9170799999999999</v>
      </c>
      <c r="F14" s="6">
        <v>2.4531499999999999</v>
      </c>
      <c r="G14" s="6">
        <v>1.93154</v>
      </c>
      <c r="H14" s="6">
        <v>1.5996699999999999</v>
      </c>
      <c r="I14" s="6">
        <v>1.37208</v>
      </c>
      <c r="J14" s="6">
        <v>1.3527100000000001</v>
      </c>
      <c r="K14" s="6">
        <v>1.2684599999999999</v>
      </c>
      <c r="L14" s="6">
        <v>1.42666</v>
      </c>
      <c r="M14" s="6">
        <v>1.4693400000000001</v>
      </c>
      <c r="N14" s="6">
        <v>0.95669099999999996</v>
      </c>
      <c r="O14" s="6">
        <v>0.86633300000000002</v>
      </c>
      <c r="P14" s="6">
        <v>0.83396099999999995</v>
      </c>
      <c r="Q14" s="6">
        <v>0.59087500000000004</v>
      </c>
      <c r="R14" s="6">
        <v>1.0385200000000001</v>
      </c>
      <c r="S14" s="6">
        <v>0.98044699999999996</v>
      </c>
      <c r="T14" s="6">
        <v>0.35961500000000002</v>
      </c>
      <c r="U14" s="6">
        <v>0.12523599999999999</v>
      </c>
      <c r="V14" s="6">
        <v>0.249332</v>
      </c>
      <c r="W14" s="7">
        <v>0.119598</v>
      </c>
    </row>
    <row r="15" spans="1:23" x14ac:dyDescent="0.3">
      <c r="A15" s="15">
        <v>272</v>
      </c>
      <c r="B15" s="5">
        <v>1.8458300000000001</v>
      </c>
      <c r="C15" s="6">
        <v>0.94208000000000003</v>
      </c>
      <c r="D15" s="6">
        <v>1.4102600000000001</v>
      </c>
      <c r="E15" s="6">
        <v>1.9804600000000001</v>
      </c>
      <c r="F15" s="6">
        <v>0.857429</v>
      </c>
      <c r="G15" s="6">
        <v>0.19478100000000001</v>
      </c>
      <c r="H15" s="6">
        <v>0.61479600000000001</v>
      </c>
      <c r="I15" s="6">
        <v>0.57731299999999997</v>
      </c>
      <c r="J15" s="6">
        <v>0.60839399999999999</v>
      </c>
      <c r="K15" s="6">
        <v>0.930975</v>
      </c>
      <c r="L15" s="6">
        <v>0.37689</v>
      </c>
      <c r="M15" s="6">
        <v>-0.25576500000000002</v>
      </c>
      <c r="N15" s="6">
        <v>-0.60675400000000002</v>
      </c>
      <c r="O15" s="6">
        <v>0.16486999999999999</v>
      </c>
      <c r="P15" s="6">
        <v>0.258911</v>
      </c>
      <c r="Q15" s="6">
        <v>0.30199399999999998</v>
      </c>
      <c r="R15" s="6">
        <v>9.2032100000000006E-2</v>
      </c>
      <c r="S15" s="6">
        <v>-0.21715499999999999</v>
      </c>
      <c r="T15" s="6">
        <v>-0.16120699999999999</v>
      </c>
      <c r="U15" s="6">
        <v>1.0158999999999999E-3</v>
      </c>
      <c r="V15" s="6">
        <v>-0.262521</v>
      </c>
      <c r="W15" s="7">
        <v>-0.30771700000000002</v>
      </c>
    </row>
    <row r="16" spans="1:23" x14ac:dyDescent="0.3">
      <c r="A16" s="16">
        <v>284</v>
      </c>
      <c r="B16" s="5">
        <v>2.9895800000000001</v>
      </c>
      <c r="C16" s="6">
        <v>0.48492499999999999</v>
      </c>
      <c r="D16" s="6">
        <v>0.37803399999999998</v>
      </c>
      <c r="E16" s="6">
        <v>0.59380100000000002</v>
      </c>
      <c r="F16" s="6">
        <v>3.6112600000000002E-2</v>
      </c>
      <c r="G16" s="6">
        <v>0.32683499999999999</v>
      </c>
      <c r="H16" s="6">
        <v>-0.65753099999999998</v>
      </c>
      <c r="I16" s="6">
        <v>-0.27182200000000001</v>
      </c>
      <c r="J16" s="6">
        <v>-0.20873</v>
      </c>
      <c r="K16" s="6">
        <v>-0.22115499999999999</v>
      </c>
      <c r="L16" s="6">
        <v>-0.51391900000000001</v>
      </c>
      <c r="M16" s="6">
        <v>-0.36057099999999997</v>
      </c>
      <c r="N16" s="6">
        <v>-0.53932199999999997</v>
      </c>
      <c r="O16" s="6">
        <v>-0.455899</v>
      </c>
      <c r="P16" s="6">
        <v>-0.44383699999999998</v>
      </c>
      <c r="Q16" s="6">
        <v>-0.41919899999999999</v>
      </c>
      <c r="R16" s="6">
        <v>-0.38785999999999998</v>
      </c>
      <c r="S16" s="6">
        <v>-0.17616899999999999</v>
      </c>
      <c r="T16" s="6">
        <v>-0.57469000000000003</v>
      </c>
      <c r="U16" s="6">
        <v>-0.576102</v>
      </c>
      <c r="V16" s="6">
        <v>-0.54274</v>
      </c>
      <c r="W16" s="7">
        <v>-0.55760799999999999</v>
      </c>
    </row>
  </sheetData>
  <sortState xmlns:xlrd2="http://schemas.microsoft.com/office/spreadsheetml/2017/richdata2" ref="A2:W16">
    <sortCondition ref="A16"/>
  </sortState>
  <conditionalFormatting sqref="B2:W16">
    <cfRule type="cellIs" dxfId="11" priority="1" operator="lessThan">
      <formula>1</formula>
    </cfRule>
    <cfRule type="cellIs" dxfId="10" priority="2" operator="between">
      <formula>1</formula>
      <formula>2</formula>
    </cfRule>
    <cfRule type="cellIs" dxfId="9" priority="3" operator="between">
      <formula>2</formula>
      <formula>3</formula>
    </cfRule>
    <cfRule type="cellIs" dxfId="8" priority="4" operator="between">
      <formula>3</formula>
      <formula>4</formula>
    </cfRule>
    <cfRule type="cellIs" dxfId="7" priority="5" operator="between">
      <formula>4</formula>
      <formula>5</formula>
    </cfRule>
    <cfRule type="cellIs" dxfId="6" priority="6" operator="greaterThan">
      <formula>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93A29-58FF-486D-8C92-C049500739D6}">
  <dimension ref="A1:W18"/>
  <sheetViews>
    <sheetView tabSelected="1" workbookViewId="0">
      <selection activeCell="G13" sqref="G13"/>
    </sheetView>
  </sheetViews>
  <sheetFormatPr defaultRowHeight="14.4" x14ac:dyDescent="0.3"/>
  <cols>
    <col min="1" max="1" width="8.88671875" style="1"/>
    <col min="2" max="23" width="7.6640625" style="1" customWidth="1"/>
    <col min="24" max="16384" width="8.88671875" style="1"/>
  </cols>
  <sheetData>
    <row r="1" spans="1:23" x14ac:dyDescent="0.3">
      <c r="B1" s="29" t="s">
        <v>0</v>
      </c>
      <c r="C1" s="32" t="s">
        <v>1</v>
      </c>
      <c r="D1" s="32" t="s">
        <v>2</v>
      </c>
      <c r="E1" s="32" t="s">
        <v>3</v>
      </c>
      <c r="F1" s="32" t="s">
        <v>4</v>
      </c>
      <c r="G1" s="32" t="s">
        <v>5</v>
      </c>
      <c r="H1" s="32" t="s">
        <v>6</v>
      </c>
      <c r="I1" s="32" t="s">
        <v>7</v>
      </c>
      <c r="J1" s="32" t="s">
        <v>8</v>
      </c>
      <c r="K1" s="32" t="s">
        <v>9</v>
      </c>
      <c r="L1" s="32" t="s">
        <v>10</v>
      </c>
      <c r="M1" s="32" t="s">
        <v>11</v>
      </c>
      <c r="N1" s="32" t="s">
        <v>12</v>
      </c>
      <c r="O1" s="32" t="s">
        <v>13</v>
      </c>
      <c r="P1" s="32" t="s">
        <v>14</v>
      </c>
      <c r="Q1" s="32" t="s">
        <v>15</v>
      </c>
      <c r="R1" s="32" t="s">
        <v>16</v>
      </c>
      <c r="S1" s="32" t="s">
        <v>17</v>
      </c>
      <c r="T1" s="32" t="s">
        <v>18</v>
      </c>
      <c r="U1" s="32" t="s">
        <v>19</v>
      </c>
      <c r="V1" s="32" t="s">
        <v>20</v>
      </c>
      <c r="W1" s="33" t="s">
        <v>21</v>
      </c>
    </row>
    <row r="2" spans="1:23" x14ac:dyDescent="0.3">
      <c r="A2" s="29">
        <v>1</v>
      </c>
      <c r="B2" s="2">
        <v>2.6725300000000001</v>
      </c>
      <c r="C2" s="3">
        <v>3.4761000000000002</v>
      </c>
      <c r="D2" s="3">
        <v>3.0190700000000001</v>
      </c>
      <c r="E2" s="3">
        <v>3.1406000000000001</v>
      </c>
      <c r="F2" s="3">
        <v>2.7077900000000001</v>
      </c>
      <c r="G2" s="3">
        <v>2.87934</v>
      </c>
      <c r="H2" s="3">
        <v>2.1652499999999999</v>
      </c>
      <c r="I2" s="3">
        <v>3.37358</v>
      </c>
      <c r="J2" s="3">
        <v>3.08839</v>
      </c>
      <c r="K2" s="3">
        <v>3.1936300000000002</v>
      </c>
      <c r="L2" s="3">
        <v>3.12832</v>
      </c>
      <c r="M2" s="3">
        <v>2.9198599999999999</v>
      </c>
      <c r="N2" s="3">
        <v>2.1330200000000001</v>
      </c>
      <c r="O2" s="3">
        <v>3.0985399999999998</v>
      </c>
      <c r="P2" s="3">
        <v>3.38131</v>
      </c>
      <c r="Q2" s="3">
        <v>3.351</v>
      </c>
      <c r="R2" s="3">
        <v>2.86008</v>
      </c>
      <c r="S2" s="3">
        <v>2.7986499999999999</v>
      </c>
      <c r="T2" s="3">
        <v>2.9944600000000001</v>
      </c>
      <c r="U2" s="3">
        <v>3.2060599999999999</v>
      </c>
      <c r="V2" s="3">
        <v>3.2881200000000002</v>
      </c>
      <c r="W2" s="4">
        <v>3.43187</v>
      </c>
    </row>
    <row r="3" spans="1:23" x14ac:dyDescent="0.3">
      <c r="A3" s="30">
        <v>4</v>
      </c>
      <c r="B3" s="5">
        <v>1.56453</v>
      </c>
      <c r="C3" s="6">
        <v>1.4446600000000001</v>
      </c>
      <c r="D3" s="6">
        <v>1.6678500000000001</v>
      </c>
      <c r="E3" s="6">
        <v>1.5184800000000001</v>
      </c>
      <c r="F3" s="6">
        <v>1.9390499999999999</v>
      </c>
      <c r="G3" s="6">
        <v>2.00387</v>
      </c>
      <c r="H3" s="6">
        <v>0.74231800000000003</v>
      </c>
      <c r="I3" s="6">
        <v>1.97882</v>
      </c>
      <c r="J3" s="6">
        <v>2.2179099999999998</v>
      </c>
      <c r="K3" s="6">
        <v>2.0697800000000002</v>
      </c>
      <c r="L3" s="6">
        <v>2.28884</v>
      </c>
      <c r="M3" s="6">
        <v>2.2037100000000001</v>
      </c>
      <c r="N3" s="6">
        <v>1.38473</v>
      </c>
      <c r="O3" s="6">
        <v>2.24891</v>
      </c>
      <c r="P3" s="6">
        <v>2.5050500000000002</v>
      </c>
      <c r="Q3" s="6">
        <v>2.57273</v>
      </c>
      <c r="R3" s="6">
        <v>2.3287</v>
      </c>
      <c r="S3" s="6">
        <v>1.91455</v>
      </c>
      <c r="T3" s="6">
        <v>2.4077299999999999</v>
      </c>
      <c r="U3" s="6">
        <v>3.01024</v>
      </c>
      <c r="V3" s="6">
        <v>2.4685199999999998</v>
      </c>
      <c r="W3" s="7">
        <v>2.3531399999999998</v>
      </c>
    </row>
    <row r="4" spans="1:23" x14ac:dyDescent="0.3">
      <c r="A4" s="30">
        <v>6</v>
      </c>
      <c r="B4" s="5">
        <v>1.7804500000000001</v>
      </c>
      <c r="C4" s="6">
        <v>1.9931300000000001</v>
      </c>
      <c r="D4" s="6">
        <v>2.3391999999999999</v>
      </c>
      <c r="E4" s="6">
        <v>2.31013</v>
      </c>
      <c r="F4" s="6">
        <v>2.1182500000000002</v>
      </c>
      <c r="G4" s="6">
        <v>2.5431400000000002</v>
      </c>
      <c r="H4" s="6">
        <v>0.95369000000000004</v>
      </c>
      <c r="I4" s="6">
        <v>2.1951100000000001</v>
      </c>
      <c r="J4" s="6">
        <v>2.30545</v>
      </c>
      <c r="K4" s="6">
        <v>2.1396299999999999</v>
      </c>
      <c r="L4" s="6">
        <v>2.4667400000000002</v>
      </c>
      <c r="M4" s="6">
        <v>2.4872100000000001</v>
      </c>
      <c r="N4" s="6">
        <v>1.37558</v>
      </c>
      <c r="O4" s="6">
        <v>2.26911</v>
      </c>
      <c r="P4" s="6">
        <v>2.5834800000000002</v>
      </c>
      <c r="Q4" s="6">
        <v>2.3424800000000001</v>
      </c>
      <c r="R4" s="6">
        <v>2.2602600000000002</v>
      </c>
      <c r="S4" s="6">
        <v>2.64331</v>
      </c>
      <c r="T4" s="6">
        <v>2.5028899999999998</v>
      </c>
      <c r="U4" s="6">
        <v>2.58847</v>
      </c>
      <c r="V4" s="6">
        <v>2.3747600000000002</v>
      </c>
      <c r="W4" s="7">
        <v>2.4586100000000002</v>
      </c>
    </row>
    <row r="5" spans="1:23" x14ac:dyDescent="0.3">
      <c r="A5" s="30">
        <v>24</v>
      </c>
      <c r="B5" s="5">
        <v>2.7569300000000001</v>
      </c>
      <c r="C5" s="6">
        <v>2.2677499999999999</v>
      </c>
      <c r="D5" s="6">
        <v>2.5495999999999999</v>
      </c>
      <c r="E5" s="6">
        <v>3.2648899999999998</v>
      </c>
      <c r="F5" s="6">
        <v>2.7578800000000001</v>
      </c>
      <c r="G5" s="6">
        <v>2.6885500000000002</v>
      </c>
      <c r="H5" s="6">
        <v>0.40112900000000001</v>
      </c>
      <c r="I5" s="6">
        <v>1.8163899999999999</v>
      </c>
      <c r="J5" s="6">
        <v>2.0364399999999998</v>
      </c>
      <c r="K5" s="6">
        <v>2.0522900000000002</v>
      </c>
      <c r="L5" s="6">
        <v>2.3731900000000001</v>
      </c>
      <c r="M5" s="6">
        <v>2.52088</v>
      </c>
      <c r="N5" s="6">
        <v>1.48166</v>
      </c>
      <c r="O5" s="6">
        <v>1.6123099999999999</v>
      </c>
      <c r="P5" s="6">
        <v>1.9010499999999999</v>
      </c>
      <c r="Q5" s="6">
        <v>2.0804100000000001</v>
      </c>
      <c r="R5" s="6">
        <v>2.0130599999999998</v>
      </c>
      <c r="S5" s="6">
        <v>1.97698</v>
      </c>
      <c r="T5" s="6">
        <v>1.8223199999999999</v>
      </c>
      <c r="U5" s="6">
        <v>1.9141300000000001</v>
      </c>
      <c r="V5" s="6">
        <v>2.01478</v>
      </c>
      <c r="W5" s="7">
        <v>2.0150199999999998</v>
      </c>
    </row>
    <row r="6" spans="1:23" x14ac:dyDescent="0.3">
      <c r="A6" s="30">
        <v>31</v>
      </c>
      <c r="B6" s="5">
        <v>1.8554999999999999</v>
      </c>
      <c r="C6" s="6">
        <v>1.4265699999999999</v>
      </c>
      <c r="D6" s="6">
        <v>2.00223</v>
      </c>
      <c r="E6" s="6">
        <v>2.76762</v>
      </c>
      <c r="F6" s="6">
        <v>1.46662</v>
      </c>
      <c r="G6" s="6">
        <v>1.51606</v>
      </c>
      <c r="H6" s="6">
        <v>1.0358000000000001</v>
      </c>
      <c r="I6" s="6">
        <v>1.0546199999999999</v>
      </c>
      <c r="J6" s="6">
        <v>1.19194</v>
      </c>
      <c r="K6" s="6">
        <v>1.49783</v>
      </c>
      <c r="L6" s="6">
        <v>1.16272</v>
      </c>
      <c r="M6" s="6">
        <v>1.1605000000000001</v>
      </c>
      <c r="N6" s="6">
        <v>1.24309</v>
      </c>
      <c r="O6" s="6">
        <v>0.74470800000000004</v>
      </c>
      <c r="P6" s="6">
        <v>0.79182200000000003</v>
      </c>
      <c r="Q6" s="6">
        <v>0.82714699999999997</v>
      </c>
      <c r="R6" s="6">
        <v>0.67752199999999996</v>
      </c>
      <c r="S6" s="6">
        <v>0.83157599999999998</v>
      </c>
      <c r="T6" s="6">
        <v>0.54555299999999995</v>
      </c>
      <c r="U6" s="6">
        <v>0.54878199999999999</v>
      </c>
      <c r="V6" s="6">
        <v>0.50683199999999995</v>
      </c>
      <c r="W6" s="7">
        <v>0.47178199999999998</v>
      </c>
    </row>
    <row r="7" spans="1:23" x14ac:dyDescent="0.3">
      <c r="A7" s="30">
        <v>32</v>
      </c>
      <c r="B7" s="5">
        <v>1.77088</v>
      </c>
      <c r="C7" s="6">
        <v>1.1893499999999999</v>
      </c>
      <c r="D7" s="6">
        <v>2.06046</v>
      </c>
      <c r="E7" s="6">
        <v>2.1406900000000002</v>
      </c>
      <c r="F7" s="6">
        <v>1.93608</v>
      </c>
      <c r="G7" s="6">
        <v>2.0594000000000001</v>
      </c>
      <c r="H7" s="6">
        <v>0.41771599999999998</v>
      </c>
      <c r="I7" s="6">
        <v>1.5306900000000001</v>
      </c>
      <c r="J7" s="6">
        <v>2.01491</v>
      </c>
      <c r="K7" s="6">
        <v>2.0377999999999998</v>
      </c>
      <c r="L7" s="6">
        <v>2.3048500000000001</v>
      </c>
      <c r="M7" s="6">
        <v>2.0753300000000001</v>
      </c>
      <c r="N7" s="6">
        <v>1.8447199999999999</v>
      </c>
      <c r="O7" s="6">
        <v>1.41794</v>
      </c>
      <c r="P7" s="6">
        <v>2.1889599999999998</v>
      </c>
      <c r="Q7" s="6">
        <v>2.0783499999999999</v>
      </c>
      <c r="R7" s="6">
        <v>1.7916000000000001</v>
      </c>
      <c r="S7" s="6">
        <v>1.9637100000000001</v>
      </c>
      <c r="T7" s="6">
        <v>1.4466399999999999</v>
      </c>
      <c r="U7" s="6">
        <v>1.8163199999999999</v>
      </c>
      <c r="V7" s="6">
        <v>1.7525999999999999</v>
      </c>
      <c r="W7" s="7">
        <v>1.42536</v>
      </c>
    </row>
    <row r="8" spans="1:23" x14ac:dyDescent="0.3">
      <c r="A8" s="30">
        <v>34</v>
      </c>
      <c r="B8" s="5">
        <v>1.9548700000000001</v>
      </c>
      <c r="C8" s="6">
        <v>1.5925499999999999</v>
      </c>
      <c r="D8" s="6">
        <v>2.0796399999999999</v>
      </c>
      <c r="E8" s="6">
        <v>1.6973800000000001</v>
      </c>
      <c r="F8" s="6">
        <v>0.93875799999999998</v>
      </c>
      <c r="G8" s="6">
        <v>1.0531699999999999</v>
      </c>
      <c r="H8" s="6">
        <v>1.2648200000000001</v>
      </c>
      <c r="I8" s="6">
        <v>2.0679099999999999</v>
      </c>
      <c r="J8" s="6">
        <v>1.78593</v>
      </c>
      <c r="K8" s="6">
        <v>1.50417</v>
      </c>
      <c r="L8" s="6">
        <v>1.5732699999999999</v>
      </c>
      <c r="M8" s="6">
        <v>1.8194300000000001</v>
      </c>
      <c r="N8" s="6">
        <v>1.60144</v>
      </c>
      <c r="O8" s="6">
        <v>2.1696200000000001</v>
      </c>
      <c r="P8" s="6">
        <v>2.1403300000000001</v>
      </c>
      <c r="Q8" s="6">
        <v>1.9258599999999999</v>
      </c>
      <c r="R8" s="6">
        <v>1.6708400000000001</v>
      </c>
      <c r="S8" s="6">
        <v>2.0089000000000001</v>
      </c>
      <c r="T8" s="6">
        <v>1.9567600000000001</v>
      </c>
      <c r="U8" s="6">
        <v>1.96749</v>
      </c>
      <c r="V8" s="6">
        <v>1.9895400000000001</v>
      </c>
      <c r="W8" s="7">
        <v>1.8835299999999999</v>
      </c>
    </row>
    <row r="9" spans="1:23" x14ac:dyDescent="0.3">
      <c r="A9" s="30">
        <v>35</v>
      </c>
      <c r="B9" s="5">
        <v>1.8106500000000001</v>
      </c>
      <c r="C9" s="6">
        <v>1.1748499999999999</v>
      </c>
      <c r="D9" s="6">
        <v>1.5102599999999999</v>
      </c>
      <c r="E9" s="6">
        <v>1.6087199999999999</v>
      </c>
      <c r="F9" s="6">
        <v>0.85836900000000005</v>
      </c>
      <c r="G9" s="6">
        <v>1.0272600000000001</v>
      </c>
      <c r="H9" s="6">
        <v>0.89660300000000004</v>
      </c>
      <c r="I9" s="6">
        <v>1.54877</v>
      </c>
      <c r="J9" s="6">
        <v>1.36818</v>
      </c>
      <c r="K9" s="6">
        <v>1.41001</v>
      </c>
      <c r="L9" s="6">
        <v>1.7370300000000001</v>
      </c>
      <c r="M9" s="6">
        <v>2.3068599999999999</v>
      </c>
      <c r="N9" s="6">
        <v>1.7304999999999999</v>
      </c>
      <c r="O9" s="6">
        <v>1.7580800000000001</v>
      </c>
      <c r="P9" s="6">
        <v>1.73942</v>
      </c>
      <c r="Q9" s="6">
        <v>1.59135</v>
      </c>
      <c r="R9" s="6">
        <v>1.7038599999999999</v>
      </c>
      <c r="S9" s="6">
        <v>2.5998299999999999</v>
      </c>
      <c r="T9" s="6">
        <v>1.6376900000000001</v>
      </c>
      <c r="U9" s="6">
        <v>1.8708199999999999</v>
      </c>
      <c r="V9" s="6">
        <v>1.7796400000000001</v>
      </c>
      <c r="W9" s="7">
        <v>1.8434999999999999</v>
      </c>
    </row>
    <row r="10" spans="1:23" x14ac:dyDescent="0.3">
      <c r="A10" s="30">
        <v>38</v>
      </c>
      <c r="B10" s="5">
        <v>2.9438499999999999</v>
      </c>
      <c r="C10" s="6">
        <v>2.7219099999999998</v>
      </c>
      <c r="D10" s="6">
        <v>3.91689</v>
      </c>
      <c r="E10" s="6">
        <v>4.25929</v>
      </c>
      <c r="F10" s="6">
        <v>2.81318</v>
      </c>
      <c r="G10" s="6">
        <v>2.74824</v>
      </c>
      <c r="H10" s="6">
        <v>1.78495</v>
      </c>
      <c r="I10" s="6">
        <v>3.1227</v>
      </c>
      <c r="J10" s="6">
        <v>3.6220599999999998</v>
      </c>
      <c r="K10" s="6">
        <v>3.7566299999999999</v>
      </c>
      <c r="L10" s="6">
        <v>3.9401799999999998</v>
      </c>
      <c r="M10" s="6">
        <v>3.2422</v>
      </c>
      <c r="N10" s="6">
        <v>2.4351799999999999</v>
      </c>
      <c r="O10" s="6">
        <v>2.79277</v>
      </c>
      <c r="P10" s="6">
        <v>3.3878200000000001</v>
      </c>
      <c r="Q10" s="6">
        <v>2.9891399999999999</v>
      </c>
      <c r="R10" s="6">
        <v>2.88923</v>
      </c>
      <c r="S10" s="6">
        <v>3.2117</v>
      </c>
      <c r="T10" s="6">
        <v>2.5307400000000002</v>
      </c>
      <c r="U10" s="6">
        <v>2.782</v>
      </c>
      <c r="V10" s="6">
        <v>2.5241699999999998</v>
      </c>
      <c r="W10" s="7">
        <v>1.6488</v>
      </c>
    </row>
    <row r="11" spans="1:23" x14ac:dyDescent="0.3">
      <c r="A11" s="30">
        <v>72</v>
      </c>
      <c r="B11" s="5">
        <v>1.4395199999999999</v>
      </c>
      <c r="C11" s="6">
        <v>0.76174200000000003</v>
      </c>
      <c r="D11" s="6">
        <v>1.19689</v>
      </c>
      <c r="E11" s="6">
        <v>1.1233</v>
      </c>
      <c r="F11" s="6">
        <v>1.4323600000000001</v>
      </c>
      <c r="G11" s="6">
        <v>2.1629200000000002</v>
      </c>
      <c r="H11" s="6">
        <v>-4.6298399999999997E-3</v>
      </c>
      <c r="I11" s="6">
        <v>0.48269200000000001</v>
      </c>
      <c r="J11" s="6">
        <v>1.1178399999999999</v>
      </c>
      <c r="K11" s="6">
        <v>1.0768800000000001</v>
      </c>
      <c r="L11" s="6">
        <v>1.3386</v>
      </c>
      <c r="M11" s="6">
        <v>1.26641</v>
      </c>
      <c r="N11" s="6">
        <v>0.43891799999999997</v>
      </c>
      <c r="O11" s="6">
        <v>0.33282299999999998</v>
      </c>
      <c r="P11" s="6">
        <v>0.73887100000000006</v>
      </c>
      <c r="Q11" s="6">
        <v>0.58928999999999998</v>
      </c>
      <c r="R11" s="6">
        <v>0.73345400000000005</v>
      </c>
      <c r="S11" s="6">
        <v>0.603742</v>
      </c>
      <c r="T11" s="6">
        <v>4.8660200000000004E-3</v>
      </c>
      <c r="U11" s="6">
        <v>0.19253899999999999</v>
      </c>
      <c r="V11" s="6">
        <v>0.117872</v>
      </c>
      <c r="W11" s="7">
        <v>-0.178616</v>
      </c>
    </row>
    <row r="12" spans="1:23" x14ac:dyDescent="0.3">
      <c r="A12" s="30">
        <v>73</v>
      </c>
      <c r="B12" s="5">
        <v>1.1071299999999999</v>
      </c>
      <c r="C12" s="6">
        <v>0.284275</v>
      </c>
      <c r="D12" s="6">
        <v>0.30029400000000001</v>
      </c>
      <c r="E12" s="6">
        <v>1.0215399999999999</v>
      </c>
      <c r="F12" s="6">
        <v>1.27938</v>
      </c>
      <c r="G12" s="6">
        <v>2.0033099999999999</v>
      </c>
      <c r="H12" s="6">
        <v>-0.293626</v>
      </c>
      <c r="I12" s="6">
        <v>-0.28401399999999999</v>
      </c>
      <c r="J12" s="6">
        <v>-0.178094</v>
      </c>
      <c r="K12" s="6">
        <v>-3.2369099999999998E-2</v>
      </c>
      <c r="L12" s="6">
        <v>0.39465099999999997</v>
      </c>
      <c r="M12" s="6">
        <v>0.522397</v>
      </c>
      <c r="N12" s="6">
        <v>7.9031100000000007E-2</v>
      </c>
      <c r="O12" s="6">
        <v>-0.37901600000000002</v>
      </c>
      <c r="P12" s="6">
        <v>-0.31253900000000001</v>
      </c>
      <c r="Q12" s="6">
        <v>-0.13095699999999999</v>
      </c>
      <c r="R12" s="6">
        <v>0.101914</v>
      </c>
      <c r="S12" s="6">
        <v>0.113716</v>
      </c>
      <c r="T12" s="6">
        <v>-0.119605</v>
      </c>
      <c r="U12" s="6">
        <v>-6.7260399999999998E-2</v>
      </c>
      <c r="V12" s="6">
        <v>2.01906E-2</v>
      </c>
      <c r="W12" s="7">
        <v>6.1275100000000003E-4</v>
      </c>
    </row>
    <row r="13" spans="1:23" x14ac:dyDescent="0.3">
      <c r="A13" s="30">
        <v>141</v>
      </c>
      <c r="B13" s="5">
        <v>20.536300000000001</v>
      </c>
      <c r="C13" s="6">
        <v>4.7472000000000003</v>
      </c>
      <c r="D13" s="6">
        <v>4.1172000000000004</v>
      </c>
      <c r="E13" s="6">
        <v>4.6073899999999997</v>
      </c>
      <c r="F13" s="6">
        <v>3.6516600000000001</v>
      </c>
      <c r="G13" s="6">
        <v>5.2842000000000002</v>
      </c>
      <c r="H13" s="6">
        <v>8.9093500000000006E-2</v>
      </c>
      <c r="I13" s="6">
        <v>0.33024500000000001</v>
      </c>
      <c r="J13" s="6">
        <v>0.34681600000000001</v>
      </c>
      <c r="K13" s="6">
        <v>0.164354</v>
      </c>
      <c r="L13" s="6">
        <v>0.72576099999999999</v>
      </c>
      <c r="M13" s="6">
        <v>1.4331799999999999</v>
      </c>
      <c r="N13" s="6">
        <v>0.90782300000000005</v>
      </c>
      <c r="O13" s="6">
        <v>-0.30731999999999998</v>
      </c>
      <c r="P13" s="6">
        <v>-0.193163</v>
      </c>
      <c r="Q13" s="6">
        <v>-0.29322300000000001</v>
      </c>
      <c r="R13" s="6">
        <v>-0.116714</v>
      </c>
      <c r="S13" s="6">
        <v>5.4924500000000001E-2</v>
      </c>
      <c r="T13" s="6">
        <v>-0.350329</v>
      </c>
      <c r="U13" s="6">
        <v>-0.46965200000000001</v>
      </c>
      <c r="V13" s="6">
        <v>-0.26590900000000001</v>
      </c>
      <c r="W13" s="7">
        <v>-0.496361</v>
      </c>
    </row>
    <row r="14" spans="1:23" x14ac:dyDescent="0.3">
      <c r="A14" s="30">
        <v>204</v>
      </c>
      <c r="B14" s="5">
        <v>2.6269499999999999</v>
      </c>
      <c r="C14" s="6">
        <v>2.1341199999999998</v>
      </c>
      <c r="D14" s="6">
        <v>2.4928400000000002</v>
      </c>
      <c r="E14" s="6">
        <v>2.5296099999999999</v>
      </c>
      <c r="F14" s="6">
        <v>2.17455</v>
      </c>
      <c r="G14" s="6">
        <v>2.2155900000000002</v>
      </c>
      <c r="H14" s="6">
        <v>9.7121100000000002E-2</v>
      </c>
      <c r="I14" s="6">
        <v>1.54321</v>
      </c>
      <c r="J14" s="6">
        <v>1.76135</v>
      </c>
      <c r="K14" s="6">
        <v>1.50223</v>
      </c>
      <c r="L14" s="6">
        <v>1.55853</v>
      </c>
      <c r="M14" s="6">
        <v>1.38815</v>
      </c>
      <c r="N14" s="6">
        <v>0.87822999999999996</v>
      </c>
      <c r="O14" s="6">
        <v>1.1751100000000001</v>
      </c>
      <c r="P14" s="6">
        <v>1.4464399999999999</v>
      </c>
      <c r="Q14" s="6">
        <v>0.95641100000000001</v>
      </c>
      <c r="R14" s="6">
        <v>1.0008300000000001</v>
      </c>
      <c r="S14" s="6">
        <v>1.1282000000000001</v>
      </c>
      <c r="T14" s="6">
        <v>0.80102600000000002</v>
      </c>
      <c r="U14" s="6">
        <v>0.88792499999999996</v>
      </c>
      <c r="V14" s="6">
        <v>0.69628299999999999</v>
      </c>
      <c r="W14" s="7">
        <v>0.75399499999999997</v>
      </c>
    </row>
    <row r="15" spans="1:23" x14ac:dyDescent="0.3">
      <c r="A15" s="30">
        <v>241</v>
      </c>
      <c r="B15" s="5">
        <v>2.5004900000000001</v>
      </c>
      <c r="C15" s="6">
        <v>2.35819</v>
      </c>
      <c r="D15" s="6">
        <v>2.26295</v>
      </c>
      <c r="E15" s="6">
        <v>2.3348300000000002</v>
      </c>
      <c r="F15" s="6">
        <v>2.0505599999999999</v>
      </c>
      <c r="G15" s="6">
        <v>2.5053399999999999</v>
      </c>
      <c r="H15" s="6">
        <v>1.4583900000000001</v>
      </c>
      <c r="I15" s="6">
        <v>2.4017499999999998</v>
      </c>
      <c r="J15" s="6">
        <v>2.1630099999999999</v>
      </c>
      <c r="K15" s="6">
        <v>2.0904699999999998</v>
      </c>
      <c r="L15" s="6">
        <v>2.27163</v>
      </c>
      <c r="M15" s="6">
        <v>2.4991300000000001</v>
      </c>
      <c r="N15" s="6">
        <v>1.72902</v>
      </c>
      <c r="O15" s="6">
        <v>2.3593199999999999</v>
      </c>
      <c r="P15" s="6">
        <v>2.46644</v>
      </c>
      <c r="Q15" s="6">
        <v>2.4675099999999999</v>
      </c>
      <c r="R15" s="6">
        <v>2.3620399999999999</v>
      </c>
      <c r="S15" s="6">
        <v>2.60379</v>
      </c>
      <c r="T15" s="6">
        <v>2.3988900000000002</v>
      </c>
      <c r="U15" s="6">
        <v>2.7223099999999998</v>
      </c>
      <c r="V15" s="6">
        <v>2.89622</v>
      </c>
      <c r="W15" s="7">
        <v>2.8873700000000002</v>
      </c>
    </row>
    <row r="16" spans="1:23" x14ac:dyDescent="0.3">
      <c r="A16" s="30">
        <v>249</v>
      </c>
      <c r="B16" s="5">
        <v>2.1335000000000002</v>
      </c>
      <c r="C16" s="6">
        <v>1.44217</v>
      </c>
      <c r="D16" s="6">
        <v>1.6769799999999999</v>
      </c>
      <c r="E16" s="6">
        <v>1.86798</v>
      </c>
      <c r="F16" s="6">
        <v>2.3167300000000002</v>
      </c>
      <c r="G16" s="6">
        <v>1.91421</v>
      </c>
      <c r="H16" s="6">
        <v>1.6581300000000001</v>
      </c>
      <c r="I16" s="6">
        <v>1.3795299999999999</v>
      </c>
      <c r="J16" s="6">
        <v>1.29515</v>
      </c>
      <c r="K16" s="6">
        <v>1.18248</v>
      </c>
      <c r="L16" s="6">
        <v>1.4569399999999999</v>
      </c>
      <c r="M16" s="6">
        <v>1.49885</v>
      </c>
      <c r="N16" s="6">
        <v>1.03244</v>
      </c>
      <c r="O16" s="6">
        <v>0.83938000000000001</v>
      </c>
      <c r="P16" s="6">
        <v>0.81686700000000001</v>
      </c>
      <c r="Q16" s="6">
        <v>0.59843800000000003</v>
      </c>
      <c r="R16" s="6">
        <v>0.98481099999999999</v>
      </c>
      <c r="S16" s="6">
        <v>0.90648899999999999</v>
      </c>
      <c r="T16" s="6">
        <v>0.28461500000000001</v>
      </c>
      <c r="U16" s="6">
        <v>9.0159900000000001E-2</v>
      </c>
      <c r="V16" s="6">
        <v>0.221356</v>
      </c>
      <c r="W16" s="7">
        <v>9.5444699999999993E-2</v>
      </c>
    </row>
    <row r="17" spans="1:23" x14ac:dyDescent="0.3">
      <c r="A17" s="30">
        <v>272</v>
      </c>
      <c r="B17" s="5">
        <v>2.0375299999999998</v>
      </c>
      <c r="C17" s="6">
        <v>0.91233500000000001</v>
      </c>
      <c r="D17" s="6">
        <v>1.5874299999999999</v>
      </c>
      <c r="E17" s="6">
        <v>2.13923</v>
      </c>
      <c r="F17" s="6">
        <v>1.03247</v>
      </c>
      <c r="G17" s="6">
        <v>0.32431900000000002</v>
      </c>
      <c r="H17" s="6">
        <v>0.68986899999999995</v>
      </c>
      <c r="I17" s="6">
        <v>0.60382199999999997</v>
      </c>
      <c r="J17" s="6">
        <v>0.66639199999999998</v>
      </c>
      <c r="K17" s="6">
        <v>1.04406</v>
      </c>
      <c r="L17" s="6">
        <v>0.47201900000000002</v>
      </c>
      <c r="M17" s="6">
        <v>-0.19497999999999999</v>
      </c>
      <c r="N17" s="6">
        <v>-0.57758799999999999</v>
      </c>
      <c r="O17" s="6">
        <v>0.20012099999999999</v>
      </c>
      <c r="P17" s="6">
        <v>0.30204199999999998</v>
      </c>
      <c r="Q17" s="6">
        <v>0.42643799999999998</v>
      </c>
      <c r="R17" s="6">
        <v>0.14798600000000001</v>
      </c>
      <c r="S17" s="6">
        <v>-0.16118499999999999</v>
      </c>
      <c r="T17" s="6">
        <v>-8.7961899999999996E-2</v>
      </c>
      <c r="U17" s="6">
        <v>3.9687399999999998E-2</v>
      </c>
      <c r="V17" s="6">
        <v>-0.22726299999999999</v>
      </c>
      <c r="W17" s="7">
        <v>-0.26132499999999997</v>
      </c>
    </row>
    <row r="18" spans="1:23" x14ac:dyDescent="0.3">
      <c r="A18" s="31">
        <v>284</v>
      </c>
      <c r="B18" s="8">
        <v>3.2702499999999999</v>
      </c>
      <c r="C18" s="9">
        <v>0.67632099999999995</v>
      </c>
      <c r="D18" s="9">
        <v>0.536277</v>
      </c>
      <c r="E18" s="9">
        <v>0.80676800000000004</v>
      </c>
      <c r="F18" s="9">
        <v>0.19279399999999999</v>
      </c>
      <c r="G18" s="38">
        <v>0.48635299999999998</v>
      </c>
      <c r="H18" s="9">
        <v>-0.68626200000000004</v>
      </c>
      <c r="I18" s="9">
        <v>-0.21693000000000001</v>
      </c>
      <c r="J18" s="9">
        <v>-0.192383</v>
      </c>
      <c r="K18" s="9">
        <v>-0.21044099999999999</v>
      </c>
      <c r="L18" s="9">
        <v>-0.45236199999999999</v>
      </c>
      <c r="M18" s="9">
        <v>-0.34595399999999998</v>
      </c>
      <c r="N18" s="9">
        <v>-0.54903800000000003</v>
      </c>
      <c r="O18" s="9">
        <v>-0.41029199999999999</v>
      </c>
      <c r="P18" s="9">
        <v>-0.45683200000000002</v>
      </c>
      <c r="Q18" s="9">
        <v>-0.45315100000000003</v>
      </c>
      <c r="R18" s="9">
        <v>-0.41776600000000003</v>
      </c>
      <c r="S18" s="9">
        <v>-0.17876400000000001</v>
      </c>
      <c r="T18" s="9">
        <v>-0.547844</v>
      </c>
      <c r="U18" s="9">
        <v>-0.62436499999999995</v>
      </c>
      <c r="V18" s="9">
        <v>-0.53218600000000005</v>
      </c>
      <c r="W18" s="10">
        <v>-0.56232300000000002</v>
      </c>
    </row>
  </sheetData>
  <sortState xmlns:xlrd2="http://schemas.microsoft.com/office/spreadsheetml/2017/richdata2" ref="A2:W18">
    <sortCondition ref="A18"/>
  </sortState>
  <conditionalFormatting sqref="B2:W18">
    <cfRule type="cellIs" dxfId="5" priority="1" operator="lessThan">
      <formula>1</formula>
    </cfRule>
    <cfRule type="cellIs" dxfId="4" priority="2" operator="between">
      <formula>1</formula>
      <formula>2</formula>
    </cfRule>
    <cfRule type="cellIs" dxfId="3" priority="3" operator="between">
      <formula>2</formula>
      <formula>3</formula>
    </cfRule>
    <cfRule type="cellIs" dxfId="2" priority="4" operator="between">
      <formula>3</formula>
      <formula>4</formula>
    </cfRule>
    <cfRule type="cellIs" dxfId="1" priority="5" operator="between">
      <formula>4</formula>
      <formula>5</formula>
    </cfRule>
    <cfRule type="cellIs" dxfId="0" priority="6" operator="greaterThan">
      <formula>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Riassunto indici</vt:lpstr>
      <vt:lpstr>Epoca 10</vt:lpstr>
      <vt:lpstr>Epoca 25</vt:lpstr>
      <vt:lpstr>Epoca 40</vt:lpstr>
      <vt:lpstr>Epoca 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zancanaro</dc:creator>
  <cp:lastModifiedBy>alberto zancanaro</cp:lastModifiedBy>
  <dcterms:created xsi:type="dcterms:W3CDTF">2015-06-05T18:19:34Z</dcterms:created>
  <dcterms:modified xsi:type="dcterms:W3CDTF">2023-09-20T13:34:17Z</dcterms:modified>
</cp:coreProperties>
</file>