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Results\repetition_hvEEGNet_80\recon_error_outliers\"/>
    </mc:Choice>
  </mc:AlternateContent>
  <xr:revisionPtr revIDLastSave="0" documentId="13_ncr:1_{26C06F38-E8B8-4325-A645-CD3D9B882CD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iassunto Indici" sheetId="5" r:id="rId1"/>
    <sheet name="Epoca 10" sheetId="1" r:id="rId2"/>
    <sheet name="Epoca 25" sheetId="2" r:id="rId3"/>
    <sheet name="Epoca 40" sheetId="3" r:id="rId4"/>
    <sheet name="Epoca 6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5" l="1"/>
  <c r="O4" i="5"/>
  <c r="O3" i="5"/>
  <c r="N5" i="5"/>
  <c r="N4" i="5"/>
  <c r="N3" i="5"/>
  <c r="M3" i="5"/>
  <c r="M4" i="5"/>
  <c r="L5" i="5"/>
  <c r="L4" i="5"/>
  <c r="L3" i="5"/>
  <c r="M5" i="5"/>
  <c r="O2" i="5"/>
  <c r="N2" i="5"/>
  <c r="M2" i="5"/>
  <c r="L2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<sst xmlns="http://schemas.openxmlformats.org/spreadsheetml/2006/main" count="96" uniqueCount="29">
  <si>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</si>
  <si>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</si>
  <si>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</si>
  <si>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</si>
  <si>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</si>
  <si>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</si>
  <si>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</si>
  <si>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</si>
  <si>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</si>
  <si>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</si>
  <si>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</si>
  <si>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</si>
  <si>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</si>
  <si>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</si>
  <si>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</si>
  <si>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</si>
  <si>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</si>
  <si>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</si>
  <si>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</si>
  <si>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</si>
  <si>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</si>
  <si>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</si>
  <si>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N volte trial appare come outlier</t>
  </si>
  <si>
    <t>Epoca</t>
  </si>
  <si>
    <t>Indice trial</t>
  </si>
  <si>
    <t>Error max</t>
  </si>
  <si>
    <t>Errore min</t>
  </si>
  <si>
    <t>Errore medio</t>
  </si>
  <si>
    <t>Errore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</si>
</sst>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2" borderId="0" xfId="0" applyFill="1"/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e" xfId="0" builtinId="0"/>
  </cellStyles>
  <dxfs count="26">
    <dxf>
      <fill>
        <patternFill>
          <bgColor rgb="FF990033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990033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990033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990033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03B2-7651-4B74-BCD2-F1DB384D0521}">
  <dimension ref="A1:O40"/>
  <sheetViews>
    <sheetView workbookViewId="0">
      <selection activeCell="L4" sqref="L4:O4"/>
    </sheetView>
  </sheetViews>
  <sheetFormatPr defaultRowHeight="14.4" x14ac:dyDescent="0.3"/>
  <cols>
    <col min="1" max="1" width="8.88671875" style="2"/>
    <col min="7" max="7" width="27.88671875" style="2" bestFit="1" customWidth="1"/>
    <col min="9" max="9" width="2.77734375" style="29" customWidth="1"/>
    <col min="11" max="11" width="10" customWidth="1"/>
  </cols>
  <sheetData>
    <row r="1" spans="1:15" x14ac:dyDescent="0.3">
      <c r="A1" s="7" t="s">
        <v>23</v>
      </c>
      <c r="B1" s="27">
        <v>10</v>
      </c>
      <c r="C1" s="27">
        <v>25</v>
      </c>
      <c r="D1" s="27">
        <v>40</v>
      </c>
      <c r="E1" s="27">
        <v>60</v>
      </c>
      <c r="G1" s="2" t="s">
        <v>22</v>
      </c>
      <c r="K1" s="7" t="s">
        <v>23</v>
      </c>
      <c r="L1" s="27">
        <v>10</v>
      </c>
      <c r="M1" s="27">
        <v>25</v>
      </c>
      <c r="N1" s="27">
        <v>40</v>
      </c>
      <c r="O1" s="27">
        <v>60</v>
      </c>
    </row>
    <row r="2" spans="1:15" ht="14.4" customHeight="1" x14ac:dyDescent="0.3">
      <c r="A2" s="30" t="s">
        <v>24</v>
      </c>
      <c r="B2" s="4"/>
      <c r="C2" s="25"/>
      <c r="D2" s="25"/>
      <c r="E2" s="4">
        <v>14</v>
      </c>
      <c r="G2" s="2">
        <f>COUNTA(B2:E2)</f>
        <v>1</v>
      </c>
      <c r="K2" t="s">
        <v>25</v>
      </c>
      <c r="L2" s="1">
        <f>MAX('Epoca 10'!B2:W100)</f>
        <v>91.529600000000002</v>
      </c>
      <c r="M2" s="1">
        <f>MAX('Epoca 25'!B2:W100)</f>
        <v>87.253100000000003</v>
      </c>
      <c r="N2" s="1">
        <f>MAX('Epoca 40'!B2:W100)</f>
        <v>63.347299999999997</v>
      </c>
      <c r="O2" s="1">
        <f>MAX('Epoca 60'!B2:W100)</f>
        <v>32.3523</v>
      </c>
    </row>
    <row r="3" spans="1:15" x14ac:dyDescent="0.3">
      <c r="A3" s="31"/>
      <c r="B3" s="5">
        <v>23</v>
      </c>
      <c r="C3" s="24">
        <v>23</v>
      </c>
      <c r="D3" s="24">
        <v>23</v>
      </c>
      <c r="E3" s="5">
        <v>23</v>
      </c>
      <c r="G3" s="2">
        <f t="shared" ref="G3:G23" si="0">COUNTA(B3:E3)</f>
        <v>4</v>
      </c>
      <c r="K3" t="s">
        <v>27</v>
      </c>
      <c r="L3" s="1">
        <f>AVERAGE('Epoca 10'!B2:W19)</f>
        <v>15.141472792676756</v>
      </c>
      <c r="M3" s="1">
        <f>AVERAGE('Epoca 25'!B3:W101)</f>
        <v>18.896066401069504</v>
      </c>
      <c r="N3" s="1">
        <f>AVERAGE('Epoca 40'!B3:W101)</f>
        <v>12.206822690641717</v>
      </c>
      <c r="O3" s="1">
        <f>AVERAGE('Epoca 60'!B3:W101)</f>
        <v>4.5213538164114819</v>
      </c>
    </row>
    <row r="4" spans="1:15" x14ac:dyDescent="0.3">
      <c r="A4" s="31"/>
      <c r="B4" s="5">
        <v>25</v>
      </c>
      <c r="C4" s="24">
        <v>25</v>
      </c>
      <c r="D4" s="24">
        <v>25</v>
      </c>
      <c r="E4" s="5">
        <v>25</v>
      </c>
      <c r="G4" s="2">
        <f t="shared" si="0"/>
        <v>4</v>
      </c>
      <c r="K4" t="s">
        <v>28</v>
      </c>
      <c r="L4" s="1">
        <f>STDEV('Epoca 10'!B3:W20)</f>
        <v>18.290236662652212</v>
      </c>
      <c r="M4" s="1">
        <f>STDEV('Epoca 25'!B4:W102)</f>
        <v>22.092834119740111</v>
      </c>
      <c r="N4" s="1">
        <f>STDEV('Epoca 40'!B4:W102)</f>
        <v>13.693149509653406</v>
      </c>
      <c r="O4" s="1">
        <f>STDEV('Epoca 60'!B4:W102)</f>
        <v>4.9185534731160425</v>
      </c>
    </row>
    <row r="5" spans="1:15" x14ac:dyDescent="0.3">
      <c r="A5" s="31"/>
      <c r="B5" s="5">
        <v>49</v>
      </c>
      <c r="C5" s="24">
        <v>49</v>
      </c>
      <c r="D5" s="24">
        <v>49</v>
      </c>
      <c r="E5" s="5"/>
      <c r="G5" s="2">
        <f t="shared" si="0"/>
        <v>3</v>
      </c>
      <c r="K5" t="s">
        <v>26</v>
      </c>
      <c r="L5" s="1">
        <f>MIN('Epoca 10'!B4:W21)</f>
        <v>-0.15803200000000001</v>
      </c>
      <c r="M5" s="1">
        <f>MIN('Epoca 25'!B5:W103)</f>
        <v>-0.750444</v>
      </c>
      <c r="N5" s="1">
        <f>MIN('Epoca 40'!B5:W103)</f>
        <v>-7.8447500000000003E-2</v>
      </c>
      <c r="O5" s="1">
        <f>MIN('Epoca 60'!B5:W103)</f>
        <v>-1.07857</v>
      </c>
    </row>
    <row r="6" spans="1:15" x14ac:dyDescent="0.3">
      <c r="A6" s="31"/>
      <c r="B6" s="5">
        <v>52</v>
      </c>
      <c r="C6" s="24">
        <v>52</v>
      </c>
      <c r="D6" s="24">
        <v>52</v>
      </c>
      <c r="E6" s="5">
        <v>52</v>
      </c>
      <c r="G6" s="2">
        <f t="shared" si="0"/>
        <v>4</v>
      </c>
    </row>
    <row r="7" spans="1:15" x14ac:dyDescent="0.3">
      <c r="A7" s="31"/>
      <c r="B7" s="5">
        <v>62</v>
      </c>
      <c r="C7" s="24">
        <v>62</v>
      </c>
      <c r="D7" s="24">
        <v>62</v>
      </c>
      <c r="E7" s="5">
        <v>62</v>
      </c>
      <c r="G7" s="2">
        <f t="shared" si="0"/>
        <v>4</v>
      </c>
    </row>
    <row r="8" spans="1:15" x14ac:dyDescent="0.3">
      <c r="A8" s="31"/>
      <c r="B8" s="5"/>
      <c r="C8" s="24"/>
      <c r="D8" s="24"/>
      <c r="E8" s="5">
        <v>69</v>
      </c>
      <c r="G8" s="2">
        <f t="shared" si="0"/>
        <v>1</v>
      </c>
    </row>
    <row r="9" spans="1:15" x14ac:dyDescent="0.3">
      <c r="A9" s="31"/>
      <c r="B9" s="5">
        <v>93</v>
      </c>
      <c r="C9" s="24">
        <v>93</v>
      </c>
      <c r="D9" s="24">
        <v>93</v>
      </c>
      <c r="E9" s="5">
        <v>93</v>
      </c>
      <c r="G9" s="2">
        <f t="shared" si="0"/>
        <v>4</v>
      </c>
    </row>
    <row r="10" spans="1:15" x14ac:dyDescent="0.3">
      <c r="A10" s="31"/>
      <c r="B10" s="5">
        <v>94</v>
      </c>
      <c r="C10" s="24">
        <v>94</v>
      </c>
      <c r="D10" s="24">
        <v>94</v>
      </c>
      <c r="E10" s="5">
        <v>94</v>
      </c>
      <c r="G10" s="2">
        <f t="shared" si="0"/>
        <v>4</v>
      </c>
    </row>
    <row r="11" spans="1:15" x14ac:dyDescent="0.3">
      <c r="A11" s="31"/>
      <c r="B11" s="5"/>
      <c r="C11" s="24"/>
      <c r="D11" s="24"/>
      <c r="E11" s="5">
        <v>133</v>
      </c>
      <c r="G11" s="2">
        <f t="shared" si="0"/>
        <v>1</v>
      </c>
    </row>
    <row r="12" spans="1:15" x14ac:dyDescent="0.3">
      <c r="A12" s="31"/>
      <c r="B12" s="5">
        <v>160</v>
      </c>
      <c r="C12" s="24">
        <v>160</v>
      </c>
      <c r="D12" s="24">
        <v>160</v>
      </c>
      <c r="E12" s="5">
        <v>160</v>
      </c>
      <c r="G12" s="2">
        <f t="shared" si="0"/>
        <v>4</v>
      </c>
    </row>
    <row r="13" spans="1:15" x14ac:dyDescent="0.3">
      <c r="A13" s="31"/>
      <c r="B13" s="5">
        <v>183</v>
      </c>
      <c r="C13" s="24"/>
      <c r="D13" s="24">
        <v>183</v>
      </c>
      <c r="E13" s="5">
        <v>183</v>
      </c>
      <c r="G13" s="2">
        <f t="shared" si="0"/>
        <v>3</v>
      </c>
    </row>
    <row r="14" spans="1:15" x14ac:dyDescent="0.3">
      <c r="A14" s="31"/>
      <c r="B14" s="5">
        <v>193</v>
      </c>
      <c r="C14" s="24">
        <v>193</v>
      </c>
      <c r="D14" s="24">
        <v>193</v>
      </c>
      <c r="E14" s="5">
        <v>193</v>
      </c>
      <c r="G14" s="2">
        <f t="shared" si="0"/>
        <v>4</v>
      </c>
    </row>
    <row r="15" spans="1:15" x14ac:dyDescent="0.3">
      <c r="A15" s="31"/>
      <c r="B15" s="5"/>
      <c r="C15" s="24">
        <v>194</v>
      </c>
      <c r="D15" s="24"/>
      <c r="E15" s="5"/>
      <c r="G15" s="2">
        <f t="shared" si="0"/>
        <v>1</v>
      </c>
    </row>
    <row r="16" spans="1:15" x14ac:dyDescent="0.3">
      <c r="A16" s="31"/>
      <c r="B16" s="5">
        <v>202</v>
      </c>
      <c r="C16" s="24">
        <v>202</v>
      </c>
      <c r="D16" s="24">
        <v>202</v>
      </c>
      <c r="E16" s="5">
        <v>202</v>
      </c>
      <c r="G16" s="2">
        <f t="shared" si="0"/>
        <v>4</v>
      </c>
    </row>
    <row r="17" spans="1:7" x14ac:dyDescent="0.3">
      <c r="A17" s="31"/>
      <c r="B17" s="5">
        <v>203</v>
      </c>
      <c r="C17" s="24">
        <v>203</v>
      </c>
      <c r="D17" s="24">
        <v>203</v>
      </c>
      <c r="E17" s="5">
        <v>203</v>
      </c>
      <c r="G17" s="2">
        <f t="shared" si="0"/>
        <v>4</v>
      </c>
    </row>
    <row r="18" spans="1:7" x14ac:dyDescent="0.3">
      <c r="A18" s="31"/>
      <c r="B18" s="5">
        <v>204</v>
      </c>
      <c r="C18" s="24">
        <v>204</v>
      </c>
      <c r="D18" s="24">
        <v>204</v>
      </c>
      <c r="E18" s="5">
        <v>204</v>
      </c>
      <c r="G18" s="2">
        <f t="shared" si="0"/>
        <v>4</v>
      </c>
    </row>
    <row r="19" spans="1:7" x14ac:dyDescent="0.3">
      <c r="A19" s="31"/>
      <c r="B19" s="5">
        <v>206</v>
      </c>
      <c r="C19" s="24">
        <v>206</v>
      </c>
      <c r="D19" s="24">
        <v>206</v>
      </c>
      <c r="E19" s="5">
        <v>206</v>
      </c>
      <c r="G19" s="2">
        <f t="shared" si="0"/>
        <v>4</v>
      </c>
    </row>
    <row r="20" spans="1:7" x14ac:dyDescent="0.3">
      <c r="A20" s="31"/>
      <c r="B20" s="5">
        <v>207</v>
      </c>
      <c r="C20" s="24">
        <v>207</v>
      </c>
      <c r="D20" s="24">
        <v>207</v>
      </c>
      <c r="E20" s="5">
        <v>207</v>
      </c>
      <c r="G20" s="2">
        <f t="shared" si="0"/>
        <v>4</v>
      </c>
    </row>
    <row r="21" spans="1:7" x14ac:dyDescent="0.3">
      <c r="A21" s="31"/>
      <c r="B21" s="5">
        <v>208</v>
      </c>
      <c r="C21" s="24">
        <v>208</v>
      </c>
      <c r="D21" s="24">
        <v>208</v>
      </c>
      <c r="E21" s="5">
        <v>228</v>
      </c>
      <c r="G21" s="2">
        <f t="shared" si="0"/>
        <v>4</v>
      </c>
    </row>
    <row r="22" spans="1:7" x14ac:dyDescent="0.3">
      <c r="A22" s="31"/>
      <c r="B22" s="5">
        <v>240</v>
      </c>
      <c r="C22" s="24">
        <v>240</v>
      </c>
      <c r="D22" s="24">
        <v>240</v>
      </c>
      <c r="E22" s="5">
        <v>240</v>
      </c>
      <c r="G22" s="2">
        <f t="shared" si="0"/>
        <v>4</v>
      </c>
    </row>
    <row r="23" spans="1:7" x14ac:dyDescent="0.3">
      <c r="A23" s="32"/>
      <c r="B23" s="6">
        <v>251</v>
      </c>
      <c r="C23" s="26">
        <v>273</v>
      </c>
      <c r="D23" s="26">
        <v>273</v>
      </c>
      <c r="E23" s="6">
        <v>273</v>
      </c>
      <c r="G23" s="2">
        <f t="shared" si="0"/>
        <v>4</v>
      </c>
    </row>
    <row r="24" spans="1:7" x14ac:dyDescent="0.3">
      <c r="A24" s="28"/>
    </row>
    <row r="25" spans="1:7" x14ac:dyDescent="0.3">
      <c r="A25" s="28"/>
    </row>
    <row r="26" spans="1:7" x14ac:dyDescent="0.3">
      <c r="A26"/>
    </row>
    <row r="27" spans="1:7" x14ac:dyDescent="0.3">
      <c r="A27" s="28"/>
    </row>
    <row r="28" spans="1:7" x14ac:dyDescent="0.3">
      <c r="A28" s="28"/>
    </row>
    <row r="29" spans="1:7" x14ac:dyDescent="0.3">
      <c r="A29" s="28"/>
    </row>
    <row r="30" spans="1:7" x14ac:dyDescent="0.3">
      <c r="A30" s="28"/>
    </row>
    <row r="31" spans="1:7" x14ac:dyDescent="0.3">
      <c r="A31" s="28"/>
    </row>
    <row r="32" spans="1:7" x14ac:dyDescent="0.3">
      <c r="A32" s="28"/>
    </row>
    <row r="33" spans="1:1" x14ac:dyDescent="0.3">
      <c r="A33" s="28"/>
    </row>
    <row r="34" spans="1:1" x14ac:dyDescent="0.3">
      <c r="A34" s="28"/>
    </row>
    <row r="35" spans="1:1" x14ac:dyDescent="0.3">
      <c r="A35" s="28"/>
    </row>
    <row r="36" spans="1:1" x14ac:dyDescent="0.3">
      <c r="A36" s="28"/>
    </row>
    <row r="37" spans="1:1" x14ac:dyDescent="0.3">
      <c r="A37" s="28"/>
    </row>
    <row r="38" spans="1:1" x14ac:dyDescent="0.3">
      <c r="A38" s="28"/>
    </row>
    <row r="39" spans="1:1" x14ac:dyDescent="0.3">
      <c r="A39" s="28"/>
    </row>
    <row r="40" spans="1:1" x14ac:dyDescent="0.3">
      <c r="A40" s="28"/>
    </row>
  </sheetData>
  <mergeCells count="1">
    <mergeCell ref="A2:A23"/>
  </mergeCells>
  <conditionalFormatting sqref="B2:E23">
    <cfRule type="expression" dxfId="25" priority="1">
      <formula>$G2 = 4</formula>
    </cfRule>
    <cfRule type="expression" dxfId="24" priority="2">
      <formula>$G2 = 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workbookViewId="0">
      <selection activeCell="B2" sqref="B2:W19"/>
    </sheetView>
  </sheetViews>
  <sheetFormatPr defaultRowHeight="14.4" x14ac:dyDescent="0.3"/>
  <cols>
    <col min="1" max="16384" width="8.88671875" style="2"/>
  </cols>
  <sheetData>
    <row r="1" spans="1:23" x14ac:dyDescent="0.3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</row>
    <row r="2" spans="1:23" x14ac:dyDescent="0.3">
      <c r="A2" s="4">
        <v>23</v>
      </c>
      <c r="B2" s="10">
        <v>17.220199999999998</v>
      </c>
      <c r="C2" s="11">
        <v>14.22</v>
      </c>
      <c r="D2" s="11">
        <v>11.270099999999999</v>
      </c>
      <c r="E2" s="11">
        <v>10.865600000000001</v>
      </c>
      <c r="F2" s="11">
        <v>11.9452</v>
      </c>
      <c r="G2" s="11">
        <v>14.303900000000001</v>
      </c>
      <c r="H2" s="11">
        <v>8.9056700000000006</v>
      </c>
      <c r="I2" s="11">
        <v>10.918100000000001</v>
      </c>
      <c r="J2" s="11">
        <v>12.7216</v>
      </c>
      <c r="K2" s="11">
        <v>10.8452</v>
      </c>
      <c r="L2" s="11">
        <v>10.663500000000001</v>
      </c>
      <c r="M2" s="11">
        <v>9.9368700000000008</v>
      </c>
      <c r="N2" s="11">
        <v>11.688800000000001</v>
      </c>
      <c r="O2" s="11">
        <v>10.2974</v>
      </c>
      <c r="P2" s="11">
        <v>11.7461</v>
      </c>
      <c r="Q2" s="11">
        <v>10.432499999999999</v>
      </c>
      <c r="R2" s="11">
        <v>12.3222</v>
      </c>
      <c r="S2" s="11">
        <v>9.3202499999999997</v>
      </c>
      <c r="T2" s="11">
        <v>11.0053</v>
      </c>
      <c r="U2" s="11">
        <v>9.1397700000000004</v>
      </c>
      <c r="V2" s="11">
        <v>10.1676</v>
      </c>
      <c r="W2" s="12">
        <v>9.5953400000000002</v>
      </c>
    </row>
    <row r="3" spans="1:23" x14ac:dyDescent="0.3">
      <c r="A3" s="5">
        <v>25</v>
      </c>
      <c r="B3" s="13">
        <v>11.264799999999999</v>
      </c>
      <c r="C3" s="3">
        <v>3.5146299999999999</v>
      </c>
      <c r="D3" s="3">
        <v>3.4720599999999999</v>
      </c>
      <c r="E3" s="3">
        <v>3.7443200000000001</v>
      </c>
      <c r="F3" s="3">
        <v>5.04528</v>
      </c>
      <c r="G3" s="3">
        <v>6.0392000000000001</v>
      </c>
      <c r="H3" s="3">
        <v>0.58529399999999998</v>
      </c>
      <c r="I3" s="3">
        <v>1.5142</v>
      </c>
      <c r="J3" s="3">
        <v>1.91784</v>
      </c>
      <c r="K3" s="3">
        <v>1.8285199999999999</v>
      </c>
      <c r="L3" s="3">
        <v>2.6859700000000002</v>
      </c>
      <c r="M3" s="3">
        <v>2.4389500000000002</v>
      </c>
      <c r="N3" s="3">
        <v>2.1614399999999998</v>
      </c>
      <c r="O3" s="3">
        <v>0.91931799999999997</v>
      </c>
      <c r="P3" s="3">
        <v>1.2580499999999999</v>
      </c>
      <c r="Q3" s="3">
        <v>1.0390299999999999</v>
      </c>
      <c r="R3" s="3">
        <v>1.5191600000000001</v>
      </c>
      <c r="S3" s="3">
        <v>1.1095600000000001</v>
      </c>
      <c r="T3" s="3">
        <v>0.49286400000000002</v>
      </c>
      <c r="U3" s="3">
        <v>0.66275899999999999</v>
      </c>
      <c r="V3" s="3">
        <v>0.76188500000000003</v>
      </c>
      <c r="W3" s="14">
        <v>0.18914500000000001</v>
      </c>
    </row>
    <row r="4" spans="1:23" x14ac:dyDescent="0.3">
      <c r="A4" s="5">
        <v>49</v>
      </c>
      <c r="B4" s="13">
        <v>3.3567800000000001</v>
      </c>
      <c r="C4" s="3">
        <v>5.5479200000000004</v>
      </c>
      <c r="D4" s="3">
        <v>3.48888</v>
      </c>
      <c r="E4" s="3">
        <v>3.24282</v>
      </c>
      <c r="F4" s="3">
        <v>3.32457</v>
      </c>
      <c r="G4" s="3">
        <v>3.8503599999999998</v>
      </c>
      <c r="H4" s="3">
        <v>6.6612900000000002</v>
      </c>
      <c r="I4" s="3">
        <v>4.2000599999999997</v>
      </c>
      <c r="J4" s="3">
        <v>4.1164899999999998</v>
      </c>
      <c r="K4" s="3">
        <v>4.0814700000000004</v>
      </c>
      <c r="L4" s="3">
        <v>3.5331000000000001</v>
      </c>
      <c r="M4" s="3">
        <v>3.2645599999999999</v>
      </c>
      <c r="N4" s="3">
        <v>5.1897000000000002</v>
      </c>
      <c r="O4" s="3">
        <v>3.00474</v>
      </c>
      <c r="P4" s="3">
        <v>3.3591099999999998</v>
      </c>
      <c r="Q4" s="3">
        <v>3.4032200000000001</v>
      </c>
      <c r="R4" s="3">
        <v>3.5244599999999999</v>
      </c>
      <c r="S4" s="3">
        <v>2.8354499999999998</v>
      </c>
      <c r="T4" s="3">
        <v>2.4379900000000001</v>
      </c>
      <c r="U4" s="3">
        <v>2.2128700000000001</v>
      </c>
      <c r="V4" s="3">
        <v>2.7599</v>
      </c>
      <c r="W4" s="14">
        <v>2.1144799999999999</v>
      </c>
    </row>
    <row r="5" spans="1:23" x14ac:dyDescent="0.3">
      <c r="A5" s="5">
        <v>52</v>
      </c>
      <c r="B5" s="13">
        <v>2.0816400000000002</v>
      </c>
      <c r="C5" s="3">
        <v>9.9427000000000003</v>
      </c>
      <c r="D5" s="3">
        <v>2.72811</v>
      </c>
      <c r="E5" s="3">
        <v>1.3879699999999999</v>
      </c>
      <c r="F5" s="3">
        <v>1.3782700000000001</v>
      </c>
      <c r="G5" s="3">
        <v>2.63096</v>
      </c>
      <c r="H5" s="3">
        <v>11.934100000000001</v>
      </c>
      <c r="I5" s="3">
        <v>5.0695199999999998</v>
      </c>
      <c r="J5" s="3">
        <v>2.51972</v>
      </c>
      <c r="K5" s="3">
        <v>1.3608499999999999</v>
      </c>
      <c r="L5" s="3">
        <v>1.11947</v>
      </c>
      <c r="M5" s="3">
        <v>2.74274</v>
      </c>
      <c r="N5" s="3">
        <v>6.2069099999999997</v>
      </c>
      <c r="O5" s="3">
        <v>1.8295600000000001</v>
      </c>
      <c r="P5" s="3">
        <v>1.4875700000000001</v>
      </c>
      <c r="Q5" s="3">
        <v>0.91706299999999996</v>
      </c>
      <c r="R5" s="3">
        <v>1.2037199999999999</v>
      </c>
      <c r="S5" s="3">
        <v>1.9232400000000001</v>
      </c>
      <c r="T5" s="3">
        <v>0.73939699999999997</v>
      </c>
      <c r="U5" s="3">
        <v>0.57937300000000003</v>
      </c>
      <c r="V5" s="3">
        <v>0.57280699999999996</v>
      </c>
      <c r="W5" s="14">
        <v>8.8646000000000003E-3</v>
      </c>
    </row>
    <row r="6" spans="1:23" x14ac:dyDescent="0.3">
      <c r="A6" s="5">
        <v>62</v>
      </c>
      <c r="B6" s="13">
        <v>11.446899999999999</v>
      </c>
      <c r="C6" s="3">
        <v>25.800899999999999</v>
      </c>
      <c r="D6" s="3">
        <v>9.2619900000000008</v>
      </c>
      <c r="E6" s="3">
        <v>8.17563</v>
      </c>
      <c r="F6" s="3">
        <v>16.117899999999999</v>
      </c>
      <c r="G6" s="3">
        <v>53.559399999999997</v>
      </c>
      <c r="H6" s="3">
        <v>15.4627</v>
      </c>
      <c r="I6" s="3">
        <v>10.239800000000001</v>
      </c>
      <c r="J6" s="3">
        <v>6.8127899999999997</v>
      </c>
      <c r="K6" s="3">
        <v>6.0579499999999999</v>
      </c>
      <c r="L6" s="3">
        <v>10.8154</v>
      </c>
      <c r="M6" s="3">
        <v>29.299299999999999</v>
      </c>
      <c r="N6" s="3">
        <v>63.386200000000002</v>
      </c>
      <c r="O6" s="3">
        <v>3.9347500000000002</v>
      </c>
      <c r="P6" s="3">
        <v>3.9020199999999998</v>
      </c>
      <c r="Q6" s="3">
        <v>4.21394</v>
      </c>
      <c r="R6" s="3">
        <v>7.0977399999999999</v>
      </c>
      <c r="S6" s="3">
        <v>9.5076300000000007</v>
      </c>
      <c r="T6" s="3">
        <v>2.4957199999999999</v>
      </c>
      <c r="U6" s="3">
        <v>2.4081100000000002</v>
      </c>
      <c r="V6" s="3">
        <v>3.1608999999999998</v>
      </c>
      <c r="W6" s="14">
        <v>1.54454</v>
      </c>
    </row>
    <row r="7" spans="1:23" x14ac:dyDescent="0.3">
      <c r="A7" s="5">
        <v>93</v>
      </c>
      <c r="B7" s="13">
        <v>30.961400000000001</v>
      </c>
      <c r="C7" s="3">
        <v>31.821200000000001</v>
      </c>
      <c r="D7" s="3">
        <v>22.5609</v>
      </c>
      <c r="E7" s="3">
        <v>22.447099999999999</v>
      </c>
      <c r="F7" s="3">
        <v>28.853000000000002</v>
      </c>
      <c r="G7" s="3">
        <v>59.889499999999998</v>
      </c>
      <c r="H7" s="3">
        <v>20.327999999999999</v>
      </c>
      <c r="I7" s="3">
        <v>19.0776</v>
      </c>
      <c r="J7" s="3">
        <v>21.987500000000001</v>
      </c>
      <c r="K7" s="3">
        <v>20.388100000000001</v>
      </c>
      <c r="L7" s="3">
        <v>22.5322</v>
      </c>
      <c r="M7" s="3">
        <v>32.077800000000003</v>
      </c>
      <c r="N7" s="3">
        <v>56.553800000000003</v>
      </c>
      <c r="O7" s="3">
        <v>15.6379</v>
      </c>
      <c r="P7" s="3">
        <v>18.5931</v>
      </c>
      <c r="Q7" s="3">
        <v>17.846900000000002</v>
      </c>
      <c r="R7" s="3">
        <v>21.236499999999999</v>
      </c>
      <c r="S7" s="3">
        <v>17.206900000000001</v>
      </c>
      <c r="T7" s="3">
        <v>15.726699999999999</v>
      </c>
      <c r="U7" s="3">
        <v>14.4155</v>
      </c>
      <c r="V7" s="3">
        <v>16.022099999999998</v>
      </c>
      <c r="W7" s="14">
        <v>13.058</v>
      </c>
    </row>
    <row r="8" spans="1:23" x14ac:dyDescent="0.3">
      <c r="A8" s="5">
        <v>94</v>
      </c>
      <c r="B8" s="13">
        <v>47.162300000000002</v>
      </c>
      <c r="C8" s="3">
        <v>39.119900000000001</v>
      </c>
      <c r="D8" s="3">
        <v>39.405999999999999</v>
      </c>
      <c r="E8" s="3">
        <v>40.893300000000004</v>
      </c>
      <c r="F8" s="3">
        <v>40.829000000000001</v>
      </c>
      <c r="G8" s="3">
        <v>40.656700000000001</v>
      </c>
      <c r="H8" s="3">
        <v>25.8263</v>
      </c>
      <c r="I8" s="3">
        <v>31.818999999999999</v>
      </c>
      <c r="J8" s="3">
        <v>42.980699999999999</v>
      </c>
      <c r="K8" s="3">
        <v>41.101999999999997</v>
      </c>
      <c r="L8" s="3">
        <v>37.689500000000002</v>
      </c>
      <c r="M8" s="3">
        <v>30.678599999999999</v>
      </c>
      <c r="N8" s="3">
        <v>29.916699999999999</v>
      </c>
      <c r="O8" s="3">
        <v>32.6721</v>
      </c>
      <c r="P8" s="3">
        <v>38.815800000000003</v>
      </c>
      <c r="Q8" s="3">
        <v>36.707500000000003</v>
      </c>
      <c r="R8" s="3">
        <v>40.652000000000001</v>
      </c>
      <c r="S8" s="3">
        <v>29.142600000000002</v>
      </c>
      <c r="T8" s="3">
        <v>34.445099999999996</v>
      </c>
      <c r="U8" s="3">
        <v>30.032900000000001</v>
      </c>
      <c r="V8" s="3">
        <v>31.5243</v>
      </c>
      <c r="W8" s="14">
        <v>28.5167</v>
      </c>
    </row>
    <row r="9" spans="1:23" x14ac:dyDescent="0.3">
      <c r="A9" s="5">
        <v>160</v>
      </c>
      <c r="B9" s="13">
        <v>11.1829</v>
      </c>
      <c r="C9" s="3">
        <v>21.3475</v>
      </c>
      <c r="D9" s="3">
        <v>8.21312</v>
      </c>
      <c r="E9" s="3">
        <v>6.8613600000000003</v>
      </c>
      <c r="F9" s="3">
        <v>12.5097</v>
      </c>
      <c r="G9" s="3">
        <v>36.065800000000003</v>
      </c>
      <c r="H9" s="3">
        <v>18.439399999999999</v>
      </c>
      <c r="I9" s="3">
        <v>9.9288699999999999</v>
      </c>
      <c r="J9" s="3">
        <v>6.7661199999999999</v>
      </c>
      <c r="K9" s="3">
        <v>5.2953900000000003</v>
      </c>
      <c r="L9" s="3">
        <v>8.69529</v>
      </c>
      <c r="M9" s="3">
        <v>20.8749</v>
      </c>
      <c r="N9" s="3">
        <v>40.115200000000002</v>
      </c>
      <c r="O9" s="3">
        <v>4.4407500000000004</v>
      </c>
      <c r="P9" s="3">
        <v>4.3477199999999998</v>
      </c>
      <c r="Q9" s="3">
        <v>3.92387</v>
      </c>
      <c r="R9" s="3">
        <v>6.1603500000000002</v>
      </c>
      <c r="S9" s="3">
        <v>7.2126700000000001</v>
      </c>
      <c r="T9" s="3">
        <v>2.6590799999999999</v>
      </c>
      <c r="U9" s="3">
        <v>2.3458700000000001</v>
      </c>
      <c r="V9" s="3">
        <v>2.8620999999999999</v>
      </c>
      <c r="W9" s="14">
        <v>1.17479</v>
      </c>
    </row>
    <row r="10" spans="1:23" x14ac:dyDescent="0.3">
      <c r="A10" s="5">
        <v>183</v>
      </c>
      <c r="B10" s="13">
        <v>-3.8937699999999999E-2</v>
      </c>
      <c r="C10" s="3">
        <v>0.48508699999999999</v>
      </c>
      <c r="D10" s="3">
        <v>0.88134000000000001</v>
      </c>
      <c r="E10" s="3">
        <v>0.42593500000000001</v>
      </c>
      <c r="F10" s="3">
        <v>0.20744000000000001</v>
      </c>
      <c r="G10" s="3">
        <v>-0.15803200000000001</v>
      </c>
      <c r="H10" s="3">
        <v>0.179428</v>
      </c>
      <c r="I10" s="3">
        <v>1.8868</v>
      </c>
      <c r="J10" s="3">
        <v>2.0204900000000001</v>
      </c>
      <c r="K10" s="3">
        <v>1.8693599999999999</v>
      </c>
      <c r="L10" s="3">
        <v>1.5509599999999999</v>
      </c>
      <c r="M10" s="3">
        <v>1.17032</v>
      </c>
      <c r="N10" s="3">
        <v>0.65790700000000002</v>
      </c>
      <c r="O10" s="3">
        <v>2.8969399999999998</v>
      </c>
      <c r="P10" s="3">
        <v>3.3145199999999999</v>
      </c>
      <c r="Q10" s="3">
        <v>2.5539200000000002</v>
      </c>
      <c r="R10" s="3">
        <v>3.3062999999999998</v>
      </c>
      <c r="S10" s="3">
        <v>2.3775200000000001</v>
      </c>
      <c r="T10" s="3">
        <v>3.3364400000000001</v>
      </c>
      <c r="U10" s="3">
        <v>2.91133</v>
      </c>
      <c r="V10" s="3">
        <v>3.01579</v>
      </c>
      <c r="W10" s="14">
        <v>2.8172100000000002</v>
      </c>
    </row>
    <row r="11" spans="1:23" x14ac:dyDescent="0.3">
      <c r="A11" s="5">
        <v>193</v>
      </c>
      <c r="B11" s="13">
        <v>1.49363</v>
      </c>
      <c r="C11" s="3">
        <v>3.8477000000000001</v>
      </c>
      <c r="D11" s="3">
        <v>1.6794</v>
      </c>
      <c r="E11" s="3">
        <v>1.6204799999999999</v>
      </c>
      <c r="F11" s="3">
        <v>2.10432</v>
      </c>
      <c r="G11" s="3">
        <v>4.4041499999999996</v>
      </c>
      <c r="H11" s="3">
        <v>4.3446800000000003</v>
      </c>
      <c r="I11" s="3">
        <v>2.20485</v>
      </c>
      <c r="J11" s="3">
        <v>1.67801</v>
      </c>
      <c r="K11" s="3">
        <v>1.35467</v>
      </c>
      <c r="L11" s="3">
        <v>2.4380500000000001</v>
      </c>
      <c r="M11" s="3">
        <v>4.7853199999999996</v>
      </c>
      <c r="N11" s="3">
        <v>11.5556</v>
      </c>
      <c r="O11" s="3">
        <v>0.97884400000000005</v>
      </c>
      <c r="P11" s="3">
        <v>1.1548499999999999</v>
      </c>
      <c r="Q11" s="3">
        <v>1.4117999999999999</v>
      </c>
      <c r="R11" s="3">
        <v>2.7481300000000002</v>
      </c>
      <c r="S11" s="3">
        <v>3.3674300000000001</v>
      </c>
      <c r="T11" s="3">
        <v>0.91000300000000001</v>
      </c>
      <c r="U11" s="3">
        <v>1.23068</v>
      </c>
      <c r="V11" s="3">
        <v>1.62463</v>
      </c>
      <c r="W11" s="14">
        <v>0.86473699999999998</v>
      </c>
    </row>
    <row r="12" spans="1:23" x14ac:dyDescent="0.3">
      <c r="A12" s="5">
        <v>202</v>
      </c>
      <c r="B12" s="13">
        <v>64.773600000000002</v>
      </c>
      <c r="C12" s="3">
        <v>62.402900000000002</v>
      </c>
      <c r="D12" s="3">
        <v>56.136499999999998</v>
      </c>
      <c r="E12" s="3">
        <v>56.368699999999997</v>
      </c>
      <c r="F12" s="3">
        <v>63.597099999999998</v>
      </c>
      <c r="G12" s="3">
        <v>83.913700000000006</v>
      </c>
      <c r="H12" s="3">
        <v>52.572099999999999</v>
      </c>
      <c r="I12" s="3">
        <v>48.054699999999997</v>
      </c>
      <c r="J12" s="3">
        <v>61.102699999999999</v>
      </c>
      <c r="K12" s="3">
        <v>55.663400000000003</v>
      </c>
      <c r="L12" s="3">
        <v>56.372799999999998</v>
      </c>
      <c r="M12" s="3">
        <v>59.744599999999998</v>
      </c>
      <c r="N12" s="3">
        <v>91.529600000000002</v>
      </c>
      <c r="O12" s="3">
        <v>44.600299999999997</v>
      </c>
      <c r="P12" s="3">
        <v>52.648499999999999</v>
      </c>
      <c r="Q12" s="3">
        <v>49.238900000000001</v>
      </c>
      <c r="R12" s="3">
        <v>57.132199999999997</v>
      </c>
      <c r="S12" s="3">
        <v>45.025399999999998</v>
      </c>
      <c r="T12" s="3">
        <v>44.600499999999997</v>
      </c>
      <c r="U12" s="3">
        <v>39.946300000000001</v>
      </c>
      <c r="V12" s="3">
        <v>42.621600000000001</v>
      </c>
      <c r="W12" s="14">
        <v>37.47</v>
      </c>
    </row>
    <row r="13" spans="1:23" x14ac:dyDescent="0.3">
      <c r="A13" s="5">
        <v>203</v>
      </c>
      <c r="B13" s="13">
        <v>58.828699999999998</v>
      </c>
      <c r="C13" s="3">
        <v>51.733800000000002</v>
      </c>
      <c r="D13" s="3">
        <v>51.569800000000001</v>
      </c>
      <c r="E13" s="3">
        <v>52.899099999999997</v>
      </c>
      <c r="F13" s="3">
        <v>56.213900000000002</v>
      </c>
      <c r="G13" s="3">
        <v>65.140100000000004</v>
      </c>
      <c r="H13" s="3">
        <v>37.784999999999997</v>
      </c>
      <c r="I13" s="3">
        <v>42.5627</v>
      </c>
      <c r="J13" s="3">
        <v>56.3904</v>
      </c>
      <c r="K13" s="3">
        <v>52.803199999999997</v>
      </c>
      <c r="L13" s="3">
        <v>51.398400000000002</v>
      </c>
      <c r="M13" s="3">
        <v>48.594799999999999</v>
      </c>
      <c r="N13" s="3">
        <v>63.771900000000002</v>
      </c>
      <c r="O13" s="3">
        <v>42.2883</v>
      </c>
      <c r="P13" s="3">
        <v>49.217399999999998</v>
      </c>
      <c r="Q13" s="3">
        <v>46.8386</v>
      </c>
      <c r="R13" s="3">
        <v>53.131599999999999</v>
      </c>
      <c r="S13" s="3">
        <v>39.8992</v>
      </c>
      <c r="T13" s="3">
        <v>43.127099999999999</v>
      </c>
      <c r="U13" s="3">
        <v>38.096800000000002</v>
      </c>
      <c r="V13" s="3">
        <v>40.435099999999998</v>
      </c>
      <c r="W13" s="14">
        <v>36.413200000000003</v>
      </c>
    </row>
    <row r="14" spans="1:23" x14ac:dyDescent="0.3">
      <c r="A14" s="5">
        <v>204</v>
      </c>
      <c r="B14" s="13">
        <v>34.926000000000002</v>
      </c>
      <c r="C14" s="3">
        <v>29.581</v>
      </c>
      <c r="D14" s="3">
        <v>28.209399999999999</v>
      </c>
      <c r="E14" s="3">
        <v>29.315100000000001</v>
      </c>
      <c r="F14" s="3">
        <v>32.518700000000003</v>
      </c>
      <c r="G14" s="3">
        <v>42.883400000000002</v>
      </c>
      <c r="H14" s="3">
        <v>22.412299999999998</v>
      </c>
      <c r="I14" s="3">
        <v>23.6005</v>
      </c>
      <c r="J14" s="3">
        <v>30.480699999999999</v>
      </c>
      <c r="K14" s="3">
        <v>28.971</v>
      </c>
      <c r="L14" s="3">
        <v>29.090399999999999</v>
      </c>
      <c r="M14" s="3">
        <v>31.9527</v>
      </c>
      <c r="N14" s="3">
        <v>54.287799999999997</v>
      </c>
      <c r="O14" s="3">
        <v>22.276499999999999</v>
      </c>
      <c r="P14" s="3">
        <v>25.972899999999999</v>
      </c>
      <c r="Q14" s="3">
        <v>25.044</v>
      </c>
      <c r="R14" s="3">
        <v>28.9087</v>
      </c>
      <c r="S14" s="3">
        <v>23.910399999999999</v>
      </c>
      <c r="T14" s="3">
        <v>22.372299999999999</v>
      </c>
      <c r="U14" s="3">
        <v>19.645199999999999</v>
      </c>
      <c r="V14" s="3">
        <v>21.127400000000002</v>
      </c>
      <c r="W14" s="14">
        <v>18.443899999999999</v>
      </c>
    </row>
    <row r="15" spans="1:23" x14ac:dyDescent="0.3">
      <c r="A15" s="5">
        <v>206</v>
      </c>
      <c r="B15" s="13">
        <v>15.207800000000001</v>
      </c>
      <c r="C15" s="3">
        <v>15.8439</v>
      </c>
      <c r="D15" s="3">
        <v>12.4138</v>
      </c>
      <c r="E15" s="3">
        <v>12.5663</v>
      </c>
      <c r="F15" s="3">
        <v>13.7209</v>
      </c>
      <c r="G15" s="3">
        <v>16.958200000000001</v>
      </c>
      <c r="H15" s="3">
        <v>20.027200000000001</v>
      </c>
      <c r="I15" s="3">
        <v>12.261799999999999</v>
      </c>
      <c r="J15" s="3">
        <v>13.0731</v>
      </c>
      <c r="K15" s="3">
        <v>12.209</v>
      </c>
      <c r="L15" s="3">
        <v>12.3902</v>
      </c>
      <c r="M15" s="3">
        <v>13.296900000000001</v>
      </c>
      <c r="N15" s="3">
        <v>23.558499999999999</v>
      </c>
      <c r="O15" s="3">
        <v>10.2498</v>
      </c>
      <c r="P15" s="3">
        <v>10.8416</v>
      </c>
      <c r="Q15" s="3">
        <v>10.3042</v>
      </c>
      <c r="R15" s="3">
        <v>12.2227</v>
      </c>
      <c r="S15" s="3">
        <v>10.547499999999999</v>
      </c>
      <c r="T15" s="3">
        <v>9.4377399999999998</v>
      </c>
      <c r="U15" s="3">
        <v>8.3047500000000003</v>
      </c>
      <c r="V15" s="3">
        <v>9.0454299999999996</v>
      </c>
      <c r="W15" s="14">
        <v>8.28416</v>
      </c>
    </row>
    <row r="16" spans="1:23" x14ac:dyDescent="0.3">
      <c r="A16" s="5">
        <v>207</v>
      </c>
      <c r="B16" s="13">
        <v>5.1079999999999997</v>
      </c>
      <c r="C16" s="3">
        <v>7.06046</v>
      </c>
      <c r="D16" s="3">
        <v>4.6256599999999999</v>
      </c>
      <c r="E16" s="3">
        <v>4.5422099999999999</v>
      </c>
      <c r="F16" s="3">
        <v>4.9226099999999997</v>
      </c>
      <c r="G16" s="3">
        <v>6.19374</v>
      </c>
      <c r="H16" s="3">
        <v>10.0137</v>
      </c>
      <c r="I16" s="3">
        <v>5.5303100000000001</v>
      </c>
      <c r="J16" s="3">
        <v>4.91134</v>
      </c>
      <c r="K16" s="3">
        <v>4.33134</v>
      </c>
      <c r="L16" s="3">
        <v>3.79271</v>
      </c>
      <c r="M16" s="3">
        <v>4.1173799999999998</v>
      </c>
      <c r="N16" s="3">
        <v>10.108599999999999</v>
      </c>
      <c r="O16" s="3">
        <v>4.1561000000000003</v>
      </c>
      <c r="P16" s="3">
        <v>4.1416399999999998</v>
      </c>
      <c r="Q16" s="3">
        <v>3.59781</v>
      </c>
      <c r="R16" s="3">
        <v>3.6337100000000002</v>
      </c>
      <c r="S16" s="3">
        <v>2.7840799999999999</v>
      </c>
      <c r="T16" s="3">
        <v>3.0840700000000001</v>
      </c>
      <c r="U16" s="3">
        <v>2.6329199999999999</v>
      </c>
      <c r="V16" s="3">
        <v>2.6517400000000002</v>
      </c>
      <c r="W16" s="14">
        <v>2.2197200000000001</v>
      </c>
    </row>
    <row r="17" spans="1:23" x14ac:dyDescent="0.3">
      <c r="A17" s="5">
        <v>208</v>
      </c>
      <c r="B17" s="13">
        <v>4.8587499999999997</v>
      </c>
      <c r="C17" s="3">
        <v>3.8501699999999999</v>
      </c>
      <c r="D17" s="3">
        <v>3.7810600000000001</v>
      </c>
      <c r="E17" s="3">
        <v>4.0888799999999996</v>
      </c>
      <c r="F17" s="3">
        <v>5.0450799999999996</v>
      </c>
      <c r="G17" s="3">
        <v>6.0807099999999998</v>
      </c>
      <c r="H17" s="3">
        <v>3.3917799999999998</v>
      </c>
      <c r="I17" s="3">
        <v>2.6826699999999999</v>
      </c>
      <c r="J17" s="3">
        <v>4.0401999999999996</v>
      </c>
      <c r="K17" s="3">
        <v>4.1609600000000002</v>
      </c>
      <c r="L17" s="3">
        <v>4.5460500000000001</v>
      </c>
      <c r="M17" s="3">
        <v>4.34701</v>
      </c>
      <c r="N17" s="3">
        <v>6.6897000000000002</v>
      </c>
      <c r="O17" s="3">
        <v>2.92354</v>
      </c>
      <c r="P17" s="3">
        <v>3.6099600000000001</v>
      </c>
      <c r="Q17" s="3">
        <v>3.8789699999999998</v>
      </c>
      <c r="R17" s="3">
        <v>4.3402700000000003</v>
      </c>
      <c r="S17" s="3">
        <v>3.3354300000000001</v>
      </c>
      <c r="T17" s="3">
        <v>3.1357400000000002</v>
      </c>
      <c r="U17" s="3">
        <v>2.8485800000000001</v>
      </c>
      <c r="V17" s="3">
        <v>2.9396900000000001</v>
      </c>
      <c r="W17" s="14">
        <v>2.3589000000000002</v>
      </c>
    </row>
    <row r="18" spans="1:23" x14ac:dyDescent="0.3">
      <c r="A18" s="5">
        <v>240</v>
      </c>
      <c r="B18" s="13">
        <v>9.7926099999999998</v>
      </c>
      <c r="C18" s="3">
        <v>5.6135599999999997</v>
      </c>
      <c r="D18" s="3">
        <v>4.1816300000000002</v>
      </c>
      <c r="E18" s="3">
        <v>4.6774199999999997</v>
      </c>
      <c r="F18" s="3">
        <v>7.9983899999999997</v>
      </c>
      <c r="G18" s="3">
        <v>20.164000000000001</v>
      </c>
      <c r="H18" s="3">
        <v>2.5706799999999999</v>
      </c>
      <c r="I18" s="3">
        <v>2.7687200000000001</v>
      </c>
      <c r="J18" s="3">
        <v>3.5061900000000001</v>
      </c>
      <c r="K18" s="3">
        <v>3.5661399999999999</v>
      </c>
      <c r="L18" s="3">
        <v>5.1712899999999999</v>
      </c>
      <c r="M18" s="3">
        <v>10.616400000000001</v>
      </c>
      <c r="N18" s="3">
        <v>20.613499999999998</v>
      </c>
      <c r="O18" s="3">
        <v>2.1189300000000002</v>
      </c>
      <c r="P18" s="3">
        <v>2.7868900000000001</v>
      </c>
      <c r="Q18" s="3">
        <v>2.91812</v>
      </c>
      <c r="R18" s="3">
        <v>4.0407099999999998</v>
      </c>
      <c r="S18" s="3">
        <v>4.3522400000000001</v>
      </c>
      <c r="T18" s="3">
        <v>1.8822399999999999</v>
      </c>
      <c r="U18" s="3">
        <v>1.8609500000000001</v>
      </c>
      <c r="V18" s="3">
        <v>1.99363</v>
      </c>
      <c r="W18" s="14">
        <v>0.99858499999999994</v>
      </c>
    </row>
    <row r="19" spans="1:23" x14ac:dyDescent="0.3">
      <c r="A19" s="6">
        <v>251</v>
      </c>
      <c r="B19" s="13">
        <v>4.4592200000000002</v>
      </c>
      <c r="C19" s="3">
        <v>3.0039699999999998</v>
      </c>
      <c r="D19" s="3">
        <v>3.0787100000000001</v>
      </c>
      <c r="E19" s="3">
        <v>2.7206600000000001</v>
      </c>
      <c r="F19" s="3">
        <v>3.04556</v>
      </c>
      <c r="G19" s="3">
        <v>2.7806899999999999</v>
      </c>
      <c r="H19" s="3">
        <v>1.4862299999999999</v>
      </c>
      <c r="I19" s="3">
        <v>2.35791</v>
      </c>
      <c r="J19" s="3">
        <v>2.75868</v>
      </c>
      <c r="K19" s="3">
        <v>2.72824</v>
      </c>
      <c r="L19" s="3">
        <v>2.6564399999999999</v>
      </c>
      <c r="M19" s="3">
        <v>1.8538600000000001</v>
      </c>
      <c r="N19" s="3">
        <v>1.23064</v>
      </c>
      <c r="O19" s="3">
        <v>2.1247099999999999</v>
      </c>
      <c r="P19" s="3">
        <v>2.74579</v>
      </c>
      <c r="Q19" s="3">
        <v>2.2941500000000001</v>
      </c>
      <c r="R19" s="3">
        <v>2.7569400000000002</v>
      </c>
      <c r="S19" s="3">
        <v>1.8146100000000001</v>
      </c>
      <c r="T19" s="3">
        <v>1.7867599999999999</v>
      </c>
      <c r="U19" s="3">
        <v>1.7235499999999999</v>
      </c>
      <c r="V19" s="3">
        <v>1.67787</v>
      </c>
      <c r="W19" s="14">
        <v>1.3243400000000001</v>
      </c>
    </row>
    <row r="20" spans="1:23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</sheetData>
  <sortState xmlns:xlrd2="http://schemas.microsoft.com/office/spreadsheetml/2017/richdata2" ref="A2:W23">
    <sortCondition ref="A1:A23"/>
  </sortState>
  <conditionalFormatting sqref="B20:W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W19">
    <cfRule type="cellIs" dxfId="23" priority="1" operator="lessThan">
      <formula>10</formula>
    </cfRule>
    <cfRule type="cellIs" dxfId="22" priority="2" operator="between">
      <formula>10</formula>
      <formula>20</formula>
    </cfRule>
    <cfRule type="cellIs" dxfId="21" priority="3" operator="between">
      <formula>20</formula>
      <formula>30</formula>
    </cfRule>
    <cfRule type="cellIs" dxfId="20" priority="4" operator="between">
      <formula>30</formula>
      <formula>40</formula>
    </cfRule>
    <cfRule type="cellIs" dxfId="19" priority="5" operator="between">
      <formula>40</formula>
      <formula>50</formula>
    </cfRule>
    <cfRule type="cellIs" dxfId="18" priority="6" operator="greater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5B8-B1EF-4BDD-91FB-6DDE4EFB0FF4}">
  <dimension ref="A1:W31"/>
  <sheetViews>
    <sheetView workbookViewId="0">
      <selection activeCell="B19" sqref="B2:W19"/>
    </sheetView>
  </sheetViews>
  <sheetFormatPr defaultRowHeight="14.4" x14ac:dyDescent="0.3"/>
  <sheetData>
    <row r="1" spans="1:23" x14ac:dyDescent="0.3">
      <c r="A1" s="3"/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  <c r="W1" s="23" t="s">
        <v>21</v>
      </c>
    </row>
    <row r="2" spans="1:23" x14ac:dyDescent="0.3">
      <c r="A2" s="18">
        <v>23</v>
      </c>
      <c r="B2" s="10">
        <v>17.306100000000001</v>
      </c>
      <c r="C2" s="11">
        <v>12.5116</v>
      </c>
      <c r="D2" s="11">
        <v>12.391</v>
      </c>
      <c r="E2" s="11">
        <v>11.6069</v>
      </c>
      <c r="F2" s="11">
        <v>12.6351</v>
      </c>
      <c r="G2" s="11">
        <v>12.433</v>
      </c>
      <c r="H2" s="11">
        <v>5.4634</v>
      </c>
      <c r="I2" s="11">
        <v>12.308299999999999</v>
      </c>
      <c r="J2" s="11">
        <v>12.6929</v>
      </c>
      <c r="K2" s="11">
        <v>11.912599999999999</v>
      </c>
      <c r="L2" s="11">
        <v>11.8476</v>
      </c>
      <c r="M2" s="11">
        <v>11.2295</v>
      </c>
      <c r="N2" s="11">
        <v>9.8500700000000005</v>
      </c>
      <c r="O2" s="11">
        <v>13.710699999999999</v>
      </c>
      <c r="P2" s="11">
        <v>14.6031</v>
      </c>
      <c r="Q2" s="11">
        <v>12.7117</v>
      </c>
      <c r="R2" s="11">
        <v>13.573600000000001</v>
      </c>
      <c r="S2" s="11">
        <v>12.2492</v>
      </c>
      <c r="T2" s="11">
        <v>15.03</v>
      </c>
      <c r="U2" s="11">
        <v>12.7142</v>
      </c>
      <c r="V2" s="11">
        <v>12.099500000000001</v>
      </c>
      <c r="W2" s="12">
        <v>12.1242</v>
      </c>
    </row>
    <row r="3" spans="1:23" x14ac:dyDescent="0.3">
      <c r="A3" s="19">
        <v>25</v>
      </c>
      <c r="B3" s="13">
        <v>12.434699999999999</v>
      </c>
      <c r="C3" s="3">
        <v>3.71496</v>
      </c>
      <c r="D3" s="3">
        <v>4.3945600000000002</v>
      </c>
      <c r="E3" s="3">
        <v>4.7193100000000001</v>
      </c>
      <c r="F3" s="3">
        <v>5.8716100000000004</v>
      </c>
      <c r="G3" s="3">
        <v>5.5570300000000001</v>
      </c>
      <c r="H3" s="3">
        <v>0.48152699999999998</v>
      </c>
      <c r="I3" s="3">
        <v>2.1892399999999999</v>
      </c>
      <c r="J3" s="3">
        <v>2.4450599999999998</v>
      </c>
      <c r="K3" s="3">
        <v>2.6799499999999998</v>
      </c>
      <c r="L3" s="3">
        <v>3.3318300000000001</v>
      </c>
      <c r="M3" s="3">
        <v>3.1584599999999998</v>
      </c>
      <c r="N3" s="3">
        <v>2.0306500000000001</v>
      </c>
      <c r="O3" s="3">
        <v>1.6570400000000001</v>
      </c>
      <c r="P3" s="3">
        <v>1.87852</v>
      </c>
      <c r="Q3" s="3">
        <v>1.86138</v>
      </c>
      <c r="R3" s="3">
        <v>2.1316700000000002</v>
      </c>
      <c r="S3" s="3">
        <v>1.9099600000000001</v>
      </c>
      <c r="T3" s="3">
        <v>1.2531099999999999</v>
      </c>
      <c r="U3" s="3">
        <v>1.3291599999999999</v>
      </c>
      <c r="V3" s="3">
        <v>1.1043000000000001</v>
      </c>
      <c r="W3" s="14">
        <v>0.69017099999999998</v>
      </c>
    </row>
    <row r="4" spans="1:23" x14ac:dyDescent="0.3">
      <c r="A4" s="19">
        <v>49</v>
      </c>
      <c r="B4" s="13">
        <v>5.3593700000000002</v>
      </c>
      <c r="C4" s="3">
        <v>7.1707999999999998</v>
      </c>
      <c r="D4" s="3">
        <v>5.5790800000000003</v>
      </c>
      <c r="E4" s="3">
        <v>5.5112699999999997</v>
      </c>
      <c r="F4" s="3">
        <v>5.4148699999999996</v>
      </c>
      <c r="G4" s="3">
        <v>5.1815499999999997</v>
      </c>
      <c r="H4" s="3">
        <v>5.7709999999999999</v>
      </c>
      <c r="I4" s="3">
        <v>6.6719600000000003</v>
      </c>
      <c r="J4" s="3">
        <v>5.4097200000000001</v>
      </c>
      <c r="K4" s="3">
        <v>5.48651</v>
      </c>
      <c r="L4" s="3">
        <v>4.9898800000000003</v>
      </c>
      <c r="M4" s="3">
        <v>5.1095199999999998</v>
      </c>
      <c r="N4" s="3">
        <v>5.5399799999999999</v>
      </c>
      <c r="O4" s="3">
        <v>5.4897499999999999</v>
      </c>
      <c r="P4" s="3">
        <v>5.1660000000000004</v>
      </c>
      <c r="Q4" s="3">
        <v>5.0739599999999996</v>
      </c>
      <c r="R4" s="3">
        <v>5.2072200000000004</v>
      </c>
      <c r="S4" s="3">
        <v>4.9660299999999999</v>
      </c>
      <c r="T4" s="3">
        <v>4.5411599999999996</v>
      </c>
      <c r="U4" s="3">
        <v>4.1796899999999999</v>
      </c>
      <c r="V4" s="3">
        <v>4.16059</v>
      </c>
      <c r="W4" s="14">
        <v>3.7069999999999999</v>
      </c>
    </row>
    <row r="5" spans="1:23" x14ac:dyDescent="0.3">
      <c r="A5" s="19">
        <v>52</v>
      </c>
      <c r="B5" s="13">
        <v>2.7485400000000002</v>
      </c>
      <c r="C5" s="3">
        <v>11.4352</v>
      </c>
      <c r="D5" s="3">
        <v>3.9494400000000001</v>
      </c>
      <c r="E5" s="3">
        <v>1.9739199999999999</v>
      </c>
      <c r="F5" s="3">
        <v>2.10337</v>
      </c>
      <c r="G5" s="3">
        <v>3.0234700000000001</v>
      </c>
      <c r="H5" s="3">
        <v>9.8694799999999994</v>
      </c>
      <c r="I5" s="3">
        <v>7.0726699999999996</v>
      </c>
      <c r="J5" s="3">
        <v>3.2159399999999998</v>
      </c>
      <c r="K5" s="3">
        <v>2.0287600000000001</v>
      </c>
      <c r="L5" s="3">
        <v>1.92659</v>
      </c>
      <c r="M5" s="3">
        <v>3.4098600000000001</v>
      </c>
      <c r="N5" s="3">
        <v>6.3180100000000001</v>
      </c>
      <c r="O5" s="3">
        <v>2.93167</v>
      </c>
      <c r="P5" s="3">
        <v>2.6677399999999998</v>
      </c>
      <c r="Q5" s="3">
        <v>1.7919099999999999</v>
      </c>
      <c r="R5" s="3">
        <v>1.8643400000000001</v>
      </c>
      <c r="S5" s="3">
        <v>2.6329600000000002</v>
      </c>
      <c r="T5" s="3">
        <v>1.3868400000000001</v>
      </c>
      <c r="U5" s="3">
        <v>1.1031500000000001</v>
      </c>
      <c r="V5" s="3">
        <v>1.05081</v>
      </c>
      <c r="W5" s="14">
        <v>0.37664199999999998</v>
      </c>
    </row>
    <row r="6" spans="1:23" x14ac:dyDescent="0.3">
      <c r="A6" s="19">
        <v>62</v>
      </c>
      <c r="B6" s="13">
        <v>13.7661</v>
      </c>
      <c r="C6" s="3">
        <v>28.7758</v>
      </c>
      <c r="D6" s="3">
        <v>12.6022</v>
      </c>
      <c r="E6" s="3">
        <v>11.3011</v>
      </c>
      <c r="F6" s="3">
        <v>19.6418</v>
      </c>
      <c r="G6" s="3">
        <v>56.369700000000002</v>
      </c>
      <c r="H6" s="3">
        <v>13.2492</v>
      </c>
      <c r="I6" s="3">
        <v>15.619199999999999</v>
      </c>
      <c r="J6" s="3">
        <v>8.9717000000000002</v>
      </c>
      <c r="K6" s="3">
        <v>8.3526399999999992</v>
      </c>
      <c r="L6" s="3">
        <v>13.9352</v>
      </c>
      <c r="M6" s="3">
        <v>37.1676</v>
      </c>
      <c r="N6" s="3">
        <v>59.053199999999997</v>
      </c>
      <c r="O6" s="3">
        <v>7.10161</v>
      </c>
      <c r="P6" s="3">
        <v>6.5298600000000002</v>
      </c>
      <c r="Q6" s="3">
        <v>6.56555</v>
      </c>
      <c r="R6" s="3">
        <v>9.4068199999999997</v>
      </c>
      <c r="S6" s="3">
        <v>14.3896</v>
      </c>
      <c r="T6" s="3">
        <v>4.5150600000000001</v>
      </c>
      <c r="U6" s="3">
        <v>4.4418800000000003</v>
      </c>
      <c r="V6" s="3">
        <v>4.83535</v>
      </c>
      <c r="W6" s="14">
        <v>2.6290300000000002</v>
      </c>
    </row>
    <row r="7" spans="1:23" x14ac:dyDescent="0.3">
      <c r="A7" s="19">
        <v>93</v>
      </c>
      <c r="B7" s="13">
        <v>34.313099999999999</v>
      </c>
      <c r="C7" s="3">
        <v>31.425799999999999</v>
      </c>
      <c r="D7" s="3">
        <v>26.946999999999999</v>
      </c>
      <c r="E7" s="3">
        <v>26.947600000000001</v>
      </c>
      <c r="F7" s="3">
        <v>35.378399999999999</v>
      </c>
      <c r="G7" s="3">
        <v>65.547200000000004</v>
      </c>
      <c r="H7" s="3">
        <v>15.557700000000001</v>
      </c>
      <c r="I7" s="3">
        <v>24.040199999999999</v>
      </c>
      <c r="J7" s="3">
        <v>23.936</v>
      </c>
      <c r="K7" s="3">
        <v>24.366199999999999</v>
      </c>
      <c r="L7" s="3">
        <v>27.911200000000001</v>
      </c>
      <c r="M7" s="3">
        <v>42.469099999999997</v>
      </c>
      <c r="N7" s="3">
        <v>55.108800000000002</v>
      </c>
      <c r="O7" s="3">
        <v>21.328600000000002</v>
      </c>
      <c r="P7" s="3">
        <v>24.154</v>
      </c>
      <c r="Q7" s="3">
        <v>23.718599999999999</v>
      </c>
      <c r="R7" s="3">
        <v>25.993600000000001</v>
      </c>
      <c r="S7" s="3">
        <v>25.6296</v>
      </c>
      <c r="T7" s="3">
        <v>22.476800000000001</v>
      </c>
      <c r="U7" s="3">
        <v>21.297000000000001</v>
      </c>
      <c r="V7" s="3">
        <v>20.582899999999999</v>
      </c>
      <c r="W7" s="14">
        <v>17.945699999999999</v>
      </c>
    </row>
    <row r="8" spans="1:23" x14ac:dyDescent="0.3">
      <c r="A8" s="19">
        <v>94</v>
      </c>
      <c r="B8" s="13">
        <v>54.717100000000002</v>
      </c>
      <c r="C8" s="3">
        <v>41.515999999999998</v>
      </c>
      <c r="D8" s="3">
        <v>49.25</v>
      </c>
      <c r="E8" s="3">
        <v>51.682200000000002</v>
      </c>
      <c r="F8" s="3">
        <v>51.088799999999999</v>
      </c>
      <c r="G8" s="3">
        <v>43.989600000000003</v>
      </c>
      <c r="H8" s="3">
        <v>18.920999999999999</v>
      </c>
      <c r="I8" s="3">
        <v>42.2256</v>
      </c>
      <c r="J8" s="3">
        <v>48.321899999999999</v>
      </c>
      <c r="K8" s="3">
        <v>49.966200000000001</v>
      </c>
      <c r="L8" s="3">
        <v>47.091200000000001</v>
      </c>
      <c r="M8" s="3">
        <v>39.253700000000002</v>
      </c>
      <c r="N8" s="3">
        <v>28.602599999999999</v>
      </c>
      <c r="O8" s="3">
        <v>46.012099999999997</v>
      </c>
      <c r="P8" s="3">
        <v>51.876100000000001</v>
      </c>
      <c r="Q8" s="3">
        <v>48.795000000000002</v>
      </c>
      <c r="R8" s="3">
        <v>50.023899999999998</v>
      </c>
      <c r="S8" s="3">
        <v>42.248399999999997</v>
      </c>
      <c r="T8" s="3">
        <v>51.101599999999998</v>
      </c>
      <c r="U8" s="3">
        <v>45.252299999999998</v>
      </c>
      <c r="V8" s="3">
        <v>40.978000000000002</v>
      </c>
      <c r="W8" s="14">
        <v>38.979599999999998</v>
      </c>
    </row>
    <row r="9" spans="1:23" x14ac:dyDescent="0.3">
      <c r="A9" s="19">
        <v>160</v>
      </c>
      <c r="B9" s="13">
        <v>13.6716</v>
      </c>
      <c r="C9" s="3">
        <v>24.331600000000002</v>
      </c>
      <c r="D9" s="3">
        <v>11.601599999999999</v>
      </c>
      <c r="E9" s="3">
        <v>10.0303</v>
      </c>
      <c r="F9" s="3">
        <v>17.1922</v>
      </c>
      <c r="G9" s="3">
        <v>40.221299999999999</v>
      </c>
      <c r="H9" s="3">
        <v>14.707700000000001</v>
      </c>
      <c r="I9" s="3">
        <v>14.6286</v>
      </c>
      <c r="J9" s="3">
        <v>8.9127600000000005</v>
      </c>
      <c r="K9" s="3">
        <v>7.8686299999999996</v>
      </c>
      <c r="L9" s="3">
        <v>11.9354</v>
      </c>
      <c r="M9" s="3">
        <v>27.025700000000001</v>
      </c>
      <c r="N9" s="3">
        <v>37.452199999999998</v>
      </c>
      <c r="O9" s="3">
        <v>7.6390799999999999</v>
      </c>
      <c r="P9" s="3">
        <v>7.0697099999999997</v>
      </c>
      <c r="Q9" s="3">
        <v>6.4419000000000004</v>
      </c>
      <c r="R9" s="3">
        <v>8.67408</v>
      </c>
      <c r="S9" s="3">
        <v>11.402900000000001</v>
      </c>
      <c r="T9" s="3">
        <v>5.0089100000000002</v>
      </c>
      <c r="U9" s="3">
        <v>4.66357</v>
      </c>
      <c r="V9" s="3">
        <v>4.6288600000000004</v>
      </c>
      <c r="W9" s="14">
        <v>2.65042</v>
      </c>
    </row>
    <row r="10" spans="1:23" x14ac:dyDescent="0.3">
      <c r="A10" s="19">
        <v>193</v>
      </c>
      <c r="B10" s="13">
        <v>1.8404400000000001</v>
      </c>
      <c r="C10" s="3">
        <v>4.2542499999999999</v>
      </c>
      <c r="D10" s="3">
        <v>2.1701700000000002</v>
      </c>
      <c r="E10" s="3">
        <v>2.0552899999999998</v>
      </c>
      <c r="F10" s="3">
        <v>2.69109</v>
      </c>
      <c r="G10" s="3">
        <v>4.6527700000000003</v>
      </c>
      <c r="H10" s="3">
        <v>3.7696399999999999</v>
      </c>
      <c r="I10" s="3">
        <v>3.3116699999999999</v>
      </c>
      <c r="J10" s="3">
        <v>2.0228899999999999</v>
      </c>
      <c r="K10" s="3">
        <v>1.74414</v>
      </c>
      <c r="L10" s="3">
        <v>2.7732199999999998</v>
      </c>
      <c r="M10" s="3">
        <v>5.6561300000000001</v>
      </c>
      <c r="N10" s="3">
        <v>11.817600000000001</v>
      </c>
      <c r="O10" s="3">
        <v>1.7894600000000001</v>
      </c>
      <c r="P10" s="3">
        <v>1.8377300000000001</v>
      </c>
      <c r="Q10" s="3">
        <v>1.94275</v>
      </c>
      <c r="R10" s="3">
        <v>2.8752</v>
      </c>
      <c r="S10" s="3">
        <v>4.34781</v>
      </c>
      <c r="T10" s="3">
        <v>1.3876999999999999</v>
      </c>
      <c r="U10" s="3">
        <v>1.5820799999999999</v>
      </c>
      <c r="V10" s="3">
        <v>1.8932800000000001</v>
      </c>
      <c r="W10" s="14">
        <v>1.1468400000000001</v>
      </c>
    </row>
    <row r="11" spans="1:23" x14ac:dyDescent="0.3">
      <c r="A11" s="19">
        <v>194</v>
      </c>
      <c r="B11" s="13">
        <v>-0.58182100000000003</v>
      </c>
      <c r="C11" s="3">
        <v>0.84515499999999999</v>
      </c>
      <c r="D11" s="3">
        <v>-0.627745</v>
      </c>
      <c r="E11" s="3">
        <v>-0.65716200000000002</v>
      </c>
      <c r="F11" s="3">
        <v>-0.14982300000000001</v>
      </c>
      <c r="G11" s="3">
        <v>1.2078100000000001</v>
      </c>
      <c r="H11" s="3">
        <v>1.1644300000000001</v>
      </c>
      <c r="I11" s="3">
        <v>0.145816</v>
      </c>
      <c r="J11" s="3">
        <v>-0.59222600000000003</v>
      </c>
      <c r="K11" s="3">
        <v>-0.56126900000000002</v>
      </c>
      <c r="L11" s="3">
        <v>0.10656599999999999</v>
      </c>
      <c r="M11" s="3">
        <v>2.0675500000000002</v>
      </c>
      <c r="N11" s="3">
        <v>6.9564000000000004</v>
      </c>
      <c r="O11" s="3">
        <v>-0.51274399999999998</v>
      </c>
      <c r="P11" s="3">
        <v>-0.750444</v>
      </c>
      <c r="Q11" s="3">
        <v>-0.44876300000000002</v>
      </c>
      <c r="R11" s="3">
        <v>0.339362</v>
      </c>
      <c r="S11" s="3">
        <v>1.6420300000000001</v>
      </c>
      <c r="T11" s="3">
        <v>-0.64749400000000001</v>
      </c>
      <c r="U11" s="3">
        <v>-0.23679500000000001</v>
      </c>
      <c r="V11" s="3">
        <v>0.249971</v>
      </c>
      <c r="W11" s="14">
        <v>-0.28831400000000001</v>
      </c>
    </row>
    <row r="12" spans="1:23" x14ac:dyDescent="0.3">
      <c r="A12" s="19">
        <v>202</v>
      </c>
      <c r="B12" s="13">
        <v>79.039500000000004</v>
      </c>
      <c r="C12" s="3">
        <v>69.295000000000002</v>
      </c>
      <c r="D12" s="3">
        <v>72.576599999999999</v>
      </c>
      <c r="E12" s="3">
        <v>73.628600000000006</v>
      </c>
      <c r="F12" s="3">
        <v>78.897599999999997</v>
      </c>
      <c r="G12" s="3">
        <v>87.253100000000003</v>
      </c>
      <c r="H12" s="3">
        <v>41.355400000000003</v>
      </c>
      <c r="I12" s="3">
        <v>67.130399999999995</v>
      </c>
      <c r="J12" s="3">
        <v>71.057500000000005</v>
      </c>
      <c r="K12" s="3">
        <v>70.929100000000005</v>
      </c>
      <c r="L12" s="3">
        <v>71.389200000000002</v>
      </c>
      <c r="M12" s="3">
        <v>74.366900000000001</v>
      </c>
      <c r="N12" s="3">
        <v>83.0929</v>
      </c>
      <c r="O12" s="3">
        <v>67.020799999999994</v>
      </c>
      <c r="P12" s="3">
        <v>73.456000000000003</v>
      </c>
      <c r="Q12" s="3">
        <v>68.614500000000007</v>
      </c>
      <c r="R12" s="3">
        <v>71.694100000000006</v>
      </c>
      <c r="S12" s="3">
        <v>65.861900000000006</v>
      </c>
      <c r="T12" s="3">
        <v>68.978700000000003</v>
      </c>
      <c r="U12" s="3">
        <v>61.988199999999999</v>
      </c>
      <c r="V12" s="3">
        <v>57.153199999999998</v>
      </c>
      <c r="W12" s="14">
        <v>53.152999999999999</v>
      </c>
    </row>
    <row r="13" spans="1:23" x14ac:dyDescent="0.3">
      <c r="A13" s="19">
        <v>203</v>
      </c>
      <c r="B13" s="13">
        <v>68.395300000000006</v>
      </c>
      <c r="C13" s="3">
        <v>53.076099999999997</v>
      </c>
      <c r="D13" s="3">
        <v>62.4343</v>
      </c>
      <c r="E13" s="3">
        <v>64.805700000000002</v>
      </c>
      <c r="F13" s="3">
        <v>66.504999999999995</v>
      </c>
      <c r="G13" s="3">
        <v>64.759600000000006</v>
      </c>
      <c r="H13" s="3">
        <v>28.605399999999999</v>
      </c>
      <c r="I13" s="3">
        <v>56.265599999999999</v>
      </c>
      <c r="J13" s="3">
        <v>62.077199999999998</v>
      </c>
      <c r="K13" s="3">
        <v>62.4099</v>
      </c>
      <c r="L13" s="3">
        <v>60.515099999999997</v>
      </c>
      <c r="M13" s="3">
        <v>57.767099999999999</v>
      </c>
      <c r="N13" s="3">
        <v>57.372100000000003</v>
      </c>
      <c r="O13" s="3">
        <v>59.825099999999999</v>
      </c>
      <c r="P13" s="3">
        <v>64.868200000000002</v>
      </c>
      <c r="Q13" s="3">
        <v>60.406500000000001</v>
      </c>
      <c r="R13" s="3">
        <v>62.363599999999998</v>
      </c>
      <c r="S13" s="3">
        <v>55.323599999999999</v>
      </c>
      <c r="T13" s="3">
        <v>62.343800000000002</v>
      </c>
      <c r="U13" s="3">
        <v>55.422600000000003</v>
      </c>
      <c r="V13" s="3">
        <v>50.793900000000001</v>
      </c>
      <c r="W13" s="14">
        <v>48.483199999999997</v>
      </c>
    </row>
    <row r="14" spans="1:23" x14ac:dyDescent="0.3">
      <c r="A14" s="19">
        <v>204</v>
      </c>
      <c r="B14" s="13">
        <v>42.697899999999997</v>
      </c>
      <c r="C14" s="3">
        <v>32.858699999999999</v>
      </c>
      <c r="D14" s="3">
        <v>37.168399999999998</v>
      </c>
      <c r="E14" s="3">
        <v>39.145699999999998</v>
      </c>
      <c r="F14" s="3">
        <v>42.195500000000003</v>
      </c>
      <c r="G14" s="3">
        <v>47.712299999999999</v>
      </c>
      <c r="H14" s="3">
        <v>17.494599999999998</v>
      </c>
      <c r="I14" s="3">
        <v>33.286099999999998</v>
      </c>
      <c r="J14" s="3">
        <v>36.719299999999997</v>
      </c>
      <c r="K14" s="3">
        <v>37.794499999999999</v>
      </c>
      <c r="L14" s="3">
        <v>37.814</v>
      </c>
      <c r="M14" s="3">
        <v>41.977499999999999</v>
      </c>
      <c r="N14" s="3">
        <v>52.400500000000001</v>
      </c>
      <c r="O14" s="3">
        <v>34.019399999999997</v>
      </c>
      <c r="P14" s="3">
        <v>37.626600000000003</v>
      </c>
      <c r="Q14" s="3">
        <v>36.128500000000003</v>
      </c>
      <c r="R14" s="3">
        <v>38.202599999999997</v>
      </c>
      <c r="S14" s="3">
        <v>36.340499999999999</v>
      </c>
      <c r="T14" s="3">
        <v>35.726500000000001</v>
      </c>
      <c r="U14" s="3">
        <v>32.271299999999997</v>
      </c>
      <c r="V14" s="3">
        <v>30.237100000000002</v>
      </c>
      <c r="W14" s="14">
        <v>27.7028</v>
      </c>
    </row>
    <row r="15" spans="1:23" x14ac:dyDescent="0.3">
      <c r="A15" s="19">
        <v>206</v>
      </c>
      <c r="B15" s="13">
        <v>19.720300000000002</v>
      </c>
      <c r="C15" s="3">
        <v>18.916599999999999</v>
      </c>
      <c r="D15" s="3">
        <v>17.808599999999998</v>
      </c>
      <c r="E15" s="3">
        <v>17.971299999999999</v>
      </c>
      <c r="F15" s="3">
        <v>18.864899999999999</v>
      </c>
      <c r="G15" s="3">
        <v>18.841000000000001</v>
      </c>
      <c r="H15" s="3">
        <v>16.650300000000001</v>
      </c>
      <c r="I15" s="3">
        <v>18.564699999999998</v>
      </c>
      <c r="J15" s="3">
        <v>17.157699999999998</v>
      </c>
      <c r="K15" s="3">
        <v>16.854099999999999</v>
      </c>
      <c r="L15" s="3">
        <v>16.621300000000002</v>
      </c>
      <c r="M15" s="3">
        <v>17.252400000000002</v>
      </c>
      <c r="N15" s="3">
        <v>23.4254</v>
      </c>
      <c r="O15" s="3">
        <v>16.811199999999999</v>
      </c>
      <c r="P15" s="3">
        <v>17.164400000000001</v>
      </c>
      <c r="Q15" s="3">
        <v>15.8337</v>
      </c>
      <c r="R15" s="3">
        <v>16.945799999999998</v>
      </c>
      <c r="S15" s="3">
        <v>16.454000000000001</v>
      </c>
      <c r="T15" s="3">
        <v>16.253499999999999</v>
      </c>
      <c r="U15" s="3">
        <v>14.6007</v>
      </c>
      <c r="V15" s="3">
        <v>13.7927</v>
      </c>
      <c r="W15" s="14">
        <v>12.962199999999999</v>
      </c>
    </row>
    <row r="16" spans="1:23" x14ac:dyDescent="0.3">
      <c r="A16" s="19">
        <v>207</v>
      </c>
      <c r="B16" s="13">
        <v>6.5214699999999999</v>
      </c>
      <c r="C16" s="3">
        <v>8.3084000000000007</v>
      </c>
      <c r="D16" s="3">
        <v>6.4901999999999997</v>
      </c>
      <c r="E16" s="3">
        <v>6.1270800000000003</v>
      </c>
      <c r="F16" s="3">
        <v>6.57606</v>
      </c>
      <c r="G16" s="3">
        <v>7.2897600000000002</v>
      </c>
      <c r="H16" s="3">
        <v>8.6180800000000009</v>
      </c>
      <c r="I16" s="3">
        <v>8.3271999999999995</v>
      </c>
      <c r="J16" s="3">
        <v>6.6315900000000001</v>
      </c>
      <c r="K16" s="3">
        <v>6.0095400000000003</v>
      </c>
      <c r="L16" s="3">
        <v>5.7824900000000001</v>
      </c>
      <c r="M16" s="3">
        <v>6.3767100000000001</v>
      </c>
      <c r="N16" s="3">
        <v>11.217000000000001</v>
      </c>
      <c r="O16" s="3">
        <v>7.0794300000000003</v>
      </c>
      <c r="P16" s="3">
        <v>6.7613500000000002</v>
      </c>
      <c r="Q16" s="3">
        <v>5.8587800000000003</v>
      </c>
      <c r="R16" s="3">
        <v>5.8189399999999996</v>
      </c>
      <c r="S16" s="3">
        <v>5.46434</v>
      </c>
      <c r="T16" s="3">
        <v>5.5111499999999998</v>
      </c>
      <c r="U16" s="3">
        <v>5.1332399999999998</v>
      </c>
      <c r="V16" s="3">
        <v>4.4699799999999996</v>
      </c>
      <c r="W16" s="14">
        <v>4.0380900000000004</v>
      </c>
    </row>
    <row r="17" spans="1:23" x14ac:dyDescent="0.3">
      <c r="A17" s="19">
        <v>208</v>
      </c>
      <c r="B17" s="13">
        <v>6.9384100000000002</v>
      </c>
      <c r="C17" s="3">
        <v>4.8887900000000002</v>
      </c>
      <c r="D17" s="3">
        <v>5.56203</v>
      </c>
      <c r="E17" s="3">
        <v>5.8227500000000001</v>
      </c>
      <c r="F17" s="3">
        <v>6.6135700000000002</v>
      </c>
      <c r="G17" s="3">
        <v>6.84443</v>
      </c>
      <c r="H17" s="3">
        <v>2.9242699999999999</v>
      </c>
      <c r="I17" s="3">
        <v>4.7853599999999998</v>
      </c>
      <c r="J17" s="3">
        <v>5.4819000000000004</v>
      </c>
      <c r="K17" s="3">
        <v>5.6149699999999996</v>
      </c>
      <c r="L17" s="3">
        <v>5.8779899999999996</v>
      </c>
      <c r="M17" s="3">
        <v>5.9147699999999999</v>
      </c>
      <c r="N17" s="3">
        <v>6.8027199999999999</v>
      </c>
      <c r="O17" s="3">
        <v>5.22403</v>
      </c>
      <c r="P17" s="3">
        <v>5.9177400000000002</v>
      </c>
      <c r="Q17" s="3">
        <v>5.6197100000000004</v>
      </c>
      <c r="R17" s="3">
        <v>6.11599</v>
      </c>
      <c r="S17" s="3">
        <v>5.2646899999999999</v>
      </c>
      <c r="T17" s="3">
        <v>5.67333</v>
      </c>
      <c r="U17" s="3">
        <v>5.1745099999999997</v>
      </c>
      <c r="V17" s="3">
        <v>4.8499600000000003</v>
      </c>
      <c r="W17" s="14">
        <v>4.3076800000000004</v>
      </c>
    </row>
    <row r="18" spans="1:23" x14ac:dyDescent="0.3">
      <c r="A18" s="19">
        <v>240</v>
      </c>
      <c r="B18" s="13">
        <v>10.3089</v>
      </c>
      <c r="C18" s="3">
        <v>6.2201500000000003</v>
      </c>
      <c r="D18" s="3">
        <v>5.3309100000000003</v>
      </c>
      <c r="E18" s="3">
        <v>6.1074000000000002</v>
      </c>
      <c r="F18" s="3">
        <v>9.6881500000000003</v>
      </c>
      <c r="G18" s="3">
        <v>20.805399999999999</v>
      </c>
      <c r="H18" s="3">
        <v>2.1478600000000001</v>
      </c>
      <c r="I18" s="3">
        <v>4.13096</v>
      </c>
      <c r="J18" s="3">
        <v>4.2946299999999997</v>
      </c>
      <c r="K18" s="3">
        <v>4.7028299999999996</v>
      </c>
      <c r="L18" s="3">
        <v>6.7338199999999997</v>
      </c>
      <c r="M18" s="3">
        <v>13.0503</v>
      </c>
      <c r="N18" s="3">
        <v>17.787700000000001</v>
      </c>
      <c r="O18" s="3">
        <v>3.3709799999999999</v>
      </c>
      <c r="P18" s="3">
        <v>3.9112499999999999</v>
      </c>
      <c r="Q18" s="3">
        <v>4.0013800000000002</v>
      </c>
      <c r="R18" s="3">
        <v>5.1158900000000003</v>
      </c>
      <c r="S18" s="3">
        <v>6.5335599999999996</v>
      </c>
      <c r="T18" s="3">
        <v>2.9618500000000001</v>
      </c>
      <c r="U18" s="3">
        <v>2.9987400000000002</v>
      </c>
      <c r="V18" s="3">
        <v>2.9433600000000002</v>
      </c>
      <c r="W18" s="14">
        <v>1.7289099999999999</v>
      </c>
    </row>
    <row r="19" spans="1:23" x14ac:dyDescent="0.3">
      <c r="A19" s="20">
        <v>273</v>
      </c>
      <c r="B19" s="13">
        <v>3.6825399999999999</v>
      </c>
      <c r="C19" s="3">
        <v>2.56698</v>
      </c>
      <c r="D19" s="3">
        <v>2.99979</v>
      </c>
      <c r="E19" s="3">
        <v>2.8304999999999998</v>
      </c>
      <c r="F19" s="3">
        <v>2.6768999999999998</v>
      </c>
      <c r="G19" s="3">
        <v>1.36175</v>
      </c>
      <c r="H19" s="3">
        <v>1.05942</v>
      </c>
      <c r="I19" s="3">
        <v>2.7901099999999999</v>
      </c>
      <c r="J19" s="3">
        <v>2.5659100000000001</v>
      </c>
      <c r="K19" s="3">
        <v>2.4594299999999998</v>
      </c>
      <c r="L19" s="3">
        <v>2.1312199999999999</v>
      </c>
      <c r="M19" s="3">
        <v>1.6068499999999999</v>
      </c>
      <c r="N19" s="3">
        <v>0.55027400000000004</v>
      </c>
      <c r="O19" s="3">
        <v>2.6168800000000001</v>
      </c>
      <c r="P19" s="3">
        <v>2.4473799999999999</v>
      </c>
      <c r="Q19" s="3">
        <v>1.9141999999999999</v>
      </c>
      <c r="R19" s="3">
        <v>1.8075600000000001</v>
      </c>
      <c r="S19" s="3">
        <v>1.6281699999999999</v>
      </c>
      <c r="T19" s="3">
        <v>1.8366400000000001</v>
      </c>
      <c r="U19" s="3">
        <v>1.79356</v>
      </c>
      <c r="V19" s="3">
        <v>1.5928800000000001</v>
      </c>
      <c r="W19" s="14">
        <v>1.3939999999999999</v>
      </c>
    </row>
    <row r="20" spans="1:23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</sheetData>
  <sortState xmlns:xlrd2="http://schemas.microsoft.com/office/spreadsheetml/2017/richdata2" ref="A2:W19">
    <sortCondition ref="A19"/>
  </sortState>
  <conditionalFormatting sqref="B20:W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W19">
    <cfRule type="cellIs" dxfId="17" priority="1" operator="lessThan">
      <formula>10</formula>
    </cfRule>
    <cfRule type="cellIs" dxfId="16" priority="2" operator="between">
      <formula>10</formula>
      <formula>20</formula>
    </cfRule>
    <cfRule type="cellIs" dxfId="15" priority="3" operator="between">
      <formula>20</formula>
      <formula>30</formula>
    </cfRule>
    <cfRule type="cellIs" dxfId="14" priority="4" operator="between">
      <formula>30</formula>
      <formula>40</formula>
    </cfRule>
    <cfRule type="cellIs" dxfId="13" priority="5" operator="between">
      <formula>40</formula>
      <formula>50</formula>
    </cfRule>
    <cfRule type="cellIs" dxfId="12" priority="6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88B2-28DE-42E3-8A35-C12C0A9DB265}">
  <dimension ref="A1:W19"/>
  <sheetViews>
    <sheetView workbookViewId="0">
      <selection activeCell="B19" sqref="B2:W19"/>
    </sheetView>
  </sheetViews>
  <sheetFormatPr defaultRowHeight="14.4" x14ac:dyDescent="0.3"/>
  <sheetData>
    <row r="1" spans="1:23" x14ac:dyDescent="0.3">
      <c r="A1" s="2"/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</row>
    <row r="2" spans="1:23" x14ac:dyDescent="0.3">
      <c r="A2" s="4">
        <v>23</v>
      </c>
      <c r="B2" s="10">
        <v>14.641500000000001</v>
      </c>
      <c r="C2" s="11">
        <v>10.7524</v>
      </c>
      <c r="D2" s="11">
        <v>8.3322099999999999</v>
      </c>
      <c r="E2" s="11">
        <v>7.5652499999999998</v>
      </c>
      <c r="F2" s="11">
        <v>8.2262299999999993</v>
      </c>
      <c r="G2" s="11">
        <v>8.2518200000000004</v>
      </c>
      <c r="H2" s="11">
        <v>4.9510899999999998</v>
      </c>
      <c r="I2" s="11">
        <v>8.8433899999999994</v>
      </c>
      <c r="J2" s="11">
        <v>8.1457899999999999</v>
      </c>
      <c r="K2" s="11">
        <v>7.0059100000000001</v>
      </c>
      <c r="L2" s="11">
        <v>7.6441100000000004</v>
      </c>
      <c r="M2" s="11">
        <v>7.1883299999999997</v>
      </c>
      <c r="N2" s="11">
        <v>7.2734399999999999</v>
      </c>
      <c r="O2" s="11">
        <v>8.9920500000000008</v>
      </c>
      <c r="P2" s="11">
        <v>8.9820899999999995</v>
      </c>
      <c r="Q2" s="11">
        <v>6.9091800000000001</v>
      </c>
      <c r="R2" s="11">
        <v>7.6335600000000001</v>
      </c>
      <c r="S2" s="11">
        <v>7.4398200000000001</v>
      </c>
      <c r="T2" s="11">
        <v>8.1530299999999993</v>
      </c>
      <c r="U2" s="11">
        <v>6.8059900000000004</v>
      </c>
      <c r="V2" s="11">
        <v>6.7339599999999997</v>
      </c>
      <c r="W2" s="12">
        <v>6.4131299999999998</v>
      </c>
    </row>
    <row r="3" spans="1:23" x14ac:dyDescent="0.3">
      <c r="A3" s="5">
        <v>25</v>
      </c>
      <c r="B3" s="13">
        <v>14.7818</v>
      </c>
      <c r="C3" s="3">
        <v>4.9783400000000002</v>
      </c>
      <c r="D3" s="3">
        <v>5.2859800000000003</v>
      </c>
      <c r="E3" s="3">
        <v>5.7509100000000002</v>
      </c>
      <c r="F3" s="3">
        <v>6.8098299999999998</v>
      </c>
      <c r="G3" s="3">
        <v>6.7527799999999996</v>
      </c>
      <c r="H3" s="3">
        <v>0.78782799999999997</v>
      </c>
      <c r="I3" s="3">
        <v>2.5522499999999999</v>
      </c>
      <c r="J3" s="3">
        <v>2.8552900000000001</v>
      </c>
      <c r="K3" s="3">
        <v>3.0661900000000002</v>
      </c>
      <c r="L3" s="3">
        <v>4.0833199999999996</v>
      </c>
      <c r="M3" s="3">
        <v>3.7173500000000002</v>
      </c>
      <c r="N3" s="3">
        <v>2.3963299999999998</v>
      </c>
      <c r="O3" s="3">
        <v>1.80593</v>
      </c>
      <c r="P3" s="3">
        <v>2.1125600000000002</v>
      </c>
      <c r="Q3" s="3">
        <v>1.9145700000000001</v>
      </c>
      <c r="R3" s="3">
        <v>2.2743500000000001</v>
      </c>
      <c r="S3" s="3">
        <v>2.2718600000000002</v>
      </c>
      <c r="T3" s="3">
        <v>1.22865</v>
      </c>
      <c r="U3" s="3">
        <v>1.3235300000000001</v>
      </c>
      <c r="V3" s="3">
        <v>1.2770699999999999</v>
      </c>
      <c r="W3" s="14">
        <v>0.67865500000000001</v>
      </c>
    </row>
    <row r="4" spans="1:23" x14ac:dyDescent="0.3">
      <c r="A4" s="5">
        <v>49</v>
      </c>
      <c r="B4" s="13">
        <v>3.43411</v>
      </c>
      <c r="C4" s="3">
        <v>5.2355999999999998</v>
      </c>
      <c r="D4" s="3">
        <v>3.4478499999999999</v>
      </c>
      <c r="E4" s="3">
        <v>3.3045900000000001</v>
      </c>
      <c r="F4" s="3">
        <v>3.3856700000000002</v>
      </c>
      <c r="G4" s="3">
        <v>3.4173200000000001</v>
      </c>
      <c r="H4" s="3">
        <v>5.1848200000000002</v>
      </c>
      <c r="I4" s="3">
        <v>4.5860700000000003</v>
      </c>
      <c r="J4" s="3">
        <v>3.4274900000000001</v>
      </c>
      <c r="K4" s="3">
        <v>3.2939699999999998</v>
      </c>
      <c r="L4" s="3">
        <v>3.508</v>
      </c>
      <c r="M4" s="3">
        <v>3.67028</v>
      </c>
      <c r="N4" s="3">
        <v>4.3464600000000004</v>
      </c>
      <c r="O4" s="3">
        <v>3.4498899999999999</v>
      </c>
      <c r="P4" s="3">
        <v>3.1631300000000002</v>
      </c>
      <c r="Q4" s="3">
        <v>2.84483</v>
      </c>
      <c r="R4" s="3">
        <v>3.4218000000000002</v>
      </c>
      <c r="S4" s="3">
        <v>3.8032900000000001</v>
      </c>
      <c r="T4" s="3">
        <v>2.6202100000000002</v>
      </c>
      <c r="U4" s="3">
        <v>2.5712899999999999</v>
      </c>
      <c r="V4" s="3">
        <v>2.76789</v>
      </c>
      <c r="W4" s="14">
        <v>2.2658200000000002</v>
      </c>
    </row>
    <row r="5" spans="1:23" x14ac:dyDescent="0.3">
      <c r="A5" s="5">
        <v>52</v>
      </c>
      <c r="B5" s="13">
        <v>2.1302599999999998</v>
      </c>
      <c r="C5" s="3">
        <v>8.5375599999999991</v>
      </c>
      <c r="D5" s="3">
        <v>2.7905799999999998</v>
      </c>
      <c r="E5" s="3">
        <v>1.3655200000000001</v>
      </c>
      <c r="F5" s="3">
        <v>1.46401</v>
      </c>
      <c r="G5" s="3">
        <v>2.3048700000000002</v>
      </c>
      <c r="H5" s="3">
        <v>8.3537400000000002</v>
      </c>
      <c r="I5" s="3">
        <v>5.05253</v>
      </c>
      <c r="J5" s="3">
        <v>2.2113399999999999</v>
      </c>
      <c r="K5" s="3">
        <v>1.2928999999999999</v>
      </c>
      <c r="L5" s="3">
        <v>1.4323300000000001</v>
      </c>
      <c r="M5" s="3">
        <v>2.6511800000000001</v>
      </c>
      <c r="N5" s="3">
        <v>5.0311199999999996</v>
      </c>
      <c r="O5" s="3">
        <v>1.8049900000000001</v>
      </c>
      <c r="P5" s="3">
        <v>1.7697499999999999</v>
      </c>
      <c r="Q5" s="3">
        <v>1.2797400000000001</v>
      </c>
      <c r="R5" s="3">
        <v>1.3716299999999999</v>
      </c>
      <c r="S5" s="3">
        <v>2.03722</v>
      </c>
      <c r="T5" s="3">
        <v>1.02566</v>
      </c>
      <c r="U5" s="3">
        <v>0.77172499999999999</v>
      </c>
      <c r="V5" s="3">
        <v>0.57793899999999998</v>
      </c>
      <c r="W5" s="14">
        <v>3.7025099999999998E-2</v>
      </c>
    </row>
    <row r="6" spans="1:23" x14ac:dyDescent="0.3">
      <c r="A6" s="5">
        <v>62</v>
      </c>
      <c r="B6" s="13">
        <v>8.5315600000000007</v>
      </c>
      <c r="C6" s="3">
        <v>20.589400000000001</v>
      </c>
      <c r="D6" s="3">
        <v>7.7681199999999997</v>
      </c>
      <c r="E6" s="3">
        <v>6.5771199999999999</v>
      </c>
      <c r="F6" s="3">
        <v>11.2357</v>
      </c>
      <c r="G6" s="3">
        <v>33.385100000000001</v>
      </c>
      <c r="H6" s="3">
        <v>11.0808</v>
      </c>
      <c r="I6" s="3">
        <v>10.5061</v>
      </c>
      <c r="J6" s="3">
        <v>5.5981500000000004</v>
      </c>
      <c r="K6" s="3">
        <v>4.7843</v>
      </c>
      <c r="L6" s="3">
        <v>8.1767599999999998</v>
      </c>
      <c r="M6" s="3">
        <v>22.1952</v>
      </c>
      <c r="N6" s="3">
        <v>42.245199999999997</v>
      </c>
      <c r="O6" s="3">
        <v>4.29495</v>
      </c>
      <c r="P6" s="3">
        <v>3.9394999999999998</v>
      </c>
      <c r="Q6" s="3">
        <v>3.4635199999999999</v>
      </c>
      <c r="R6" s="3">
        <v>5.2431999999999999</v>
      </c>
      <c r="S6" s="3">
        <v>8.2578099999999992</v>
      </c>
      <c r="T6" s="3">
        <v>2.39567</v>
      </c>
      <c r="U6" s="3">
        <v>2.3353100000000002</v>
      </c>
      <c r="V6" s="3">
        <v>2.7821099999999999</v>
      </c>
      <c r="W6" s="14">
        <v>1.4028</v>
      </c>
    </row>
    <row r="7" spans="1:23" x14ac:dyDescent="0.3">
      <c r="A7" s="5">
        <v>93</v>
      </c>
      <c r="B7" s="13">
        <v>20.686800000000002</v>
      </c>
      <c r="C7" s="3">
        <v>21.473800000000001</v>
      </c>
      <c r="D7" s="3">
        <v>15.576000000000001</v>
      </c>
      <c r="E7" s="3">
        <v>15.5227</v>
      </c>
      <c r="F7" s="3">
        <v>20.926500000000001</v>
      </c>
      <c r="G7" s="3">
        <v>40.969499999999996</v>
      </c>
      <c r="H7" s="3">
        <v>12.511900000000001</v>
      </c>
      <c r="I7" s="3">
        <v>15.4152</v>
      </c>
      <c r="J7" s="3">
        <v>14.5116</v>
      </c>
      <c r="K7" s="3">
        <v>13.763</v>
      </c>
      <c r="L7" s="3">
        <v>17.1919</v>
      </c>
      <c r="M7" s="3">
        <v>26.878299999999999</v>
      </c>
      <c r="N7" s="3">
        <v>40.031599999999997</v>
      </c>
      <c r="O7" s="3">
        <v>12.5367</v>
      </c>
      <c r="P7" s="3">
        <v>14.3866</v>
      </c>
      <c r="Q7" s="3">
        <v>12.8224</v>
      </c>
      <c r="R7" s="3">
        <v>14.515599999999999</v>
      </c>
      <c r="S7" s="3">
        <v>15.2126</v>
      </c>
      <c r="T7" s="3">
        <v>11.825699999999999</v>
      </c>
      <c r="U7" s="3">
        <v>11.418900000000001</v>
      </c>
      <c r="V7" s="3">
        <v>11.8804</v>
      </c>
      <c r="W7" s="14">
        <v>9.4615200000000002</v>
      </c>
    </row>
    <row r="8" spans="1:23" x14ac:dyDescent="0.3">
      <c r="A8" s="5">
        <v>94</v>
      </c>
      <c r="B8" s="13">
        <v>32.019100000000002</v>
      </c>
      <c r="C8" s="3">
        <v>26.997699999999998</v>
      </c>
      <c r="D8" s="3">
        <v>27.7165</v>
      </c>
      <c r="E8" s="3">
        <v>28.864699999999999</v>
      </c>
      <c r="F8" s="3">
        <v>28.640899999999998</v>
      </c>
      <c r="G8" s="3">
        <v>25.5457</v>
      </c>
      <c r="H8" s="3">
        <v>14.5749</v>
      </c>
      <c r="I8" s="3">
        <v>25.7837</v>
      </c>
      <c r="J8" s="3">
        <v>28.4131</v>
      </c>
      <c r="K8" s="3">
        <v>27.8597</v>
      </c>
      <c r="L8" s="3">
        <v>27.7316</v>
      </c>
      <c r="M8" s="3">
        <v>23.1586</v>
      </c>
      <c r="N8" s="3">
        <v>19.456399999999999</v>
      </c>
      <c r="O8" s="3">
        <v>27.291799999999999</v>
      </c>
      <c r="P8" s="3">
        <v>30.4208</v>
      </c>
      <c r="Q8" s="3">
        <v>25.8491</v>
      </c>
      <c r="R8" s="3">
        <v>27.605599999999999</v>
      </c>
      <c r="S8" s="3">
        <v>24.193000000000001</v>
      </c>
      <c r="T8" s="3">
        <v>26.863</v>
      </c>
      <c r="U8" s="3">
        <v>23.812000000000001</v>
      </c>
      <c r="V8" s="3">
        <v>22.706199999999999</v>
      </c>
      <c r="W8" s="14">
        <v>20.386800000000001</v>
      </c>
    </row>
    <row r="9" spans="1:23" x14ac:dyDescent="0.3">
      <c r="A9" s="5">
        <v>160</v>
      </c>
      <c r="B9" s="13">
        <v>8.5693099999999998</v>
      </c>
      <c r="C9" s="3">
        <v>16.697399999999998</v>
      </c>
      <c r="D9" s="3">
        <v>6.5934999999999997</v>
      </c>
      <c r="E9" s="3">
        <v>5.6364299999999998</v>
      </c>
      <c r="F9" s="3">
        <v>10.4047</v>
      </c>
      <c r="G9" s="3">
        <v>26.184799999999999</v>
      </c>
      <c r="H9" s="3">
        <v>13.699299999999999</v>
      </c>
      <c r="I9" s="3">
        <v>9.57897</v>
      </c>
      <c r="J9" s="3">
        <v>5.2542499999999999</v>
      </c>
      <c r="K9" s="3">
        <v>4.36653</v>
      </c>
      <c r="L9" s="3">
        <v>7.4558</v>
      </c>
      <c r="M9" s="3">
        <v>17.386299999999999</v>
      </c>
      <c r="N9" s="3">
        <v>28.567599999999999</v>
      </c>
      <c r="O9" s="3">
        <v>4.5438599999999996</v>
      </c>
      <c r="P9" s="3">
        <v>4.0787500000000003</v>
      </c>
      <c r="Q9" s="3">
        <v>3.3856700000000002</v>
      </c>
      <c r="R9" s="3">
        <v>5.00807</v>
      </c>
      <c r="S9" s="3">
        <v>6.9408700000000003</v>
      </c>
      <c r="T9" s="3">
        <v>2.4209100000000001</v>
      </c>
      <c r="U9" s="3">
        <v>2.2155900000000002</v>
      </c>
      <c r="V9" s="3">
        <v>2.4565100000000002</v>
      </c>
      <c r="W9" s="14">
        <v>1.0439700000000001</v>
      </c>
    </row>
    <row r="10" spans="1:23" x14ac:dyDescent="0.3">
      <c r="A10" s="5">
        <v>183</v>
      </c>
      <c r="B10" s="13">
        <v>-7.8447500000000003E-2</v>
      </c>
      <c r="C10" s="3">
        <v>0.61158999999999997</v>
      </c>
      <c r="D10" s="3">
        <v>0.96934699999999996</v>
      </c>
      <c r="E10" s="3">
        <v>0.53368199999999999</v>
      </c>
      <c r="F10" s="3">
        <v>0.43162400000000001</v>
      </c>
      <c r="G10" s="3">
        <v>1.81697E-2</v>
      </c>
      <c r="H10" s="3">
        <v>0.121266</v>
      </c>
      <c r="I10" s="3">
        <v>2.1778300000000002</v>
      </c>
      <c r="J10" s="3">
        <v>2.3893599999999999</v>
      </c>
      <c r="K10" s="3">
        <v>1.90872</v>
      </c>
      <c r="L10" s="3">
        <v>1.8396600000000001</v>
      </c>
      <c r="M10" s="3">
        <v>1.3034699999999999</v>
      </c>
      <c r="N10" s="3">
        <v>0.53809700000000005</v>
      </c>
      <c r="O10" s="3">
        <v>3.15774</v>
      </c>
      <c r="P10" s="3">
        <v>3.63713</v>
      </c>
      <c r="Q10" s="3">
        <v>2.6413000000000002</v>
      </c>
      <c r="R10" s="3">
        <v>2.7581000000000002</v>
      </c>
      <c r="S10" s="3">
        <v>2.5372699999999999</v>
      </c>
      <c r="T10" s="3">
        <v>2.73095</v>
      </c>
      <c r="U10" s="3">
        <v>2.5700599999999998</v>
      </c>
      <c r="V10" s="3">
        <v>2.4966200000000001</v>
      </c>
      <c r="W10" s="14">
        <v>1.79996</v>
      </c>
    </row>
    <row r="11" spans="1:23" x14ac:dyDescent="0.3">
      <c r="A11" s="5">
        <v>193</v>
      </c>
      <c r="B11" s="13">
        <v>1.5505800000000001</v>
      </c>
      <c r="C11" s="3">
        <v>3.4291</v>
      </c>
      <c r="D11" s="3">
        <v>1.74119</v>
      </c>
      <c r="E11" s="3">
        <v>1.6549100000000001</v>
      </c>
      <c r="F11" s="3">
        <v>2.33005</v>
      </c>
      <c r="G11" s="3">
        <v>3.8665099999999999</v>
      </c>
      <c r="H11" s="3">
        <v>3.5263300000000002</v>
      </c>
      <c r="I11" s="3">
        <v>2.5631300000000001</v>
      </c>
      <c r="J11" s="3">
        <v>1.6838500000000001</v>
      </c>
      <c r="K11" s="3">
        <v>1.48675</v>
      </c>
      <c r="L11" s="3">
        <v>2.4827300000000001</v>
      </c>
      <c r="M11" s="3">
        <v>4.5154300000000003</v>
      </c>
      <c r="N11" s="3">
        <v>9.66174</v>
      </c>
      <c r="O11" s="3">
        <v>1.5720099999999999</v>
      </c>
      <c r="P11" s="3">
        <v>1.6290899999999999</v>
      </c>
      <c r="Q11" s="3">
        <v>1.47356</v>
      </c>
      <c r="R11" s="3">
        <v>2.4209200000000002</v>
      </c>
      <c r="S11" s="3">
        <v>3.7703000000000002</v>
      </c>
      <c r="T11" s="3">
        <v>1.2596499999999999</v>
      </c>
      <c r="U11" s="3">
        <v>1.3708400000000001</v>
      </c>
      <c r="V11" s="3">
        <v>1.7469399999999999</v>
      </c>
      <c r="W11" s="14">
        <v>0.88589099999999998</v>
      </c>
    </row>
    <row r="12" spans="1:23" x14ac:dyDescent="0.3">
      <c r="A12" s="5">
        <v>202</v>
      </c>
      <c r="B12" s="13">
        <v>51.076599999999999</v>
      </c>
      <c r="C12" s="3">
        <v>48.932600000000001</v>
      </c>
      <c r="D12" s="3">
        <v>45.729599999999998</v>
      </c>
      <c r="E12" s="3">
        <v>46.02</v>
      </c>
      <c r="F12" s="3">
        <v>49.305500000000002</v>
      </c>
      <c r="G12" s="3">
        <v>56.976900000000001</v>
      </c>
      <c r="H12" s="3">
        <v>34.896299999999997</v>
      </c>
      <c r="I12" s="3">
        <v>45.9863</v>
      </c>
      <c r="J12" s="3">
        <v>46.431199999999997</v>
      </c>
      <c r="K12" s="3">
        <v>43.041499999999999</v>
      </c>
      <c r="L12" s="3">
        <v>46.624600000000001</v>
      </c>
      <c r="M12" s="3">
        <v>49.248800000000003</v>
      </c>
      <c r="N12" s="3">
        <v>63.347299999999997</v>
      </c>
      <c r="O12" s="3">
        <v>43.929499999999997</v>
      </c>
      <c r="P12" s="3">
        <v>47.333799999999997</v>
      </c>
      <c r="Q12" s="3">
        <v>39.392400000000002</v>
      </c>
      <c r="R12" s="3">
        <v>42.966299999999997</v>
      </c>
      <c r="S12" s="3">
        <v>42.010199999999998</v>
      </c>
      <c r="T12" s="3">
        <v>39.257100000000001</v>
      </c>
      <c r="U12" s="3">
        <v>34.7667</v>
      </c>
      <c r="V12" s="3">
        <v>34.016399999999997</v>
      </c>
      <c r="W12" s="14">
        <v>29.9465</v>
      </c>
    </row>
    <row r="13" spans="1:23" x14ac:dyDescent="0.3">
      <c r="A13" s="5">
        <v>203</v>
      </c>
      <c r="B13" s="13">
        <v>43.655099999999997</v>
      </c>
      <c r="C13" s="3">
        <v>37.197499999999998</v>
      </c>
      <c r="D13" s="3">
        <v>38.398400000000002</v>
      </c>
      <c r="E13" s="3">
        <v>39.133600000000001</v>
      </c>
      <c r="F13" s="3">
        <v>40.319400000000002</v>
      </c>
      <c r="G13" s="3">
        <v>40.591299999999997</v>
      </c>
      <c r="H13" s="3">
        <v>23.5746</v>
      </c>
      <c r="I13" s="3">
        <v>37.266800000000003</v>
      </c>
      <c r="J13" s="3">
        <v>39.169199999999996</v>
      </c>
      <c r="K13" s="3">
        <v>37.016500000000001</v>
      </c>
      <c r="L13" s="3">
        <v>38.342100000000002</v>
      </c>
      <c r="M13" s="3">
        <v>36.814300000000003</v>
      </c>
      <c r="N13" s="3">
        <v>41.842700000000001</v>
      </c>
      <c r="O13" s="3">
        <v>37.680799999999998</v>
      </c>
      <c r="P13" s="3">
        <v>40.4848</v>
      </c>
      <c r="Q13" s="3">
        <v>33.962400000000002</v>
      </c>
      <c r="R13" s="3">
        <v>36.168300000000002</v>
      </c>
      <c r="S13" s="3">
        <v>33.797400000000003</v>
      </c>
      <c r="T13" s="3">
        <v>34.717700000000001</v>
      </c>
      <c r="U13" s="3">
        <v>30.726900000000001</v>
      </c>
      <c r="V13" s="3">
        <v>29.4405</v>
      </c>
      <c r="W13" s="14">
        <v>27.3416</v>
      </c>
    </row>
    <row r="14" spans="1:23" x14ac:dyDescent="0.3">
      <c r="A14" s="5">
        <v>204</v>
      </c>
      <c r="B14" s="13">
        <v>26.893699999999999</v>
      </c>
      <c r="C14" s="3">
        <v>23.177700000000002</v>
      </c>
      <c r="D14" s="3">
        <v>23.032599999999999</v>
      </c>
      <c r="E14" s="3">
        <v>23.643699999999999</v>
      </c>
      <c r="F14" s="3">
        <v>25.333300000000001</v>
      </c>
      <c r="G14" s="3">
        <v>29.579000000000001</v>
      </c>
      <c r="H14" s="3">
        <v>14.3203</v>
      </c>
      <c r="I14" s="3">
        <v>22.428899999999999</v>
      </c>
      <c r="J14" s="3">
        <v>23.176400000000001</v>
      </c>
      <c r="K14" s="3">
        <v>22.063199999999998</v>
      </c>
      <c r="L14" s="3">
        <v>23.853200000000001</v>
      </c>
      <c r="M14" s="3">
        <v>26.341999999999999</v>
      </c>
      <c r="N14" s="3">
        <v>38.180799999999998</v>
      </c>
      <c r="O14" s="3">
        <v>21.4558</v>
      </c>
      <c r="P14" s="3">
        <v>23.106300000000001</v>
      </c>
      <c r="Q14" s="3">
        <v>19.945</v>
      </c>
      <c r="R14" s="3">
        <v>21.924499999999998</v>
      </c>
      <c r="S14" s="3">
        <v>22.067799999999998</v>
      </c>
      <c r="T14" s="3">
        <v>19.6816</v>
      </c>
      <c r="U14" s="3">
        <v>17.669</v>
      </c>
      <c r="V14" s="3">
        <v>17.3094</v>
      </c>
      <c r="W14" s="14">
        <v>15.520899999999999</v>
      </c>
    </row>
    <row r="15" spans="1:23" x14ac:dyDescent="0.3">
      <c r="A15" s="5">
        <v>206</v>
      </c>
      <c r="B15" s="13">
        <v>14.684799999999999</v>
      </c>
      <c r="C15" s="3">
        <v>14.550599999999999</v>
      </c>
      <c r="D15" s="3">
        <v>12.392799999999999</v>
      </c>
      <c r="E15" s="3">
        <v>12.466799999999999</v>
      </c>
      <c r="F15" s="3">
        <v>12.9627</v>
      </c>
      <c r="G15" s="3">
        <v>13.2737</v>
      </c>
      <c r="H15" s="3">
        <v>14.5557</v>
      </c>
      <c r="I15" s="3">
        <v>13.3187</v>
      </c>
      <c r="J15" s="3">
        <v>11.957100000000001</v>
      </c>
      <c r="K15" s="3">
        <v>11.282999999999999</v>
      </c>
      <c r="L15" s="3">
        <v>11.9933</v>
      </c>
      <c r="M15" s="3">
        <v>12.3605</v>
      </c>
      <c r="N15" s="3">
        <v>18.340900000000001</v>
      </c>
      <c r="O15" s="3">
        <v>11.1889</v>
      </c>
      <c r="P15" s="3">
        <v>11.476100000000001</v>
      </c>
      <c r="Q15" s="3">
        <v>9.9028700000000001</v>
      </c>
      <c r="R15" s="3">
        <v>11.044499999999999</v>
      </c>
      <c r="S15" s="3">
        <v>11.4231</v>
      </c>
      <c r="T15" s="3">
        <v>9.8194400000000002</v>
      </c>
      <c r="U15" s="3">
        <v>8.9177199999999992</v>
      </c>
      <c r="V15" s="3">
        <v>9.0651600000000006</v>
      </c>
      <c r="W15" s="14">
        <v>8.0008900000000001</v>
      </c>
    </row>
    <row r="16" spans="1:23" x14ac:dyDescent="0.3">
      <c r="A16" s="5">
        <v>207</v>
      </c>
      <c r="B16" s="13">
        <v>5.2111400000000003</v>
      </c>
      <c r="C16" s="3">
        <v>7.1434600000000001</v>
      </c>
      <c r="D16" s="3">
        <v>5.0537900000000002</v>
      </c>
      <c r="E16" s="3">
        <v>4.7157499999999999</v>
      </c>
      <c r="F16" s="3">
        <v>4.8346200000000001</v>
      </c>
      <c r="G16" s="3">
        <v>5.4416799999999999</v>
      </c>
      <c r="H16" s="3">
        <v>7.56236</v>
      </c>
      <c r="I16" s="3">
        <v>6.8551299999999999</v>
      </c>
      <c r="J16" s="3">
        <v>5.35337</v>
      </c>
      <c r="K16" s="3">
        <v>4.5179600000000004</v>
      </c>
      <c r="L16" s="3">
        <v>4.4812900000000004</v>
      </c>
      <c r="M16" s="3">
        <v>4.7021600000000001</v>
      </c>
      <c r="N16" s="3">
        <v>9.1532900000000001</v>
      </c>
      <c r="O16" s="3">
        <v>5.5051500000000004</v>
      </c>
      <c r="P16" s="3">
        <v>5.2876500000000002</v>
      </c>
      <c r="Q16" s="3">
        <v>4.1282199999999998</v>
      </c>
      <c r="R16" s="3">
        <v>4.2476700000000003</v>
      </c>
      <c r="S16" s="3">
        <v>4.0295100000000001</v>
      </c>
      <c r="T16" s="3">
        <v>3.8273999999999999</v>
      </c>
      <c r="U16" s="3">
        <v>3.61388</v>
      </c>
      <c r="V16" s="3">
        <v>3.34537</v>
      </c>
      <c r="W16" s="14">
        <v>2.7870400000000002</v>
      </c>
    </row>
    <row r="17" spans="1:23" x14ac:dyDescent="0.3">
      <c r="A17" s="5">
        <v>208</v>
      </c>
      <c r="B17" s="13">
        <v>4.7928899999999999</v>
      </c>
      <c r="C17" s="3">
        <v>3.7343299999999999</v>
      </c>
      <c r="D17" s="3">
        <v>3.7408999999999999</v>
      </c>
      <c r="E17" s="3">
        <v>3.7614100000000001</v>
      </c>
      <c r="F17" s="3">
        <v>4.3634300000000001</v>
      </c>
      <c r="G17" s="3">
        <v>4.9138799999999998</v>
      </c>
      <c r="H17" s="3">
        <v>2.6263999999999998</v>
      </c>
      <c r="I17" s="3">
        <v>3.4600599999999999</v>
      </c>
      <c r="J17" s="3">
        <v>3.8277600000000001</v>
      </c>
      <c r="K17" s="3">
        <v>3.6345999999999998</v>
      </c>
      <c r="L17" s="3">
        <v>4.3081800000000001</v>
      </c>
      <c r="M17" s="3">
        <v>4.2913100000000002</v>
      </c>
      <c r="N17" s="3">
        <v>5.4380899999999999</v>
      </c>
      <c r="O17" s="3">
        <v>3.5528300000000002</v>
      </c>
      <c r="P17" s="3">
        <v>4.2831099999999998</v>
      </c>
      <c r="Q17" s="3">
        <v>3.4411499999999999</v>
      </c>
      <c r="R17" s="3">
        <v>4.0827200000000001</v>
      </c>
      <c r="S17" s="3">
        <v>3.8456600000000001</v>
      </c>
      <c r="T17" s="3">
        <v>3.6722100000000002</v>
      </c>
      <c r="U17" s="3">
        <v>3.3734199999999999</v>
      </c>
      <c r="V17" s="3">
        <v>3.3676400000000002</v>
      </c>
      <c r="W17" s="14">
        <v>2.70844</v>
      </c>
    </row>
    <row r="18" spans="1:23" x14ac:dyDescent="0.3">
      <c r="A18" s="5">
        <v>240</v>
      </c>
      <c r="B18" s="13">
        <v>8.7552599999999998</v>
      </c>
      <c r="C18" s="3">
        <v>5.0826599999999997</v>
      </c>
      <c r="D18" s="3">
        <v>4.0031600000000003</v>
      </c>
      <c r="E18" s="3">
        <v>4.2680199999999999</v>
      </c>
      <c r="F18" s="3">
        <v>6.7616399999999999</v>
      </c>
      <c r="G18" s="3">
        <v>13.830500000000001</v>
      </c>
      <c r="H18" s="3">
        <v>2.0251000000000001</v>
      </c>
      <c r="I18" s="3">
        <v>3.2368999999999999</v>
      </c>
      <c r="J18" s="3">
        <v>2.96007</v>
      </c>
      <c r="K18" s="3">
        <v>2.8296899999999998</v>
      </c>
      <c r="L18" s="3">
        <v>4.94902</v>
      </c>
      <c r="M18" s="3">
        <v>8.8668600000000009</v>
      </c>
      <c r="N18" s="3">
        <v>13.301399999999999</v>
      </c>
      <c r="O18" s="3">
        <v>2.0882499999999999</v>
      </c>
      <c r="P18" s="3">
        <v>2.4801500000000001</v>
      </c>
      <c r="Q18" s="3">
        <v>2.2273800000000001</v>
      </c>
      <c r="R18" s="3">
        <v>3.1420499999999998</v>
      </c>
      <c r="S18" s="3">
        <v>4.6756900000000003</v>
      </c>
      <c r="T18" s="3">
        <v>1.5627</v>
      </c>
      <c r="U18" s="3">
        <v>1.52179</v>
      </c>
      <c r="V18" s="3">
        <v>1.6797800000000001</v>
      </c>
      <c r="W18" s="14">
        <v>0.66758300000000004</v>
      </c>
    </row>
    <row r="19" spans="1:23" x14ac:dyDescent="0.3">
      <c r="A19" s="6">
        <v>273</v>
      </c>
      <c r="B19" s="13">
        <v>3.4033000000000002</v>
      </c>
      <c r="C19" s="3">
        <v>2.4088799999999999</v>
      </c>
      <c r="D19" s="3">
        <v>2.7375400000000001</v>
      </c>
      <c r="E19" s="3">
        <v>2.69495</v>
      </c>
      <c r="F19" s="3">
        <v>2.6738</v>
      </c>
      <c r="G19" s="3">
        <v>1.2927200000000001</v>
      </c>
      <c r="H19" s="3">
        <v>1.1660999999999999</v>
      </c>
      <c r="I19" s="3">
        <v>2.7910599999999999</v>
      </c>
      <c r="J19" s="3">
        <v>2.7420499999999999</v>
      </c>
      <c r="K19" s="3">
        <v>2.3228200000000001</v>
      </c>
      <c r="L19" s="3">
        <v>1.9986299999999999</v>
      </c>
      <c r="M19" s="3">
        <v>1.5491200000000001</v>
      </c>
      <c r="N19" s="3">
        <v>0.56780200000000003</v>
      </c>
      <c r="O19" s="3">
        <v>2.4932699999999999</v>
      </c>
      <c r="P19" s="3">
        <v>2.5766499999999999</v>
      </c>
      <c r="Q19" s="3">
        <v>1.7456199999999999</v>
      </c>
      <c r="R19" s="3">
        <v>1.5330600000000001</v>
      </c>
      <c r="S19" s="3">
        <v>1.37842</v>
      </c>
      <c r="T19" s="3">
        <v>1.44343</v>
      </c>
      <c r="U19" s="3">
        <v>1.39584</v>
      </c>
      <c r="V19" s="3">
        <v>1.34596</v>
      </c>
      <c r="W19" s="14">
        <v>1.04236</v>
      </c>
    </row>
  </sheetData>
  <sortState xmlns:xlrd2="http://schemas.microsoft.com/office/spreadsheetml/2017/richdata2" ref="A2:W19">
    <sortCondition ref="A1:A19"/>
  </sortState>
  <conditionalFormatting sqref="B2:W19">
    <cfRule type="cellIs" dxfId="11" priority="1" operator="lessThan">
      <formula>10</formula>
    </cfRule>
    <cfRule type="cellIs" dxfId="10" priority="2" operator="between">
      <formula>10</formula>
      <formula>20</formula>
    </cfRule>
    <cfRule type="cellIs" dxfId="9" priority="3" operator="between">
      <formula>20</formula>
      <formula>30</formula>
    </cfRule>
    <cfRule type="cellIs" dxfId="8" priority="4" operator="between">
      <formula>30</formula>
      <formula>40</formula>
    </cfRule>
    <cfRule type="cellIs" dxfId="7" priority="5" operator="between">
      <formula>40</formula>
      <formula>50</formula>
    </cfRule>
    <cfRule type="cellIs" dxfId="6" priority="6" operator="greater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3A29-58FF-486D-8C92-C049500739D6}">
  <dimension ref="A1:W21"/>
  <sheetViews>
    <sheetView tabSelected="1" workbookViewId="0">
      <selection activeCell="O20" sqref="O20"/>
    </sheetView>
  </sheetViews>
  <sheetFormatPr defaultRowHeight="14.4" x14ac:dyDescent="0.3"/>
  <cols>
    <col min="2" max="23" width="9.109375" customWidth="1"/>
  </cols>
  <sheetData>
    <row r="1" spans="1:23" x14ac:dyDescent="0.3">
      <c r="A1" s="2"/>
      <c r="B1" s="25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14</v>
      </c>
      <c r="Q1" s="33" t="s">
        <v>15</v>
      </c>
      <c r="R1" s="33" t="s">
        <v>16</v>
      </c>
      <c r="S1" s="33" t="s">
        <v>17</v>
      </c>
      <c r="T1" s="33" t="s">
        <v>18</v>
      </c>
      <c r="U1" s="33" t="s">
        <v>19</v>
      </c>
      <c r="V1" s="33" t="s">
        <v>20</v>
      </c>
      <c r="W1" s="34" t="s">
        <v>21</v>
      </c>
    </row>
    <row r="2" spans="1:23" x14ac:dyDescent="0.3">
      <c r="A2" s="25">
        <v>14</v>
      </c>
      <c r="B2" s="10">
        <v>3.7116899999999999</v>
      </c>
      <c r="C2" s="11">
        <v>2.35853</v>
      </c>
      <c r="D2" s="11">
        <v>3.2595100000000001</v>
      </c>
      <c r="E2" s="11">
        <v>3.5153799999999999</v>
      </c>
      <c r="F2" s="11">
        <v>3.2955899999999998</v>
      </c>
      <c r="G2" s="11">
        <v>3.1308500000000001</v>
      </c>
      <c r="H2" s="11">
        <v>1.3489500000000001</v>
      </c>
      <c r="I2" s="11">
        <v>2.1465100000000001</v>
      </c>
      <c r="J2" s="11">
        <v>3.0178199999999999</v>
      </c>
      <c r="K2" s="11">
        <v>3.0324</v>
      </c>
      <c r="L2" s="11">
        <v>2.9289900000000002</v>
      </c>
      <c r="M2" s="11">
        <v>2.1451600000000002</v>
      </c>
      <c r="N2" s="11">
        <v>2.4037099999999998</v>
      </c>
      <c r="O2" s="11">
        <v>1.6387400000000001</v>
      </c>
      <c r="P2" s="11">
        <v>2.0538400000000001</v>
      </c>
      <c r="Q2" s="11">
        <v>1.90676</v>
      </c>
      <c r="R2" s="11">
        <v>1.6670799999999999</v>
      </c>
      <c r="S2" s="11">
        <v>1.3051699999999999</v>
      </c>
      <c r="T2" s="11">
        <v>0.58737099999999998</v>
      </c>
      <c r="U2" s="11">
        <v>0.53488199999999997</v>
      </c>
      <c r="V2" s="11">
        <v>0.31280000000000002</v>
      </c>
      <c r="W2" s="12">
        <v>0.23247300000000001</v>
      </c>
    </row>
    <row r="3" spans="1:23" x14ac:dyDescent="0.3">
      <c r="A3" s="24">
        <v>23</v>
      </c>
      <c r="B3" s="13">
        <v>9.2255800000000008</v>
      </c>
      <c r="C3" s="35">
        <v>6.8503400000000001</v>
      </c>
      <c r="D3" s="35">
        <v>3.2884099999999998</v>
      </c>
      <c r="E3" s="35">
        <v>2.3714900000000001</v>
      </c>
      <c r="F3" s="35">
        <v>2.5801699999999999</v>
      </c>
      <c r="G3" s="35">
        <v>3.14886</v>
      </c>
      <c r="H3" s="35">
        <v>4.8983999999999996</v>
      </c>
      <c r="I3" s="35">
        <v>4.1928900000000002</v>
      </c>
      <c r="J3" s="35">
        <v>2.68743</v>
      </c>
      <c r="K3" s="35">
        <v>1.6651</v>
      </c>
      <c r="L3" s="35">
        <v>2.12331</v>
      </c>
      <c r="M3" s="35">
        <v>2.0796000000000001</v>
      </c>
      <c r="N3" s="35">
        <v>2.9877199999999999</v>
      </c>
      <c r="O3" s="35">
        <v>3.69767</v>
      </c>
      <c r="P3" s="35">
        <v>2.44726</v>
      </c>
      <c r="Q3" s="35">
        <v>1.51013</v>
      </c>
      <c r="R3" s="35">
        <v>1.7280599999999999</v>
      </c>
      <c r="S3" s="35">
        <v>1.6306499999999999</v>
      </c>
      <c r="T3" s="35">
        <v>2.2526000000000002</v>
      </c>
      <c r="U3" s="35">
        <v>1.59616</v>
      </c>
      <c r="V3" s="35">
        <v>1.44858</v>
      </c>
      <c r="W3" s="14">
        <v>1.2882899999999999</v>
      </c>
    </row>
    <row r="4" spans="1:23" x14ac:dyDescent="0.3">
      <c r="A4" s="24">
        <v>25</v>
      </c>
      <c r="B4" s="13">
        <v>16.424099999999999</v>
      </c>
      <c r="C4" s="35">
        <v>7.4248599999999998</v>
      </c>
      <c r="D4" s="35">
        <v>6.4508900000000002</v>
      </c>
      <c r="E4" s="35">
        <v>6.9123599999999996</v>
      </c>
      <c r="F4" s="35">
        <v>7.6890799999999997</v>
      </c>
      <c r="G4" s="35">
        <v>8.8266399999999994</v>
      </c>
      <c r="H4" s="35">
        <v>2.0688399999999998</v>
      </c>
      <c r="I4" s="35">
        <v>3.3727999999999998</v>
      </c>
      <c r="J4" s="35">
        <v>3.7682500000000001</v>
      </c>
      <c r="K4" s="35">
        <v>3.8928799999999999</v>
      </c>
      <c r="L4" s="35">
        <v>5.1447099999999999</v>
      </c>
      <c r="M4" s="35">
        <v>4.5340600000000002</v>
      </c>
      <c r="N4" s="35">
        <v>3.2272400000000001</v>
      </c>
      <c r="O4" s="35">
        <v>2.29453</v>
      </c>
      <c r="P4" s="35">
        <v>2.27685</v>
      </c>
      <c r="Q4" s="35">
        <v>2.27</v>
      </c>
      <c r="R4" s="35">
        <v>2.4390200000000002</v>
      </c>
      <c r="S4" s="35">
        <v>2.16405</v>
      </c>
      <c r="T4" s="35">
        <v>1.4567699999999999</v>
      </c>
      <c r="U4" s="35">
        <v>1.4154100000000001</v>
      </c>
      <c r="V4" s="35">
        <v>1.2464</v>
      </c>
      <c r="W4" s="14">
        <v>0.633185</v>
      </c>
    </row>
    <row r="5" spans="1:23" x14ac:dyDescent="0.3">
      <c r="A5" s="24">
        <v>52</v>
      </c>
      <c r="B5" s="13">
        <v>0.89846300000000001</v>
      </c>
      <c r="C5" s="35">
        <v>3.1933400000000001</v>
      </c>
      <c r="D5" s="35">
        <v>1.09887</v>
      </c>
      <c r="E5" s="35">
        <v>0.54990600000000001</v>
      </c>
      <c r="F5" s="35">
        <v>0.65557399999999999</v>
      </c>
      <c r="G5" s="35">
        <v>1.08301</v>
      </c>
      <c r="H5" s="35">
        <v>5.1690899999999997</v>
      </c>
      <c r="I5" s="35">
        <v>1.55067</v>
      </c>
      <c r="J5" s="35">
        <v>0.82545800000000003</v>
      </c>
      <c r="K5" s="35">
        <v>0.46111400000000002</v>
      </c>
      <c r="L5" s="35">
        <v>0.66076800000000002</v>
      </c>
      <c r="M5" s="35">
        <v>1.25807</v>
      </c>
      <c r="N5" s="35">
        <v>2.3983500000000002</v>
      </c>
      <c r="O5" s="35">
        <v>0.21506</v>
      </c>
      <c r="P5" s="35">
        <v>0.578291</v>
      </c>
      <c r="Q5" s="35">
        <v>0.68006</v>
      </c>
      <c r="R5" s="35">
        <v>0.68093800000000004</v>
      </c>
      <c r="S5" s="35">
        <v>0.92713199999999996</v>
      </c>
      <c r="T5" s="35">
        <v>0.215977</v>
      </c>
      <c r="U5" s="35">
        <v>0.17033899999999999</v>
      </c>
      <c r="V5" s="35">
        <v>9.8979600000000008E-3</v>
      </c>
      <c r="W5" s="14">
        <v>-0.52200899999999995</v>
      </c>
    </row>
    <row r="6" spans="1:23" x14ac:dyDescent="0.3">
      <c r="A6" s="24">
        <v>62</v>
      </c>
      <c r="B6" s="13">
        <v>2.1303700000000001</v>
      </c>
      <c r="C6" s="35">
        <v>7.0142199999999999</v>
      </c>
      <c r="D6" s="35">
        <v>1.9213</v>
      </c>
      <c r="E6" s="35">
        <v>1.58304</v>
      </c>
      <c r="F6" s="35">
        <v>2.6218699999999999</v>
      </c>
      <c r="G6" s="35">
        <v>9.1543799999999997</v>
      </c>
      <c r="H6" s="35">
        <v>6.5342200000000004</v>
      </c>
      <c r="I6" s="35">
        <v>2.9348200000000002</v>
      </c>
      <c r="J6" s="35">
        <v>1.45611</v>
      </c>
      <c r="K6" s="35">
        <v>1.05636</v>
      </c>
      <c r="L6" s="35">
        <v>2.0257999999999998</v>
      </c>
      <c r="M6" s="35">
        <v>5.5544200000000004</v>
      </c>
      <c r="N6" s="35">
        <v>16.055900000000001</v>
      </c>
      <c r="O6" s="35">
        <v>0.74109899999999995</v>
      </c>
      <c r="P6" s="35">
        <v>0.63169399999999998</v>
      </c>
      <c r="Q6" s="35">
        <v>0.59942700000000004</v>
      </c>
      <c r="R6" s="35">
        <v>1.0605100000000001</v>
      </c>
      <c r="S6" s="35">
        <v>1.7509300000000001</v>
      </c>
      <c r="T6" s="35">
        <v>0.30848500000000001</v>
      </c>
      <c r="U6" s="35">
        <v>0.36747299999999999</v>
      </c>
      <c r="V6" s="35">
        <v>0.59594400000000003</v>
      </c>
      <c r="W6" s="14">
        <v>5.3723800000000002E-2</v>
      </c>
    </row>
    <row r="7" spans="1:23" x14ac:dyDescent="0.3">
      <c r="A7" s="24">
        <v>69</v>
      </c>
      <c r="B7" s="13">
        <v>1.3788100000000001</v>
      </c>
      <c r="C7" s="35">
        <v>1.73255</v>
      </c>
      <c r="D7" s="35">
        <v>2.8228399999999998</v>
      </c>
      <c r="E7" s="35">
        <v>2.8302299999999998</v>
      </c>
      <c r="F7" s="35">
        <v>2.3905400000000001</v>
      </c>
      <c r="G7" s="35">
        <v>2.0158999999999998</v>
      </c>
      <c r="H7" s="35">
        <v>0.73987999999999998</v>
      </c>
      <c r="I7" s="35">
        <v>1.21248</v>
      </c>
      <c r="J7" s="35">
        <v>2.4482300000000001</v>
      </c>
      <c r="K7" s="35">
        <v>3.2238899999999999</v>
      </c>
      <c r="L7" s="35">
        <v>2.5756899999999998</v>
      </c>
      <c r="M7" s="35">
        <v>0.86673699999999998</v>
      </c>
      <c r="N7" s="35">
        <v>0.66808000000000001</v>
      </c>
      <c r="O7" s="35">
        <v>0.81434099999999998</v>
      </c>
      <c r="P7" s="35">
        <v>1.7140299999999999</v>
      </c>
      <c r="Q7" s="35">
        <v>2.05979</v>
      </c>
      <c r="R7" s="35">
        <v>1.4221900000000001</v>
      </c>
      <c r="S7" s="35">
        <v>0.31681900000000002</v>
      </c>
      <c r="T7" s="35">
        <v>0.86676699999999995</v>
      </c>
      <c r="U7" s="35">
        <v>1.2109700000000001</v>
      </c>
      <c r="V7" s="35">
        <v>0.81408800000000003</v>
      </c>
      <c r="W7" s="14">
        <v>-0.43301800000000001</v>
      </c>
    </row>
    <row r="8" spans="1:23" x14ac:dyDescent="0.3">
      <c r="A8" s="24">
        <v>93</v>
      </c>
      <c r="B8" s="13">
        <v>7.3978900000000003</v>
      </c>
      <c r="C8" s="35">
        <v>9.4528599999999994</v>
      </c>
      <c r="D8" s="35">
        <v>4.8908899999999997</v>
      </c>
      <c r="E8" s="35">
        <v>4.4460600000000001</v>
      </c>
      <c r="F8" s="35">
        <v>5.8465600000000002</v>
      </c>
      <c r="G8" s="35">
        <v>13.3432</v>
      </c>
      <c r="H8" s="35">
        <v>8.2090899999999998</v>
      </c>
      <c r="I8" s="35">
        <v>4.7530900000000003</v>
      </c>
      <c r="J8" s="35">
        <v>4.4506199999999998</v>
      </c>
      <c r="K8" s="35">
        <v>4.1090999999999998</v>
      </c>
      <c r="L8" s="35">
        <v>5.4286599999999998</v>
      </c>
      <c r="M8" s="35">
        <v>7.9268099999999997</v>
      </c>
      <c r="N8" s="35">
        <v>17.619199999999999</v>
      </c>
      <c r="O8" s="35">
        <v>3.3176800000000002</v>
      </c>
      <c r="P8" s="35">
        <v>3.69</v>
      </c>
      <c r="Q8" s="35">
        <v>3.9098000000000002</v>
      </c>
      <c r="R8" s="35">
        <v>4.2328599999999996</v>
      </c>
      <c r="S8" s="35">
        <v>3.6661899999999998</v>
      </c>
      <c r="T8" s="35">
        <v>3.3683100000000001</v>
      </c>
      <c r="U8" s="35">
        <v>3.78</v>
      </c>
      <c r="V8" s="35">
        <v>4.1661900000000003</v>
      </c>
      <c r="W8" s="14">
        <v>2.7757100000000001</v>
      </c>
    </row>
    <row r="9" spans="1:23" x14ac:dyDescent="0.3">
      <c r="A9" s="24">
        <v>94</v>
      </c>
      <c r="B9" s="13">
        <v>8.8984000000000005</v>
      </c>
      <c r="C9" s="35">
        <v>10.267200000000001</v>
      </c>
      <c r="D9" s="35">
        <v>7.2155300000000002</v>
      </c>
      <c r="E9" s="35">
        <v>7.1590199999999999</v>
      </c>
      <c r="F9" s="35">
        <v>7.0528700000000004</v>
      </c>
      <c r="G9" s="35">
        <v>7.7838500000000002</v>
      </c>
      <c r="H9" s="35">
        <v>9.3848199999999995</v>
      </c>
      <c r="I9" s="35">
        <v>8.2344399999999993</v>
      </c>
      <c r="J9" s="35">
        <v>8.0227900000000005</v>
      </c>
      <c r="K9" s="35">
        <v>7.8033000000000001</v>
      </c>
      <c r="L9" s="35">
        <v>7.9359999999999999</v>
      </c>
      <c r="M9" s="35">
        <v>6.15557</v>
      </c>
      <c r="N9" s="35">
        <v>7.0728900000000001</v>
      </c>
      <c r="O9" s="35">
        <v>8.5172699999999999</v>
      </c>
      <c r="P9" s="35">
        <v>8.28782</v>
      </c>
      <c r="Q9" s="35">
        <v>7.5846999999999998</v>
      </c>
      <c r="R9" s="35">
        <v>7.50143</v>
      </c>
      <c r="S9" s="35">
        <v>5.8440599999999998</v>
      </c>
      <c r="T9" s="35">
        <v>8.29603</v>
      </c>
      <c r="U9" s="35">
        <v>7.5110099999999997</v>
      </c>
      <c r="V9" s="35">
        <v>6.2975300000000001</v>
      </c>
      <c r="W9" s="14">
        <v>5.9211400000000003</v>
      </c>
    </row>
    <row r="10" spans="1:23" x14ac:dyDescent="0.3">
      <c r="A10" s="24">
        <v>133</v>
      </c>
      <c r="B10" s="13">
        <v>1.4593700000000001</v>
      </c>
      <c r="C10" s="35">
        <v>1.15333</v>
      </c>
      <c r="D10" s="35">
        <v>1.8316600000000001</v>
      </c>
      <c r="E10" s="35">
        <v>1.9569099999999999</v>
      </c>
      <c r="F10" s="35">
        <v>1.34368</v>
      </c>
      <c r="G10" s="35">
        <v>0.98836199999999996</v>
      </c>
      <c r="H10" s="35">
        <v>1.1548900000000001E-2</v>
      </c>
      <c r="I10" s="35">
        <v>0.101636</v>
      </c>
      <c r="J10" s="35">
        <v>1.4894400000000001</v>
      </c>
      <c r="K10" s="35">
        <v>2.2442099999999998</v>
      </c>
      <c r="L10" s="35">
        <v>2.0242900000000001</v>
      </c>
      <c r="M10" s="35">
        <v>1.08639</v>
      </c>
      <c r="N10" s="35">
        <v>0.37122100000000002</v>
      </c>
      <c r="O10" s="35">
        <v>0.395619</v>
      </c>
      <c r="P10" s="35">
        <v>1.80463</v>
      </c>
      <c r="Q10" s="35">
        <v>2.8328500000000001</v>
      </c>
      <c r="R10" s="35">
        <v>2.6410399999999998</v>
      </c>
      <c r="S10" s="35">
        <v>1.4641500000000001</v>
      </c>
      <c r="T10" s="35">
        <v>3.19787</v>
      </c>
      <c r="U10" s="35">
        <v>3.8360500000000002</v>
      </c>
      <c r="V10" s="35">
        <v>3.1802100000000002</v>
      </c>
      <c r="W10" s="14">
        <v>4.3152600000000003</v>
      </c>
    </row>
    <row r="11" spans="1:23" x14ac:dyDescent="0.3">
      <c r="A11" s="24">
        <v>160</v>
      </c>
      <c r="B11" s="13">
        <v>3.0582799999999999</v>
      </c>
      <c r="C11" s="35">
        <v>6.7895700000000003</v>
      </c>
      <c r="D11" s="35">
        <v>1.70932</v>
      </c>
      <c r="E11" s="35">
        <v>1.1943900000000001</v>
      </c>
      <c r="F11" s="35">
        <v>2.7459099999999999</v>
      </c>
      <c r="G11" s="35">
        <v>9.6350200000000008</v>
      </c>
      <c r="H11" s="35">
        <v>11.57</v>
      </c>
      <c r="I11" s="35">
        <v>3.10337</v>
      </c>
      <c r="J11" s="35">
        <v>1.51766</v>
      </c>
      <c r="K11" s="35">
        <v>1.08605</v>
      </c>
      <c r="L11" s="35">
        <v>2.2936299999999998</v>
      </c>
      <c r="M11" s="35">
        <v>5.7914099999999999</v>
      </c>
      <c r="N11" s="35">
        <v>14.915900000000001</v>
      </c>
      <c r="O11" s="35">
        <v>1.15069</v>
      </c>
      <c r="P11" s="35">
        <v>1.06918</v>
      </c>
      <c r="Q11" s="35">
        <v>1.06637</v>
      </c>
      <c r="R11" s="35">
        <v>1.52746</v>
      </c>
      <c r="S11" s="35">
        <v>1.7883599999999999</v>
      </c>
      <c r="T11" s="35">
        <v>0.44863999999999998</v>
      </c>
      <c r="U11" s="35">
        <v>0.52594700000000005</v>
      </c>
      <c r="V11" s="35">
        <v>0.61288799999999999</v>
      </c>
      <c r="W11" s="14">
        <v>-0.29905799999999999</v>
      </c>
    </row>
    <row r="12" spans="1:23" x14ac:dyDescent="0.3">
      <c r="A12" s="24">
        <v>183</v>
      </c>
      <c r="B12" s="13">
        <v>0.36278300000000002</v>
      </c>
      <c r="C12" s="35">
        <v>1.57365</v>
      </c>
      <c r="D12" s="35">
        <v>1.5880000000000001</v>
      </c>
      <c r="E12" s="35">
        <v>1.1026800000000001</v>
      </c>
      <c r="F12" s="35">
        <v>0.95652099999999995</v>
      </c>
      <c r="G12" s="35">
        <v>0.52200800000000003</v>
      </c>
      <c r="H12" s="35">
        <v>1.2105399999999999</v>
      </c>
      <c r="I12" s="35">
        <v>3.1574800000000001</v>
      </c>
      <c r="J12" s="35">
        <v>3.4661900000000001</v>
      </c>
      <c r="K12" s="35">
        <v>2.8198799999999999</v>
      </c>
      <c r="L12" s="35">
        <v>2.9331900000000002</v>
      </c>
      <c r="M12" s="35">
        <v>2.01742</v>
      </c>
      <c r="N12" s="35">
        <v>1.3565400000000001</v>
      </c>
      <c r="O12" s="35">
        <v>4.1913999999999998</v>
      </c>
      <c r="P12" s="35">
        <v>4.5812799999999996</v>
      </c>
      <c r="Q12" s="35">
        <v>3.6409699999999998</v>
      </c>
      <c r="R12" s="35">
        <v>3.6951700000000001</v>
      </c>
      <c r="S12" s="35">
        <v>3.0420799999999999</v>
      </c>
      <c r="T12" s="35">
        <v>3.57464</v>
      </c>
      <c r="U12" s="35">
        <v>3.8300700000000001</v>
      </c>
      <c r="V12" s="35">
        <v>3.3383400000000001</v>
      </c>
      <c r="W12" s="14">
        <v>2.65402</v>
      </c>
    </row>
    <row r="13" spans="1:23" x14ac:dyDescent="0.3">
      <c r="A13" s="24">
        <v>193</v>
      </c>
      <c r="B13" s="13">
        <v>0.98468900000000004</v>
      </c>
      <c r="C13" s="35">
        <v>1.4929399999999999</v>
      </c>
      <c r="D13" s="35">
        <v>0.91821699999999995</v>
      </c>
      <c r="E13" s="35">
        <v>1.0243800000000001</v>
      </c>
      <c r="F13" s="35">
        <v>1.47136</v>
      </c>
      <c r="G13" s="35">
        <v>2.2880799999999999</v>
      </c>
      <c r="H13" s="35">
        <v>2.63191</v>
      </c>
      <c r="I13" s="35">
        <v>0.98275599999999996</v>
      </c>
      <c r="J13" s="35">
        <v>0.85987400000000003</v>
      </c>
      <c r="K13" s="35">
        <v>0.88167300000000004</v>
      </c>
      <c r="L13" s="35">
        <v>1.64968</v>
      </c>
      <c r="M13" s="35">
        <v>2.3197700000000001</v>
      </c>
      <c r="N13" s="35">
        <v>5.24383</v>
      </c>
      <c r="O13" s="35">
        <v>0.95116900000000004</v>
      </c>
      <c r="P13" s="35">
        <v>0.82265999999999995</v>
      </c>
      <c r="Q13" s="35">
        <v>0.863761</v>
      </c>
      <c r="R13" s="35">
        <v>1.58599</v>
      </c>
      <c r="S13" s="35">
        <v>2.1227900000000002</v>
      </c>
      <c r="T13" s="35">
        <v>0.701878</v>
      </c>
      <c r="U13" s="35">
        <v>0.82937899999999998</v>
      </c>
      <c r="V13" s="35">
        <v>1.0217099999999999</v>
      </c>
      <c r="W13" s="14">
        <v>0.38902100000000001</v>
      </c>
    </row>
    <row r="14" spans="1:23" x14ac:dyDescent="0.3">
      <c r="A14" s="24">
        <v>202</v>
      </c>
      <c r="B14" s="13">
        <v>18.068300000000001</v>
      </c>
      <c r="C14" s="35">
        <v>21.446100000000001</v>
      </c>
      <c r="D14" s="35">
        <v>16.603000000000002</v>
      </c>
      <c r="E14" s="35">
        <v>16.094000000000001</v>
      </c>
      <c r="F14" s="35">
        <v>16.6448</v>
      </c>
      <c r="G14" s="35">
        <v>21.868400000000001</v>
      </c>
      <c r="H14" s="35">
        <v>25.1693</v>
      </c>
      <c r="I14" s="35">
        <v>18.12</v>
      </c>
      <c r="J14" s="35">
        <v>17.633500000000002</v>
      </c>
      <c r="K14" s="35">
        <v>15.8362</v>
      </c>
      <c r="L14" s="35">
        <v>18.447900000000001</v>
      </c>
      <c r="M14" s="35">
        <v>18.2043</v>
      </c>
      <c r="N14" s="35">
        <v>32.3523</v>
      </c>
      <c r="O14" s="35">
        <v>16.270499999999998</v>
      </c>
      <c r="P14" s="35">
        <v>15.698700000000001</v>
      </c>
      <c r="Q14" s="35">
        <v>14.2958</v>
      </c>
      <c r="R14" s="35">
        <v>15.258599999999999</v>
      </c>
      <c r="S14" s="35">
        <v>13.573700000000001</v>
      </c>
      <c r="T14" s="35">
        <v>14.3705</v>
      </c>
      <c r="U14" s="35">
        <v>13.3819</v>
      </c>
      <c r="V14" s="35">
        <v>12.040699999999999</v>
      </c>
      <c r="W14" s="14">
        <v>11.3607</v>
      </c>
    </row>
    <row r="15" spans="1:23" x14ac:dyDescent="0.3">
      <c r="A15" s="24">
        <v>203</v>
      </c>
      <c r="B15" s="13">
        <v>14.0053</v>
      </c>
      <c r="C15" s="35">
        <v>14.7103</v>
      </c>
      <c r="D15" s="35">
        <v>12.2608</v>
      </c>
      <c r="E15" s="35">
        <v>12.2095</v>
      </c>
      <c r="F15" s="35">
        <v>12.151199999999999</v>
      </c>
      <c r="G15" s="35">
        <v>14.558400000000001</v>
      </c>
      <c r="H15" s="35">
        <v>15.2189</v>
      </c>
      <c r="I15" s="35">
        <v>13.1357</v>
      </c>
      <c r="J15" s="35">
        <v>13.321400000000001</v>
      </c>
      <c r="K15" s="35">
        <v>12.2788</v>
      </c>
      <c r="L15" s="35">
        <v>13.2233</v>
      </c>
      <c r="M15" s="35">
        <v>12.372199999999999</v>
      </c>
      <c r="N15" s="35">
        <v>19.4633</v>
      </c>
      <c r="O15" s="35">
        <v>12.7417</v>
      </c>
      <c r="P15" s="35">
        <v>12.3262</v>
      </c>
      <c r="Q15" s="35">
        <v>11.146599999999999</v>
      </c>
      <c r="R15" s="35">
        <v>11.147600000000001</v>
      </c>
      <c r="S15" s="35">
        <v>9.3331800000000005</v>
      </c>
      <c r="T15" s="35">
        <v>11.4992</v>
      </c>
      <c r="U15" s="35">
        <v>10.629</v>
      </c>
      <c r="V15" s="35">
        <v>9.1601800000000004</v>
      </c>
      <c r="W15" s="14">
        <v>9.8203499999999995</v>
      </c>
    </row>
    <row r="16" spans="1:23" x14ac:dyDescent="0.3">
      <c r="A16" s="24">
        <v>204</v>
      </c>
      <c r="B16" s="13">
        <v>8.8001100000000001</v>
      </c>
      <c r="C16" s="35">
        <v>9.3157499999999995</v>
      </c>
      <c r="D16" s="35">
        <v>7.4278000000000004</v>
      </c>
      <c r="E16" s="35">
        <v>7.0751499999999998</v>
      </c>
      <c r="F16" s="35">
        <v>7.3656100000000002</v>
      </c>
      <c r="G16" s="35">
        <v>10.527699999999999</v>
      </c>
      <c r="H16" s="35">
        <v>9.5686199999999992</v>
      </c>
      <c r="I16" s="35">
        <v>7.9929600000000001</v>
      </c>
      <c r="J16" s="35">
        <v>7.4797399999999996</v>
      </c>
      <c r="K16" s="35">
        <v>6.6766199999999998</v>
      </c>
      <c r="L16" s="35">
        <v>7.8495200000000001</v>
      </c>
      <c r="M16" s="35">
        <v>8.5502099999999999</v>
      </c>
      <c r="N16" s="35">
        <v>16.7758</v>
      </c>
      <c r="O16" s="35">
        <v>7.0469099999999996</v>
      </c>
      <c r="P16" s="35">
        <v>6.5108899999999998</v>
      </c>
      <c r="Q16" s="35">
        <v>6.0529000000000002</v>
      </c>
      <c r="R16" s="35">
        <v>6.2584900000000001</v>
      </c>
      <c r="S16" s="35">
        <v>5.79061</v>
      </c>
      <c r="T16" s="35">
        <v>6.1827699999999997</v>
      </c>
      <c r="U16" s="35">
        <v>5.5737699999999997</v>
      </c>
      <c r="V16" s="35">
        <v>4.9867699999999999</v>
      </c>
      <c r="W16" s="14">
        <v>4.9565000000000001</v>
      </c>
    </row>
    <row r="17" spans="1:23" x14ac:dyDescent="0.3">
      <c r="A17" s="24">
        <v>206</v>
      </c>
      <c r="B17" s="13">
        <v>6.5546499999999996</v>
      </c>
      <c r="C17" s="35">
        <v>7.9375</v>
      </c>
      <c r="D17" s="35">
        <v>5.5542899999999999</v>
      </c>
      <c r="E17" s="35">
        <v>5.6057800000000002</v>
      </c>
      <c r="F17" s="35">
        <v>5.6377199999999998</v>
      </c>
      <c r="G17" s="35">
        <v>6.4818300000000004</v>
      </c>
      <c r="H17" s="35">
        <v>11.759399999999999</v>
      </c>
      <c r="I17" s="35">
        <v>5.9089900000000002</v>
      </c>
      <c r="J17" s="35">
        <v>5.2449500000000002</v>
      </c>
      <c r="K17" s="35">
        <v>5.0443899999999999</v>
      </c>
      <c r="L17" s="35">
        <v>5.5935199999999998</v>
      </c>
      <c r="M17" s="35">
        <v>5.4588599999999996</v>
      </c>
      <c r="N17" s="35">
        <v>10.3987</v>
      </c>
      <c r="O17" s="35">
        <v>4.4647800000000002</v>
      </c>
      <c r="P17" s="35">
        <v>4.1439899999999996</v>
      </c>
      <c r="Q17" s="35">
        <v>3.9788700000000001</v>
      </c>
      <c r="R17" s="35">
        <v>4.2892099999999997</v>
      </c>
      <c r="S17" s="35">
        <v>4.2526299999999999</v>
      </c>
      <c r="T17" s="35">
        <v>3.7474699999999999</v>
      </c>
      <c r="U17" s="35">
        <v>3.5435099999999999</v>
      </c>
      <c r="V17" s="35">
        <v>3.6210800000000001</v>
      </c>
      <c r="W17" s="14">
        <v>3.4197199999999999</v>
      </c>
    </row>
    <row r="18" spans="1:23" x14ac:dyDescent="0.3">
      <c r="A18" s="24">
        <v>207</v>
      </c>
      <c r="B18" s="13">
        <v>2.1615899999999999</v>
      </c>
      <c r="C18" s="35">
        <v>3.82925</v>
      </c>
      <c r="D18" s="35">
        <v>2.4627699999999999</v>
      </c>
      <c r="E18" s="35">
        <v>2.0198399999999999</v>
      </c>
      <c r="F18" s="35">
        <v>2.0017900000000002</v>
      </c>
      <c r="G18" s="35">
        <v>2.24152</v>
      </c>
      <c r="H18" s="35">
        <v>5.4459499999999998</v>
      </c>
      <c r="I18" s="35">
        <v>3.7372999999999998</v>
      </c>
      <c r="J18" s="35">
        <v>2.9147099999999999</v>
      </c>
      <c r="K18" s="35">
        <v>2.2448100000000002</v>
      </c>
      <c r="L18" s="35">
        <v>1.9200699999999999</v>
      </c>
      <c r="M18" s="35">
        <v>1.6340600000000001</v>
      </c>
      <c r="N18" s="35">
        <v>4.5960099999999997</v>
      </c>
      <c r="O18" s="35">
        <v>2.9747699999999999</v>
      </c>
      <c r="P18" s="35">
        <v>2.5636299999999999</v>
      </c>
      <c r="Q18" s="35">
        <v>2.1387</v>
      </c>
      <c r="R18" s="35">
        <v>1.76081</v>
      </c>
      <c r="S18" s="35">
        <v>1.0596099999999999</v>
      </c>
      <c r="T18" s="35">
        <v>1.57647</v>
      </c>
      <c r="U18" s="35">
        <v>1.5402</v>
      </c>
      <c r="V18" s="35">
        <v>1.25376</v>
      </c>
      <c r="W18" s="14">
        <v>0.98125499999999999</v>
      </c>
    </row>
    <row r="19" spans="1:23" x14ac:dyDescent="0.3">
      <c r="A19" s="24">
        <v>228</v>
      </c>
      <c r="B19" s="13">
        <v>4.7059899999999999</v>
      </c>
      <c r="C19" s="35">
        <v>1.47367</v>
      </c>
      <c r="D19" s="35">
        <v>2.0095299999999998</v>
      </c>
      <c r="E19" s="35">
        <v>2.6282800000000002</v>
      </c>
      <c r="F19" s="35">
        <v>2.8273999999999999</v>
      </c>
      <c r="G19" s="35">
        <v>3.43519</v>
      </c>
      <c r="H19" s="35">
        <v>0.11749</v>
      </c>
      <c r="I19" s="35">
        <v>-1.8962900000000001E-2</v>
      </c>
      <c r="J19" s="35">
        <v>0.95404900000000004</v>
      </c>
      <c r="K19" s="35">
        <v>1.65544</v>
      </c>
      <c r="L19" s="35">
        <v>2.13184</v>
      </c>
      <c r="M19" s="35">
        <v>1.6769700000000001</v>
      </c>
      <c r="N19" s="35">
        <v>1.7627200000000001</v>
      </c>
      <c r="O19" s="35">
        <v>-0.45947900000000003</v>
      </c>
      <c r="P19" s="35">
        <v>-9.8583500000000004E-2</v>
      </c>
      <c r="Q19" s="35">
        <v>0.16209200000000001</v>
      </c>
      <c r="R19" s="35">
        <v>0.44009999999999999</v>
      </c>
      <c r="S19" s="35">
        <v>0.37598199999999998</v>
      </c>
      <c r="T19" s="35">
        <v>-0.63547699999999996</v>
      </c>
      <c r="U19" s="35">
        <v>-0.71233000000000002</v>
      </c>
      <c r="V19" s="35">
        <v>-0.66858799999999996</v>
      </c>
      <c r="W19" s="14">
        <v>-1.07857</v>
      </c>
    </row>
    <row r="20" spans="1:23" x14ac:dyDescent="0.3">
      <c r="A20" s="24">
        <v>240</v>
      </c>
      <c r="B20" s="13">
        <v>5.5208599999999999</v>
      </c>
      <c r="C20" s="35">
        <v>3.2189100000000002</v>
      </c>
      <c r="D20" s="35">
        <v>1.8430200000000001</v>
      </c>
      <c r="E20" s="35">
        <v>1.7514799999999999</v>
      </c>
      <c r="F20" s="35">
        <v>2.5691799999999998</v>
      </c>
      <c r="G20" s="35">
        <v>5.1716300000000004</v>
      </c>
      <c r="H20" s="35">
        <v>1.7285699999999999</v>
      </c>
      <c r="I20" s="35">
        <v>1.5597399999999999</v>
      </c>
      <c r="J20" s="35">
        <v>1.1436599999999999</v>
      </c>
      <c r="K20" s="35">
        <v>0.86148499999999995</v>
      </c>
      <c r="L20" s="35">
        <v>2.1373799999999998</v>
      </c>
      <c r="M20" s="35">
        <v>3.6179700000000001</v>
      </c>
      <c r="N20" s="35">
        <v>6.2257400000000001</v>
      </c>
      <c r="O20" s="35">
        <v>0.48500300000000002</v>
      </c>
      <c r="P20" s="35">
        <v>0.59692900000000004</v>
      </c>
      <c r="Q20" s="35">
        <v>0.551952</v>
      </c>
      <c r="R20" s="35">
        <v>1.1106400000000001</v>
      </c>
      <c r="S20" s="35">
        <v>1.94251</v>
      </c>
      <c r="T20" s="35">
        <v>0.18001600000000001</v>
      </c>
      <c r="U20" s="35">
        <v>0.14832000000000001</v>
      </c>
      <c r="V20" s="35">
        <v>0.217032</v>
      </c>
      <c r="W20" s="14">
        <v>-0.45358900000000002</v>
      </c>
    </row>
    <row r="21" spans="1:23" x14ac:dyDescent="0.3">
      <c r="A21" s="26">
        <v>273</v>
      </c>
      <c r="B21" s="15">
        <v>2.9205899999999998</v>
      </c>
      <c r="C21" s="16">
        <v>2.6068199999999999</v>
      </c>
      <c r="D21" s="16">
        <v>2.4160400000000002</v>
      </c>
      <c r="E21" s="16">
        <v>2.2224400000000002</v>
      </c>
      <c r="F21" s="16">
        <v>2.2595299999999998</v>
      </c>
      <c r="G21" s="16">
        <v>1.1871400000000001</v>
      </c>
      <c r="H21" s="16">
        <v>1.3331299999999999</v>
      </c>
      <c r="I21" s="16">
        <v>2.5859100000000002</v>
      </c>
      <c r="J21" s="16">
        <v>2.57193</v>
      </c>
      <c r="K21" s="16">
        <v>2.2251400000000001</v>
      </c>
      <c r="L21" s="16">
        <v>1.91378</v>
      </c>
      <c r="M21" s="16">
        <v>1.45197</v>
      </c>
      <c r="N21" s="16">
        <v>0.56032300000000002</v>
      </c>
      <c r="O21" s="16">
        <v>1.9287300000000001</v>
      </c>
      <c r="P21" s="16">
        <v>1.95072</v>
      </c>
      <c r="Q21" s="16">
        <v>1.3726499999999999</v>
      </c>
      <c r="R21" s="16">
        <v>1.0638000000000001</v>
      </c>
      <c r="S21" s="16">
        <v>0.90383000000000002</v>
      </c>
      <c r="T21" s="16">
        <v>0.94789699999999999</v>
      </c>
      <c r="U21" s="16">
        <v>0.88541899999999996</v>
      </c>
      <c r="V21" s="16">
        <v>0.85010399999999997</v>
      </c>
      <c r="W21" s="17">
        <v>0.59114</v>
      </c>
    </row>
  </sheetData>
  <sortState xmlns:xlrd2="http://schemas.microsoft.com/office/spreadsheetml/2017/richdata2" ref="A2:W21">
    <sortCondition ref="A2:A21"/>
  </sortState>
  <conditionalFormatting sqref="B2:W21">
    <cfRule type="cellIs" dxfId="5" priority="1" operator="lessThan">
      <formula>10</formula>
    </cfRule>
    <cfRule type="cellIs" dxfId="4" priority="2" operator="between">
      <formula>10</formula>
      <formula>20</formula>
    </cfRule>
    <cfRule type="cellIs" dxfId="3" priority="3" operator="between">
      <formula>20</formula>
      <formula>30</formula>
    </cfRule>
    <cfRule type="cellIs" dxfId="2" priority="4" operator="between">
      <formula>30</formula>
      <formula>40</formula>
    </cfRule>
    <cfRule type="cellIs" dxfId="1" priority="5" operator="between">
      <formula>40</formula>
      <formula>50</formula>
    </cfRule>
    <cfRule type="cellIs" dxfId="0" priority="6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Riassunto Indici</vt:lpstr>
      <vt:lpstr>Epoca 10</vt:lpstr>
      <vt:lpstr>Epoca 25</vt:lpstr>
      <vt:lpstr>Epoca 40</vt:lpstr>
      <vt:lpstr>Epoca 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2023-09-20T12:12:19Z</dcterms:modified>
</cp:coreProperties>
</file>