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s0.sharepoint.com/sites/ClculodeAeronaves675/Documentos compartidos/General/Entrega final/"/>
    </mc:Choice>
  </mc:AlternateContent>
  <xr:revisionPtr revIDLastSave="640" documentId="13_ncr:1_{7F1C8669-860D-4EFB-B31F-41DE802E1A60}" xr6:coauthVersionLast="47" xr6:coauthVersionMax="47" xr10:uidLastSave="{98245F48-F677-4A1F-B620-4BA4CB20344E}"/>
  <bookViews>
    <workbookView xWindow="-120" yWindow="-120" windowWidth="29040" windowHeight="15840" firstSheet="2" activeTab="2" xr2:uid="{00000000-000D-0000-FFFF-FFFF00000000}"/>
  </bookViews>
  <sheets>
    <sheet name="Geometry" sheetId="2" r:id="rId1"/>
    <sheet name="Aero" sheetId="3" r:id="rId2"/>
    <sheet name="Weights" sheetId="8" r:id="rId3"/>
    <sheet name="Performance" sheetId="12" r:id="rId4"/>
    <sheet name="Propulsion" sheetId="11" r:id="rId5"/>
    <sheet name="Stability" sheetId="10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F5" i="2"/>
</calcChain>
</file>

<file path=xl/sharedStrings.xml><?xml version="1.0" encoding="utf-8"?>
<sst xmlns="http://schemas.openxmlformats.org/spreadsheetml/2006/main" count="899" uniqueCount="278">
  <si>
    <t>Ala-1</t>
  </si>
  <si>
    <t xml:space="preserve">S </t>
  </si>
  <si>
    <r>
      <t>c</t>
    </r>
    <r>
      <rPr>
        <vertAlign val="subscript"/>
        <sz val="10"/>
        <color rgb="FF000000"/>
        <rFont val="Cambria"/>
        <family val="1"/>
      </rPr>
      <t>R</t>
    </r>
    <r>
      <rPr>
        <sz val="10"/>
        <color rgb="FF000000"/>
        <rFont val="Cambria"/>
        <family val="1"/>
      </rPr>
      <t xml:space="preserve"> </t>
    </r>
  </si>
  <si>
    <r>
      <t>c</t>
    </r>
    <r>
      <rPr>
        <vertAlign val="subscript"/>
        <sz val="10"/>
        <color rgb="FF000000"/>
        <rFont val="Cambria"/>
        <family val="1"/>
      </rPr>
      <t>T</t>
    </r>
    <r>
      <rPr>
        <sz val="10"/>
        <color rgb="FF000000"/>
        <rFont val="Cambria"/>
        <family val="1"/>
      </rPr>
      <t xml:space="preserve"> </t>
    </r>
  </si>
  <si>
    <t xml:space="preserve">b </t>
  </si>
  <si>
    <t>AR</t>
  </si>
  <si>
    <t>l</t>
  </si>
  <si>
    <r>
      <t>( 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</si>
  <si>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t>(m)</t>
  </si>
  <si>
    <t>Ala-2</t>
  </si>
  <si>
    <t>Canard</t>
  </si>
  <si>
    <t>Estab Horizontal</t>
  </si>
  <si>
    <t>Estab Vertical</t>
  </si>
  <si>
    <t>V-Tail</t>
  </si>
  <si>
    <t>Fuselaje - I</t>
  </si>
  <si>
    <r>
      <t>L</t>
    </r>
    <r>
      <rPr>
        <vertAlign val="subscript"/>
        <sz val="10"/>
        <color rgb="FF000000"/>
        <rFont val="Times New Roman"/>
        <family val="1"/>
      </rPr>
      <t>f</t>
    </r>
    <r>
      <rPr>
        <sz val="10"/>
        <color rgb="FF000000"/>
        <rFont val="Times New Roman"/>
        <family val="1"/>
      </rPr>
      <t xml:space="preserve"> </t>
    </r>
  </si>
  <si>
    <r>
      <t>D</t>
    </r>
    <r>
      <rPr>
        <vertAlign val="subscript"/>
        <sz val="10"/>
        <color rgb="FF000000"/>
        <rFont val="Cambria"/>
        <family val="1"/>
      </rPr>
      <t>max</t>
    </r>
  </si>
  <si>
    <r>
      <t>D</t>
    </r>
    <r>
      <rPr>
        <vertAlign val="subscript"/>
        <sz val="10"/>
        <color rgb="FF000000"/>
        <rFont val="Cambria"/>
        <family val="1"/>
      </rPr>
      <t>min</t>
    </r>
    <r>
      <rPr>
        <sz val="10"/>
        <color rgb="FF000000"/>
        <rFont val="Cambria"/>
        <family val="1"/>
      </rPr>
      <t xml:space="preserve"> </t>
    </r>
  </si>
  <si>
    <r>
      <t>V</t>
    </r>
    <r>
      <rPr>
        <vertAlign val="subscript"/>
        <sz val="10"/>
        <color rgb="FF000000"/>
        <rFont val="Cambria"/>
        <family val="1"/>
      </rPr>
      <t>f</t>
    </r>
    <r>
      <rPr>
        <sz val="10"/>
        <color rgb="FF000000"/>
        <rFont val="Cambria"/>
        <family val="1"/>
      </rPr>
      <t xml:space="preserve"> </t>
    </r>
  </si>
  <si>
    <r>
      <t>V</t>
    </r>
    <r>
      <rPr>
        <vertAlign val="subscript"/>
        <sz val="10"/>
        <color rgb="FF000000"/>
        <rFont val="Cambria"/>
        <family val="1"/>
      </rPr>
      <t>cabin</t>
    </r>
  </si>
  <si>
    <r>
      <t>V</t>
    </r>
    <r>
      <rPr>
        <vertAlign val="subscript"/>
        <sz val="10"/>
        <color rgb="FF000000"/>
        <rFont val="Cambria"/>
        <family val="1"/>
      </rPr>
      <t>store</t>
    </r>
    <r>
      <rPr>
        <sz val="10"/>
        <color rgb="FF000000"/>
        <rFont val="Cambria"/>
        <family val="1"/>
      </rPr>
      <t xml:space="preserve"> </t>
    </r>
  </si>
  <si>
    <r>
      <t>(m</t>
    </r>
    <r>
      <rPr>
        <vertAlign val="superscript"/>
        <sz val="10"/>
        <color rgb="FF000000"/>
        <rFont val="Cambria"/>
        <family val="1"/>
      </rPr>
      <t>3</t>
    </r>
    <r>
      <rPr>
        <sz val="10"/>
        <color rgb="FF000000"/>
        <rFont val="Cambria"/>
        <family val="1"/>
      </rPr>
      <t>)</t>
    </r>
  </si>
  <si>
    <t>Fuselaje - II (Seat Configuration)</t>
  </si>
  <si>
    <r>
      <t>N</t>
    </r>
    <r>
      <rPr>
        <vertAlign val="subscript"/>
        <sz val="10"/>
        <color rgb="FF000000"/>
        <rFont val="Times New Roman"/>
        <family val="1"/>
      </rPr>
      <t>aisle</t>
    </r>
    <r>
      <rPr>
        <sz val="10"/>
        <color rgb="FF000000"/>
        <rFont val="Times New Roman"/>
        <family val="1"/>
      </rPr>
      <t xml:space="preserve"> </t>
    </r>
  </si>
  <si>
    <r>
      <t>F</t>
    </r>
    <r>
      <rPr>
        <vertAlign val="subscript"/>
        <sz val="10"/>
        <color rgb="FF000000"/>
        <rFont val="Times New Roman"/>
        <family val="1"/>
      </rPr>
      <t>aisle</t>
    </r>
    <r>
      <rPr>
        <sz val="10"/>
        <color rgb="FF000000"/>
        <rFont val="Times New Roman"/>
        <family val="1"/>
      </rPr>
      <t xml:space="preserve"> </t>
    </r>
  </si>
  <si>
    <r>
      <t>s</t>
    </r>
    <r>
      <rPr>
        <vertAlign val="subscript"/>
        <sz val="10"/>
        <color rgb="FF000000"/>
        <rFont val="Cambria"/>
        <family val="1"/>
      </rPr>
      <t>pitch</t>
    </r>
  </si>
  <si>
    <r>
      <t>w</t>
    </r>
    <r>
      <rPr>
        <vertAlign val="subscript"/>
        <sz val="10"/>
        <color rgb="FF000000"/>
        <rFont val="Cambria"/>
        <family val="1"/>
      </rPr>
      <t>fus</t>
    </r>
  </si>
  <si>
    <r>
      <t>w</t>
    </r>
    <r>
      <rPr>
        <vertAlign val="subscript"/>
        <sz val="10"/>
        <color rgb="FF000000"/>
        <rFont val="Cambria"/>
        <family val="1"/>
      </rPr>
      <t>cab</t>
    </r>
  </si>
  <si>
    <r>
      <t>w</t>
    </r>
    <r>
      <rPr>
        <vertAlign val="subscript"/>
        <sz val="10"/>
        <color rgb="FF000000"/>
        <rFont val="Cambria"/>
        <family val="1"/>
      </rPr>
      <t>seat</t>
    </r>
  </si>
  <si>
    <r>
      <t>w</t>
    </r>
    <r>
      <rPr>
        <vertAlign val="subscript"/>
        <sz val="10"/>
        <color rgb="FF000000"/>
        <rFont val="Cambria"/>
        <family val="1"/>
      </rPr>
      <t>shoulder</t>
    </r>
  </si>
  <si>
    <r>
      <t>w</t>
    </r>
    <r>
      <rPr>
        <vertAlign val="subscript"/>
        <sz val="10"/>
        <color rgb="FF000000"/>
        <rFont val="Cambria"/>
        <family val="1"/>
      </rPr>
      <t>elbow</t>
    </r>
  </si>
  <si>
    <r>
      <t>w</t>
    </r>
    <r>
      <rPr>
        <vertAlign val="subscript"/>
        <sz val="10"/>
        <color rgb="FF000000"/>
        <rFont val="Cambria"/>
        <family val="1"/>
      </rPr>
      <t>aisle</t>
    </r>
  </si>
  <si>
    <r>
      <t>w</t>
    </r>
    <r>
      <rPr>
        <vertAlign val="subscript"/>
        <sz val="10"/>
        <color rgb="FF000000"/>
        <rFont val="Cambria"/>
        <family val="1"/>
      </rPr>
      <t>wall-gap</t>
    </r>
  </si>
  <si>
    <r>
      <t>t</t>
    </r>
    <r>
      <rPr>
        <vertAlign val="subscript"/>
        <sz val="10"/>
        <color rgb="FF000000"/>
        <rFont val="Cambria"/>
        <family val="1"/>
      </rPr>
      <t>wall</t>
    </r>
  </si>
  <si>
    <r>
      <t>H</t>
    </r>
    <r>
      <rPr>
        <vertAlign val="subscript"/>
        <sz val="10"/>
        <color rgb="FF000000"/>
        <rFont val="Cambria"/>
        <family val="1"/>
      </rPr>
      <t>cab</t>
    </r>
    <r>
      <rPr>
        <sz val="10"/>
        <color rgb="FF000000"/>
        <rFont val="Cambria"/>
        <family val="1"/>
      </rPr>
      <t xml:space="preserve"> </t>
    </r>
  </si>
  <si>
    <t>(X)</t>
  </si>
  <si>
    <t>Superficie Mojada</t>
  </si>
  <si>
    <r>
      <t>S</t>
    </r>
    <r>
      <rPr>
        <vertAlign val="subscript"/>
        <sz val="10"/>
        <color theme="1"/>
        <rFont val="Calibri"/>
        <family val="2"/>
        <scheme val="minor"/>
      </rPr>
      <t>wet,w,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</si>
  <si>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wet,c,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</si>
  <si>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wet,h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</si>
  <si>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wet,v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</si>
  <si>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wet,V-tail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</si>
  <si>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wet,f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</si>
  <si>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wet,g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</si>
  <si>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wet,misc</t>
    </r>
  </si>
  <si>
    <r>
      <t>(m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</si>
  <si>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Tren de Aterrizaje</t>
  </si>
  <si>
    <r>
      <t>H</t>
    </r>
    <r>
      <rPr>
        <vertAlign val="subscript"/>
        <sz val="10"/>
        <color theme="1"/>
        <rFont val="Calibri"/>
        <family val="2"/>
        <scheme val="minor"/>
      </rPr>
      <t>f</t>
    </r>
  </si>
  <si>
    <r>
      <t>H</t>
    </r>
    <r>
      <rPr>
        <vertAlign val="subscript"/>
        <sz val="10"/>
        <color theme="1"/>
        <rFont val="Calibri"/>
        <family val="2"/>
        <scheme val="minor"/>
      </rPr>
      <t>C</t>
    </r>
  </si>
  <si>
    <r>
      <t>a</t>
    </r>
    <r>
      <rPr>
        <vertAlign val="subscript"/>
        <sz val="10"/>
        <color theme="1"/>
        <rFont val="Calibri"/>
        <family val="2"/>
        <scheme val="minor"/>
      </rPr>
      <t xml:space="preserve">C </t>
    </r>
  </si>
  <si>
    <t>B</t>
  </si>
  <si>
    <t>T</t>
  </si>
  <si>
    <r>
      <t>f</t>
    </r>
    <r>
      <rPr>
        <vertAlign val="subscript"/>
        <sz val="10"/>
        <color theme="1"/>
        <rFont val="Calibri"/>
        <family val="2"/>
        <scheme val="minor"/>
      </rPr>
      <t xml:space="preserve">OT </t>
    </r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</si>
  <si>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</t>
    </r>
  </si>
  <si>
    <t>Ala - 1</t>
  </si>
  <si>
    <r>
      <t>C</t>
    </r>
    <r>
      <rPr>
        <vertAlign val="subscript"/>
        <sz val="10"/>
        <color theme="1"/>
        <rFont val="Calibri"/>
        <family val="2"/>
        <scheme val="minor"/>
      </rPr>
      <t>Lo</t>
    </r>
  </si>
  <si>
    <r>
      <t>C</t>
    </r>
    <r>
      <rPr>
        <vertAlign val="subscript"/>
        <sz val="10"/>
        <color theme="1"/>
        <rFont val="Calibri"/>
        <family val="2"/>
        <scheme val="minor"/>
      </rPr>
      <t xml:space="preserve">LMAX </t>
    </r>
  </si>
  <si>
    <r>
      <t>a</t>
    </r>
    <r>
      <rPr>
        <vertAlign val="subscript"/>
        <sz val="10"/>
        <color theme="1"/>
        <rFont val="Calibri"/>
        <family val="2"/>
        <scheme val="minor"/>
      </rPr>
      <t xml:space="preserve">Stall </t>
    </r>
  </si>
  <si>
    <r>
      <t>C</t>
    </r>
    <r>
      <rPr>
        <vertAlign val="subscript"/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</t>
    </r>
  </si>
  <si>
    <t>(clean)</t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</si>
  <si>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 (CLEAN)</t>
    </r>
  </si>
  <si>
    <t>(TO)</t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</si>
  <si>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 (TO)</t>
    </r>
  </si>
  <si>
    <t>(LNDG)</t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</si>
  <si>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 (LNDG)</t>
    </r>
  </si>
  <si>
    <t>(1/rad)</t>
  </si>
  <si>
    <t>Ala - 2</t>
  </si>
  <si>
    <t>Datos del Avión Completo</t>
  </si>
  <si>
    <r>
      <t>CM</t>
    </r>
    <r>
      <rPr>
        <vertAlign val="subscript"/>
        <sz val="10"/>
        <color theme="1"/>
        <rFont val="Calibri"/>
        <family val="2"/>
        <scheme val="minor"/>
      </rPr>
      <t>o.</t>
    </r>
  </si>
  <si>
    <r>
      <t>CM</t>
    </r>
    <r>
      <rPr>
        <vertAlign val="subscript"/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</t>
    </r>
  </si>
  <si>
    <t>Polar - Configuración Limpia</t>
  </si>
  <si>
    <r>
      <t>C</t>
    </r>
    <r>
      <rPr>
        <vertAlign val="subscript"/>
        <sz val="10"/>
        <color theme="1"/>
        <rFont val="Calibri"/>
        <family val="2"/>
        <scheme val="minor"/>
      </rPr>
      <t>Do</t>
    </r>
  </si>
  <si>
    <r>
      <t>C</t>
    </r>
    <r>
      <rPr>
        <vertAlign val="subscript"/>
        <sz val="10"/>
        <color theme="1"/>
        <rFont val="Calibri"/>
        <family val="2"/>
        <scheme val="minor"/>
      </rPr>
      <t>Do,f</t>
    </r>
  </si>
  <si>
    <r>
      <t>C</t>
    </r>
    <r>
      <rPr>
        <vertAlign val="subscript"/>
        <sz val="10"/>
        <color theme="1"/>
        <rFont val="Calibri"/>
        <family val="2"/>
        <scheme val="minor"/>
      </rPr>
      <t>Do.S</t>
    </r>
  </si>
  <si>
    <r>
      <t>C</t>
    </r>
    <r>
      <rPr>
        <vertAlign val="subscript"/>
        <sz val="10"/>
        <color theme="1"/>
        <rFont val="Calibri"/>
        <family val="2"/>
        <scheme val="minor"/>
      </rPr>
      <t>Do,LG</t>
    </r>
  </si>
  <si>
    <r>
      <t>C</t>
    </r>
    <r>
      <rPr>
        <vertAlign val="subscript"/>
        <sz val="10"/>
        <color theme="1"/>
        <rFont val="Calibri"/>
        <family val="2"/>
        <scheme val="minor"/>
      </rPr>
      <t>Do,Misc</t>
    </r>
  </si>
  <si>
    <r>
      <t>k</t>
    </r>
    <r>
      <rPr>
        <vertAlign val="subscript"/>
        <sz val="10"/>
        <color theme="1"/>
        <rFont val="Calibri"/>
        <family val="2"/>
        <scheme val="minor"/>
      </rPr>
      <t>1</t>
    </r>
  </si>
  <si>
    <r>
      <t>k</t>
    </r>
    <r>
      <rPr>
        <vertAlign val="subscript"/>
        <sz val="10"/>
        <color theme="1"/>
        <rFont val="Calibri"/>
        <family val="2"/>
        <scheme val="minor"/>
      </rPr>
      <t>2</t>
    </r>
  </si>
  <si>
    <t>Configuración Sucia (TO)</t>
  </si>
  <si>
    <t>Configuración Sucia (LNDG)</t>
  </si>
  <si>
    <t>Eficiencia</t>
  </si>
  <si>
    <t>e</t>
  </si>
  <si>
    <r>
      <t>E</t>
    </r>
    <r>
      <rPr>
        <vertAlign val="subscript"/>
        <sz val="10"/>
        <color theme="1"/>
        <rFont val="Calibri"/>
        <family val="2"/>
        <scheme val="minor"/>
      </rPr>
      <t>TOF</t>
    </r>
  </si>
  <si>
    <r>
      <t>E</t>
    </r>
    <r>
      <rPr>
        <vertAlign val="subscript"/>
        <sz val="10"/>
        <color theme="1"/>
        <rFont val="Calibri"/>
        <family val="2"/>
        <scheme val="minor"/>
      </rPr>
      <t>C</t>
    </r>
  </si>
  <si>
    <r>
      <t>E</t>
    </r>
    <r>
      <rPr>
        <vertAlign val="subscript"/>
        <sz val="10"/>
        <color theme="1"/>
        <rFont val="Calibri"/>
        <family val="2"/>
        <scheme val="minor"/>
      </rPr>
      <t>CR1</t>
    </r>
  </si>
  <si>
    <r>
      <t>E</t>
    </r>
    <r>
      <rPr>
        <vertAlign val="subscript"/>
        <sz val="10"/>
        <color theme="1"/>
        <rFont val="Calibri"/>
        <family val="2"/>
        <scheme val="minor"/>
      </rPr>
      <t>CR2</t>
    </r>
  </si>
  <si>
    <r>
      <t>E</t>
    </r>
    <r>
      <rPr>
        <vertAlign val="subscript"/>
        <sz val="10"/>
        <color theme="1"/>
        <rFont val="Calibri"/>
        <family val="2"/>
        <scheme val="minor"/>
      </rPr>
      <t>D</t>
    </r>
  </si>
  <si>
    <r>
      <t>E</t>
    </r>
    <r>
      <rPr>
        <vertAlign val="subscript"/>
        <sz val="10"/>
        <color theme="1"/>
        <rFont val="Calibri"/>
        <family val="2"/>
        <scheme val="minor"/>
      </rPr>
      <t>LN</t>
    </r>
  </si>
  <si>
    <t>Pesos 1</t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</si>
  <si>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</si>
  <si>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e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</si>
  <si>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</si>
  <si>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</si>
  <si>
    <r>
      <t>W</t>
    </r>
    <r>
      <rPr>
        <vertAlign val="subscript"/>
        <sz val="11"/>
        <color theme="1"/>
        <rFont val="Calibri"/>
        <family val="2"/>
        <scheme val="minor"/>
      </rPr>
      <t>H</t>
    </r>
  </si>
  <si>
    <r>
      <t>W</t>
    </r>
    <r>
      <rPr>
        <vertAlign val="subscript"/>
        <sz val="11"/>
        <color theme="1"/>
        <rFont val="Calibri"/>
        <family val="2"/>
        <scheme val="minor"/>
      </rPr>
      <t>V</t>
    </r>
  </si>
  <si>
    <r>
      <t>W</t>
    </r>
    <r>
      <rPr>
        <vertAlign val="subscript"/>
        <sz val="11"/>
        <color theme="1"/>
        <rFont val="Calibri"/>
        <family val="2"/>
        <scheme val="minor"/>
      </rPr>
      <t>V-Tail</t>
    </r>
  </si>
  <si>
    <r>
      <t>W</t>
    </r>
    <r>
      <rPr>
        <vertAlign val="subscript"/>
        <sz val="11"/>
        <color theme="1"/>
        <rFont val="Calibri"/>
        <family val="2"/>
        <scheme val="minor"/>
      </rPr>
      <t>PL</t>
    </r>
  </si>
  <si>
    <t>(kg)</t>
  </si>
  <si>
    <t>Pesos 2</t>
  </si>
  <si>
    <r>
      <t>W</t>
    </r>
    <r>
      <rPr>
        <vertAlign val="subscript"/>
        <sz val="10"/>
        <color theme="1"/>
        <rFont val="Calibri"/>
        <family val="2"/>
        <scheme val="minor"/>
      </rPr>
      <t>F</t>
    </r>
  </si>
  <si>
    <r>
      <t>W</t>
    </r>
    <r>
      <rPr>
        <vertAlign val="subscript"/>
        <sz val="10"/>
        <color theme="1"/>
        <rFont val="Calibri"/>
        <family val="2"/>
        <scheme val="minor"/>
      </rPr>
      <t>ENG</t>
    </r>
  </si>
  <si>
    <r>
      <t>W</t>
    </r>
    <r>
      <rPr>
        <vertAlign val="subscript"/>
        <sz val="10"/>
        <color theme="1"/>
        <rFont val="Calibri"/>
        <family val="2"/>
        <scheme val="minor"/>
      </rPr>
      <t>LG</t>
    </r>
  </si>
  <si>
    <r>
      <t>W</t>
    </r>
    <r>
      <rPr>
        <vertAlign val="subscript"/>
        <sz val="10"/>
        <color theme="1"/>
        <rFont val="Calibri"/>
        <family val="2"/>
        <scheme val="minor"/>
      </rPr>
      <t>CREW</t>
    </r>
  </si>
  <si>
    <r>
      <t>W</t>
    </r>
    <r>
      <rPr>
        <vertAlign val="subscript"/>
        <sz val="10"/>
        <color theme="1"/>
        <rFont val="Calibri"/>
        <family val="2"/>
        <scheme val="minor"/>
      </rPr>
      <t>SYS</t>
    </r>
  </si>
  <si>
    <r>
      <t>W</t>
    </r>
    <r>
      <rPr>
        <vertAlign val="subscript"/>
        <sz val="10"/>
        <color theme="1"/>
        <rFont val="Calibri"/>
        <family val="2"/>
        <scheme val="minor"/>
      </rPr>
      <t>SYS,M</t>
    </r>
  </si>
  <si>
    <r>
      <t>W</t>
    </r>
    <r>
      <rPr>
        <vertAlign val="subscript"/>
        <sz val="10"/>
        <color theme="1"/>
        <rFont val="Calibri"/>
        <family val="2"/>
        <scheme val="minor"/>
      </rPr>
      <t>REF</t>
    </r>
  </si>
  <si>
    <r>
      <t>W</t>
    </r>
    <r>
      <rPr>
        <vertAlign val="subscript"/>
        <sz val="10"/>
        <color theme="1"/>
        <rFont val="Calibri"/>
        <family val="2"/>
        <scheme val="minor"/>
      </rPr>
      <t>fuel</t>
    </r>
  </si>
  <si>
    <r>
      <t>W</t>
    </r>
    <r>
      <rPr>
        <vertAlign val="subscript"/>
        <sz val="10"/>
        <color theme="1"/>
        <rFont val="Calibri"/>
        <family val="2"/>
        <scheme val="minor"/>
      </rPr>
      <t>MTOW</t>
    </r>
  </si>
  <si>
    <r>
      <t>W</t>
    </r>
    <r>
      <rPr>
        <vertAlign val="subscript"/>
        <sz val="10"/>
        <color theme="1"/>
        <rFont val="Calibri"/>
        <family val="2"/>
        <scheme val="minor"/>
      </rPr>
      <t>MLW</t>
    </r>
  </si>
  <si>
    <t xml:space="preserve"> (kg)</t>
  </si>
  <si>
    <t>Centros de Gravedad</t>
  </si>
  <si>
    <r>
      <t>X</t>
    </r>
    <r>
      <rPr>
        <vertAlign val="subscript"/>
        <sz val="10"/>
        <color theme="1"/>
        <rFont val="Calibri"/>
        <family val="2"/>
        <scheme val="minor"/>
      </rPr>
      <t>CG,PL</t>
    </r>
  </si>
  <si>
    <r>
      <t>X</t>
    </r>
    <r>
      <rPr>
        <vertAlign val="subscript"/>
        <sz val="10"/>
        <color theme="1"/>
        <rFont val="Calibri"/>
        <family val="2"/>
        <scheme val="minor"/>
      </rPr>
      <t>CG,PL-Nf</t>
    </r>
  </si>
  <si>
    <r>
      <t>X</t>
    </r>
    <r>
      <rPr>
        <vertAlign val="subscript"/>
        <sz val="10"/>
        <color theme="1"/>
        <rFont val="Calibri"/>
        <family val="2"/>
        <scheme val="minor"/>
      </rPr>
      <t>CG,NPL</t>
    </r>
  </si>
  <si>
    <r>
      <t>X</t>
    </r>
    <r>
      <rPr>
        <vertAlign val="subscript"/>
        <sz val="10"/>
        <color theme="1"/>
        <rFont val="Calibri"/>
        <family val="2"/>
        <scheme val="minor"/>
      </rPr>
      <t>CG,NPL-Nf</t>
    </r>
  </si>
  <si>
    <t>Esfuerzos en ala 1 (encastre)</t>
  </si>
  <si>
    <t>Esfuerzos en ala 2 (encastre)</t>
  </si>
  <si>
    <t>Esfuerzos en canard (encastre)</t>
  </si>
  <si>
    <t>Cortante</t>
  </si>
  <si>
    <t>Flector</t>
  </si>
  <si>
    <t>Torsor</t>
  </si>
  <si>
    <t>(N)</t>
  </si>
  <si>
    <t>(Nm)</t>
  </si>
  <si>
    <t>Cargas Tren de Aterrizaje (Aterrizaje Nivelado) - I</t>
  </si>
  <si>
    <t>Aterrizaje 2 puntos</t>
  </si>
  <si>
    <t>Aterrizaje 3 puntos</t>
  </si>
  <si>
    <t>Axial MG</t>
  </si>
  <si>
    <t>Cortante MG</t>
  </si>
  <si>
    <t>Flector MG</t>
  </si>
  <si>
    <t>Axial NG</t>
  </si>
  <si>
    <t>Cortante NG</t>
  </si>
  <si>
    <t>Flector NG</t>
  </si>
  <si>
    <t>Cargas Tren de Aterrizaje  - II</t>
  </si>
  <si>
    <t>Tail down landing</t>
  </si>
  <si>
    <t>1 rueda</t>
  </si>
  <si>
    <t>610791.87</t>
  </si>
  <si>
    <t>Cargas Tren de Aterrizaje (Carrera Despegue) - III</t>
  </si>
  <si>
    <t>Cargas Tren de Aterrizaje (Balance Frenado) - IV</t>
  </si>
  <si>
    <t>Solo Tren Principal</t>
  </si>
  <si>
    <t>Tren de Morro (NG)</t>
  </si>
  <si>
    <t>Tren Principal (MG)</t>
  </si>
  <si>
    <t>Cargas Tren de Aterrizaje (Remolque) - V</t>
  </si>
  <si>
    <t>Distancias despegue y aterrizaje</t>
  </si>
  <si>
    <t>Misión 1</t>
  </si>
  <si>
    <t>Misión 2</t>
  </si>
  <si>
    <t>Misión 3</t>
  </si>
  <si>
    <t>Misión 4</t>
  </si>
  <si>
    <t>Normal Day</t>
  </si>
  <si>
    <t>Hot  Day</t>
  </si>
  <si>
    <r>
      <t>s</t>
    </r>
    <r>
      <rPr>
        <vertAlign val="subscript"/>
        <sz val="10"/>
        <color theme="1"/>
        <rFont val="Calibri"/>
        <family val="2"/>
        <scheme val="minor"/>
      </rPr>
      <t>TOF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</si>
  <si>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LG</t>
    </r>
    <r>
      <rPr>
        <sz val="10"/>
        <color theme="1"/>
        <rFont val="Calibri"/>
        <family val="2"/>
        <scheme val="minor"/>
      </rPr>
      <t xml:space="preserve"> </t>
    </r>
  </si>
  <si>
    <t>Velocidades Stall</t>
  </si>
  <si>
    <t>Misión - 1</t>
  </si>
  <si>
    <t>Misión - 2</t>
  </si>
  <si>
    <t>Misión - 3</t>
  </si>
  <si>
    <r>
      <t>V</t>
    </r>
    <r>
      <rPr>
        <vertAlign val="subscript"/>
        <sz val="10"/>
        <color theme="1"/>
        <rFont val="Calibri"/>
        <family val="2"/>
        <scheme val="minor"/>
      </rPr>
      <t>S,clean,TOF</t>
    </r>
    <r>
      <rPr>
        <sz val="10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</si>
  <si>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0"/>
        <color theme="1"/>
        <rFont val="Calibri"/>
        <family val="2"/>
        <scheme val="minor"/>
      </rPr>
      <t>S,dirty,TOF</t>
    </r>
    <r>
      <rPr>
        <sz val="10"/>
        <color theme="1"/>
        <rFont val="Calibri"/>
        <family val="2"/>
        <scheme val="minor"/>
      </rPr>
      <t xml:space="preserve"> </t>
    </r>
  </si>
  <si>
    <t xml:space="preserve"> (m/s)</t>
  </si>
  <si>
    <t>Actuaciones - 1 (Ver Documento explicativo)</t>
  </si>
  <si>
    <r>
      <t>R</t>
    </r>
    <r>
      <rPr>
        <vertAlign val="subscript"/>
        <sz val="10"/>
        <color theme="1"/>
        <rFont val="Calibri"/>
        <family val="2"/>
        <scheme val="minor"/>
      </rPr>
      <t>max</t>
    </r>
  </si>
  <si>
    <r>
      <t>E</t>
    </r>
    <r>
      <rPr>
        <vertAlign val="subscript"/>
        <sz val="10"/>
        <color theme="1"/>
        <rFont val="Calibri"/>
        <family val="2"/>
        <scheme val="minor"/>
      </rPr>
      <t>max</t>
    </r>
  </si>
  <si>
    <t xml:space="preserve"> (km)</t>
  </si>
  <si>
    <t xml:space="preserve"> (h)</t>
  </si>
  <si>
    <t>Actuaciones - 2 (Ver Documento explicativo)</t>
  </si>
  <si>
    <r>
      <t>V</t>
    </r>
    <r>
      <rPr>
        <vertAlign val="subscript"/>
        <sz val="10"/>
        <color theme="1"/>
        <rFont val="Calibri"/>
        <family val="2"/>
        <scheme val="minor"/>
      </rPr>
      <t>M1</t>
    </r>
  </si>
  <si>
    <r>
      <t>h</t>
    </r>
    <r>
      <rPr>
        <vertAlign val="subscript"/>
        <sz val="10"/>
        <color theme="1"/>
        <rFont val="Calibri"/>
        <family val="2"/>
        <scheme val="minor"/>
      </rPr>
      <t>M1</t>
    </r>
  </si>
  <si>
    <r>
      <t>V</t>
    </r>
    <r>
      <rPr>
        <vertAlign val="subscript"/>
        <sz val="10"/>
        <color theme="1"/>
        <rFont val="Calibri"/>
        <family val="2"/>
        <scheme val="minor"/>
      </rPr>
      <t>M2</t>
    </r>
  </si>
  <si>
    <r>
      <t>h</t>
    </r>
    <r>
      <rPr>
        <vertAlign val="subscript"/>
        <sz val="10"/>
        <color theme="1"/>
        <rFont val="Calibri"/>
        <family val="2"/>
        <scheme val="minor"/>
      </rPr>
      <t>M2</t>
    </r>
  </si>
  <si>
    <r>
      <t>V</t>
    </r>
    <r>
      <rPr>
        <vertAlign val="subscript"/>
        <sz val="10"/>
        <color theme="1"/>
        <rFont val="Calibri"/>
        <family val="2"/>
        <scheme val="minor"/>
      </rPr>
      <t>M3</t>
    </r>
  </si>
  <si>
    <r>
      <t>h</t>
    </r>
    <r>
      <rPr>
        <vertAlign val="subscript"/>
        <sz val="10"/>
        <color theme="1"/>
        <rFont val="Calibri"/>
        <family val="2"/>
        <scheme val="minor"/>
      </rPr>
      <t>M3</t>
    </r>
  </si>
  <si>
    <r>
      <t>V</t>
    </r>
    <r>
      <rPr>
        <vertAlign val="subscript"/>
        <sz val="10"/>
        <color theme="1"/>
        <rFont val="Calibri"/>
        <family val="2"/>
        <scheme val="minor"/>
      </rPr>
      <t>M4-A</t>
    </r>
  </si>
  <si>
    <r>
      <t>h</t>
    </r>
    <r>
      <rPr>
        <vertAlign val="subscript"/>
        <sz val="10"/>
        <color theme="1"/>
        <rFont val="Calibri"/>
        <family val="2"/>
        <scheme val="minor"/>
      </rPr>
      <t>M4-A</t>
    </r>
  </si>
  <si>
    <t xml:space="preserve"> (ft)</t>
  </si>
  <si>
    <t>Actuaciones - 3 (Ver Documento explicativo)</t>
  </si>
  <si>
    <r>
      <t>W</t>
    </r>
    <r>
      <rPr>
        <vertAlign val="subscript"/>
        <sz val="10"/>
        <color theme="1"/>
        <rFont val="Calibri"/>
        <family val="2"/>
        <scheme val="minor"/>
      </rPr>
      <t>f,M1</t>
    </r>
  </si>
  <si>
    <r>
      <t>t</t>
    </r>
    <r>
      <rPr>
        <vertAlign val="subscript"/>
        <sz val="10"/>
        <color theme="1"/>
        <rFont val="Calibri"/>
        <family val="2"/>
        <scheme val="minor"/>
      </rPr>
      <t>f,M1</t>
    </r>
  </si>
  <si>
    <r>
      <t>W</t>
    </r>
    <r>
      <rPr>
        <vertAlign val="subscript"/>
        <sz val="10"/>
        <color theme="1"/>
        <rFont val="Calibri"/>
        <family val="2"/>
        <scheme val="minor"/>
      </rPr>
      <t>f,M2</t>
    </r>
  </si>
  <si>
    <r>
      <t>t</t>
    </r>
    <r>
      <rPr>
        <vertAlign val="subscript"/>
        <sz val="10"/>
        <color theme="1"/>
        <rFont val="Calibri"/>
        <family val="2"/>
        <scheme val="minor"/>
      </rPr>
      <t>f,M2</t>
    </r>
  </si>
  <si>
    <r>
      <t>W</t>
    </r>
    <r>
      <rPr>
        <vertAlign val="subscript"/>
        <sz val="10"/>
        <color theme="1"/>
        <rFont val="Calibri"/>
        <family val="2"/>
        <scheme val="minor"/>
      </rPr>
      <t>f,M3</t>
    </r>
  </si>
  <si>
    <r>
      <t>t</t>
    </r>
    <r>
      <rPr>
        <vertAlign val="subscript"/>
        <sz val="10"/>
        <color theme="1"/>
        <rFont val="Calibri"/>
        <family val="2"/>
        <scheme val="minor"/>
      </rPr>
      <t>f,M3</t>
    </r>
  </si>
  <si>
    <r>
      <t>W</t>
    </r>
    <r>
      <rPr>
        <vertAlign val="subscript"/>
        <sz val="10"/>
        <color theme="1"/>
        <rFont val="Calibri"/>
        <family val="2"/>
        <scheme val="minor"/>
      </rPr>
      <t>f,M4-A</t>
    </r>
  </si>
  <si>
    <r>
      <t>t</t>
    </r>
    <r>
      <rPr>
        <vertAlign val="subscript"/>
        <sz val="10"/>
        <color theme="1"/>
        <rFont val="Calibri"/>
        <family val="2"/>
        <scheme val="minor"/>
      </rPr>
      <t>f,M4-A</t>
    </r>
  </si>
  <si>
    <t xml:space="preserve"> (hg)</t>
  </si>
  <si>
    <t xml:space="preserve"> (s)</t>
  </si>
  <si>
    <r>
      <t>W</t>
    </r>
    <r>
      <rPr>
        <vertAlign val="subscript"/>
        <sz val="10"/>
        <color theme="1"/>
        <rFont val="Calibri"/>
        <family val="2"/>
        <scheme val="minor"/>
      </rPr>
      <t>f,TOF</t>
    </r>
  </si>
  <si>
    <r>
      <t>W</t>
    </r>
    <r>
      <rPr>
        <vertAlign val="subscript"/>
        <sz val="10"/>
        <color theme="1"/>
        <rFont val="Calibri"/>
        <family val="2"/>
        <scheme val="minor"/>
      </rPr>
      <t xml:space="preserve"> f,CL</t>
    </r>
  </si>
  <si>
    <r>
      <t>W</t>
    </r>
    <r>
      <rPr>
        <vertAlign val="subscript"/>
        <sz val="10"/>
        <color theme="1"/>
        <rFont val="Calibri"/>
        <family val="2"/>
        <scheme val="minor"/>
      </rPr>
      <t xml:space="preserve"> f,CR1</t>
    </r>
  </si>
  <si>
    <r>
      <t>W</t>
    </r>
    <r>
      <rPr>
        <vertAlign val="subscript"/>
        <sz val="10"/>
        <color theme="1"/>
        <rFont val="Calibri"/>
        <family val="2"/>
        <scheme val="minor"/>
      </rPr>
      <t xml:space="preserve"> f,CR2</t>
    </r>
  </si>
  <si>
    <r>
      <t>W</t>
    </r>
    <r>
      <rPr>
        <vertAlign val="subscript"/>
        <sz val="10"/>
        <color theme="1"/>
        <rFont val="Calibri"/>
        <family val="2"/>
        <scheme val="minor"/>
      </rPr>
      <t xml:space="preserve"> f,D</t>
    </r>
  </si>
  <si>
    <r>
      <t>W</t>
    </r>
    <r>
      <rPr>
        <vertAlign val="subscript"/>
        <sz val="10"/>
        <color theme="1"/>
        <rFont val="Calibri"/>
        <family val="2"/>
        <scheme val="minor"/>
      </rPr>
      <t xml:space="preserve"> f,LN</t>
    </r>
  </si>
  <si>
    <r>
      <t>t</t>
    </r>
    <r>
      <rPr>
        <vertAlign val="subscript"/>
        <sz val="10"/>
        <color theme="1"/>
        <rFont val="Calibri"/>
        <family val="2"/>
        <scheme val="minor"/>
      </rPr>
      <t>TOF</t>
    </r>
  </si>
  <si>
    <r>
      <t>t</t>
    </r>
    <r>
      <rPr>
        <vertAlign val="subscript"/>
        <sz val="10"/>
        <color theme="1"/>
        <rFont val="Calibri"/>
        <family val="2"/>
        <scheme val="minor"/>
      </rPr>
      <t>CL</t>
    </r>
  </si>
  <si>
    <r>
      <t>t</t>
    </r>
    <r>
      <rPr>
        <vertAlign val="subscript"/>
        <sz val="10"/>
        <color theme="1"/>
        <rFont val="Calibri"/>
        <family val="2"/>
        <scheme val="minor"/>
      </rPr>
      <t>CR1</t>
    </r>
  </si>
  <si>
    <r>
      <t>t</t>
    </r>
    <r>
      <rPr>
        <vertAlign val="subscript"/>
        <sz val="10"/>
        <color theme="1"/>
        <rFont val="Calibri"/>
        <family val="2"/>
        <scheme val="minor"/>
      </rPr>
      <t>CR2</t>
    </r>
  </si>
  <si>
    <r>
      <t>t</t>
    </r>
    <r>
      <rPr>
        <vertAlign val="subscript"/>
        <sz val="10"/>
        <color theme="1"/>
        <rFont val="Calibri"/>
        <family val="2"/>
        <scheme val="minor"/>
      </rPr>
      <t>D</t>
    </r>
  </si>
  <si>
    <r>
      <t>t</t>
    </r>
    <r>
      <rPr>
        <vertAlign val="subscript"/>
        <sz val="10"/>
        <color theme="1"/>
        <rFont val="Calibri"/>
        <family val="2"/>
        <scheme val="minor"/>
      </rPr>
      <t>LN</t>
    </r>
  </si>
  <si>
    <t>(s)</t>
  </si>
  <si>
    <t>Velocidades Óptimas</t>
  </si>
  <si>
    <t>Misión - 4</t>
  </si>
  <si>
    <r>
      <t>V</t>
    </r>
    <r>
      <rPr>
        <vertAlign val="subscript"/>
        <sz val="10"/>
        <color theme="1"/>
        <rFont val="Calibri"/>
        <family val="2"/>
        <scheme val="minor"/>
      </rPr>
      <t>R,opt</t>
    </r>
    <r>
      <rPr>
        <sz val="10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</si>
  <si>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0"/>
        <color theme="1"/>
        <rFont val="Calibri"/>
        <family val="2"/>
        <scheme val="minor"/>
      </rPr>
      <t>E,opt</t>
    </r>
    <r>
      <rPr>
        <sz val="10"/>
        <color theme="1"/>
        <rFont val="Calibri"/>
        <family val="2"/>
        <scheme val="minor"/>
      </rPr>
      <t xml:space="preserve"> </t>
    </r>
  </si>
  <si>
    <t>Velocidades Máximas</t>
  </si>
  <si>
    <r>
      <t>V</t>
    </r>
    <r>
      <rPr>
        <vertAlign val="subscript"/>
        <sz val="10"/>
        <color theme="1"/>
        <rFont val="Calibri"/>
        <family val="2"/>
        <scheme val="minor"/>
      </rPr>
      <t>MAX,SL</t>
    </r>
    <r>
      <rPr>
        <sz val="10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</si>
  <si>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0"/>
        <color theme="1"/>
        <rFont val="Calibri"/>
        <family val="2"/>
        <scheme val="minor"/>
      </rPr>
      <t>MAX,h1</t>
    </r>
    <r>
      <rPr>
        <sz val="10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</si>
  <si>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0"/>
        <color theme="1"/>
        <rFont val="Calibri"/>
        <family val="2"/>
        <scheme val="minor"/>
      </rPr>
      <t>MAX,h2</t>
    </r>
    <r>
      <rPr>
        <sz val="10"/>
        <color theme="1"/>
        <rFont val="Calibri"/>
        <family val="2"/>
        <scheme val="minor"/>
      </rPr>
      <t xml:space="preserve"> </t>
    </r>
  </si>
  <si>
    <r>
      <t>V</t>
    </r>
    <r>
      <rPr>
        <vertAlign val="subscript"/>
        <sz val="10"/>
        <color theme="1"/>
        <rFont val="Calibri"/>
        <family val="2"/>
        <scheme val="minor"/>
      </rPr>
      <t>MAX,CR</t>
    </r>
  </si>
  <si>
    <r>
      <t>V</t>
    </r>
    <r>
      <rPr>
        <vertAlign val="subscript"/>
        <sz val="10"/>
        <color theme="1"/>
        <rFont val="Calibri"/>
        <family val="2"/>
        <scheme val="minor"/>
      </rPr>
      <t>MAX,CL</t>
    </r>
  </si>
  <si>
    <t>(km/h)</t>
  </si>
  <si>
    <t>CASM o CAPM</t>
  </si>
  <si>
    <r>
      <t>CASM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</t>
    </r>
  </si>
  <si>
    <r>
      <t>CASM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</t>
    </r>
  </si>
  <si>
    <r>
      <t>CASM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</t>
    </r>
  </si>
  <si>
    <r>
      <t>CASM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</t>
    </r>
  </si>
  <si>
    <t>(cents)</t>
  </si>
  <si>
    <t>Propulsión</t>
  </si>
  <si>
    <r>
      <t>N</t>
    </r>
    <r>
      <rPr>
        <vertAlign val="subscript"/>
        <sz val="10"/>
        <color theme="1"/>
        <rFont val="Calibri"/>
        <family val="2"/>
        <scheme val="minor"/>
      </rPr>
      <t>engines</t>
    </r>
    <r>
      <rPr>
        <sz val="10"/>
        <color theme="1"/>
        <rFont val="Calibri"/>
        <family val="2"/>
        <scheme val="minor"/>
      </rPr>
      <t xml:space="preserve"> </t>
    </r>
  </si>
  <si>
    <r>
      <t>T</t>
    </r>
    <r>
      <rPr>
        <sz val="8"/>
        <color theme="1"/>
        <rFont val="Calibri"/>
        <family val="2"/>
        <scheme val="minor"/>
      </rPr>
      <t>SL</t>
    </r>
    <r>
      <rPr>
        <sz val="10"/>
        <color theme="1"/>
        <rFont val="Calibri"/>
        <family val="2"/>
        <scheme val="minor"/>
      </rPr>
      <t xml:space="preserve"> / P</t>
    </r>
    <r>
      <rPr>
        <vertAlign val="subscript"/>
        <sz val="10"/>
        <color theme="1"/>
        <rFont val="Calibri"/>
        <family val="2"/>
        <scheme val="minor"/>
      </rPr>
      <t>SL</t>
    </r>
    <r>
      <rPr>
        <sz val="10"/>
        <color theme="1"/>
        <rFont val="Calibri"/>
        <family val="2"/>
        <scheme val="minor"/>
      </rPr>
      <t xml:space="preserve"> </t>
    </r>
  </si>
  <si>
    <r>
      <t>c/c</t>
    </r>
    <r>
      <rPr>
        <vertAlign val="subscript"/>
        <sz val="10"/>
        <color theme="1"/>
        <rFont val="Calibri"/>
        <family val="2"/>
        <scheme val="minor"/>
      </rPr>
      <t>bhp</t>
    </r>
    <r>
      <rPr>
        <sz val="10"/>
        <color theme="1"/>
        <rFont val="Calibri"/>
        <family val="2"/>
        <scheme val="minor"/>
      </rPr>
      <t xml:space="preserve"> </t>
    </r>
  </si>
  <si>
    <t>(N/hp)</t>
  </si>
  <si>
    <t>(mg/N*s o lb*hr/hp)</t>
  </si>
  <si>
    <t>Posición de palanca</t>
  </si>
  <si>
    <t>Consumo Específico</t>
  </si>
  <si>
    <t>Potencia</t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</si>
  <si>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Calibri"/>
        <family val="2"/>
        <scheme val="minor"/>
      </rPr>
      <t>T,TO</t>
    </r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</si>
  <si>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Calibri"/>
        <family val="2"/>
        <scheme val="minor"/>
      </rPr>
      <t>T,CL</t>
    </r>
    <r>
      <rPr>
        <sz val="10"/>
        <color theme="1"/>
        <rFont val="Calibri"/>
        <family val="2"/>
        <scheme val="minor"/>
      </rPr>
      <t xml:space="preserve"> </t>
    </r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</si>
  <si>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Calibri"/>
        <family val="2"/>
        <scheme val="minor"/>
      </rPr>
      <t>T,CR1</t>
    </r>
    <r>
      <rPr>
        <sz val="10"/>
        <color theme="1"/>
        <rFont val="Calibri"/>
        <family val="2"/>
        <scheme val="minor"/>
      </rPr>
      <t xml:space="preserve"> </t>
    </r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</si>
  <si>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Calibri"/>
        <family val="2"/>
        <scheme val="minor"/>
      </rPr>
      <t>T,CR2</t>
    </r>
    <r>
      <rPr>
        <sz val="10"/>
        <color theme="1"/>
        <rFont val="Calibri"/>
        <family val="2"/>
        <scheme val="minor"/>
      </rPr>
      <t xml:space="preserve"> </t>
    </r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</si>
  <si>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Calibri"/>
        <family val="2"/>
        <scheme val="minor"/>
      </rPr>
      <t>T,D</t>
    </r>
    <r>
      <rPr>
        <sz val="10"/>
        <color theme="1"/>
        <rFont val="Calibri"/>
        <family val="2"/>
        <scheme val="minor"/>
      </rPr>
      <t xml:space="preserve"> </t>
    </r>
  </si>
  <si>
    <r>
      <t>TO c/c</t>
    </r>
    <r>
      <rPr>
        <vertAlign val="subscript"/>
        <sz val="10"/>
        <color theme="1"/>
        <rFont val="Calibri"/>
        <family val="2"/>
        <scheme val="minor"/>
      </rPr>
      <t>cbh</t>
    </r>
  </si>
  <si>
    <r>
      <t>CL c/c</t>
    </r>
    <r>
      <rPr>
        <vertAlign val="subscript"/>
        <sz val="10"/>
        <color theme="1"/>
        <rFont val="Calibri"/>
        <family val="2"/>
        <scheme val="minor"/>
      </rPr>
      <t>cbh</t>
    </r>
  </si>
  <si>
    <r>
      <t>CR1 c/c</t>
    </r>
    <r>
      <rPr>
        <vertAlign val="subscript"/>
        <sz val="10"/>
        <color theme="1"/>
        <rFont val="Calibri"/>
        <family val="2"/>
        <scheme val="minor"/>
      </rPr>
      <t>cbh</t>
    </r>
  </si>
  <si>
    <r>
      <t>CR2 c/c</t>
    </r>
    <r>
      <rPr>
        <vertAlign val="subscript"/>
        <sz val="10"/>
        <color theme="1"/>
        <rFont val="Calibri"/>
        <family val="2"/>
        <scheme val="minor"/>
      </rPr>
      <t>cbh,</t>
    </r>
  </si>
  <si>
    <r>
      <t>D c/c</t>
    </r>
    <r>
      <rPr>
        <vertAlign val="subscript"/>
        <sz val="10"/>
        <color theme="1"/>
        <rFont val="Calibri"/>
        <family val="2"/>
        <scheme val="minor"/>
      </rPr>
      <t>cbh,</t>
    </r>
  </si>
  <si>
    <t>TO T/P</t>
  </si>
  <si>
    <t>CL T/P</t>
  </si>
  <si>
    <t>CR1 T/P</t>
  </si>
  <si>
    <t>CR2 T/P</t>
  </si>
  <si>
    <t>DV T/P</t>
  </si>
  <si>
    <t>(%)</t>
  </si>
  <si>
    <t>Margen Estático</t>
  </si>
  <si>
    <r>
      <t>SM</t>
    </r>
    <r>
      <rPr>
        <vertAlign val="subscript"/>
        <sz val="10"/>
        <color theme="1"/>
        <rFont val="Calibri"/>
        <family val="2"/>
        <scheme val="minor"/>
      </rPr>
      <t>PL</t>
    </r>
    <r>
      <rPr>
        <sz val="10"/>
        <color theme="1"/>
        <rFont val="Calibri"/>
        <family val="2"/>
        <scheme val="minor"/>
      </rPr>
      <t xml:space="preserve"> </t>
    </r>
  </si>
  <si>
    <r>
      <t>SM</t>
    </r>
    <r>
      <rPr>
        <vertAlign val="subscript"/>
        <sz val="10"/>
        <color theme="1"/>
        <rFont val="Calibri"/>
        <family val="2"/>
        <scheme val="minor"/>
      </rPr>
      <t>PL-Nf</t>
    </r>
  </si>
  <si>
    <r>
      <t>SM</t>
    </r>
    <r>
      <rPr>
        <vertAlign val="subscript"/>
        <sz val="10"/>
        <color theme="1"/>
        <rFont val="Calibri"/>
        <family val="2"/>
        <scheme val="minor"/>
      </rPr>
      <t>NPL</t>
    </r>
  </si>
  <si>
    <r>
      <t>SM</t>
    </r>
    <r>
      <rPr>
        <vertAlign val="subscript"/>
        <sz val="10"/>
        <color theme="1"/>
        <rFont val="Calibri"/>
        <family val="2"/>
        <scheme val="minor"/>
      </rPr>
      <t>NPL-Nf</t>
    </r>
  </si>
  <si>
    <t>Superficies de Control</t>
  </si>
  <si>
    <r>
      <t>S</t>
    </r>
    <r>
      <rPr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>/S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 xml:space="preserve"> </t>
    </r>
  </si>
  <si>
    <r>
      <t>S</t>
    </r>
    <r>
      <rPr>
        <vertAlign val="subscript"/>
        <sz val="10"/>
        <color theme="1"/>
        <rFont val="Calibri"/>
        <family val="2"/>
        <scheme val="minor"/>
      </rPr>
      <t>e</t>
    </r>
  </si>
  <si>
    <r>
      <t>S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>/S</t>
    </r>
    <r>
      <rPr>
        <vertAlign val="subscript"/>
        <sz val="10"/>
        <color theme="1"/>
        <rFont val="Calibri"/>
        <family val="2"/>
        <scheme val="minor"/>
      </rPr>
      <t>V</t>
    </r>
  </si>
  <si>
    <r>
      <t>S</t>
    </r>
    <r>
      <rPr>
        <vertAlign val="subscript"/>
        <sz val="10"/>
        <color theme="1"/>
        <rFont val="Calibri"/>
        <family val="2"/>
        <scheme val="minor"/>
      </rPr>
      <t>r</t>
    </r>
  </si>
  <si>
    <r>
      <t>S</t>
    </r>
    <r>
      <rPr>
        <vertAlign val="subscript"/>
        <sz val="10"/>
        <color theme="1"/>
        <rFont val="Calibri"/>
        <family val="2"/>
        <scheme val="minor"/>
      </rPr>
      <t>rv</t>
    </r>
    <r>
      <rPr>
        <sz val="10"/>
        <color theme="1"/>
        <rFont val="Calibri"/>
        <family val="2"/>
        <scheme val="minor"/>
      </rPr>
      <t>/S</t>
    </r>
    <r>
      <rPr>
        <vertAlign val="subscript"/>
        <sz val="10"/>
        <color theme="1"/>
        <rFont val="Calibri"/>
        <family val="2"/>
        <scheme val="minor"/>
      </rPr>
      <t>V-Tail</t>
    </r>
  </si>
  <si>
    <r>
      <t>S</t>
    </r>
    <r>
      <rPr>
        <vertAlign val="subscript"/>
        <sz val="10"/>
        <color theme="1"/>
        <rFont val="Calibri"/>
        <family val="2"/>
        <scheme val="minor"/>
      </rPr>
      <t>rv</t>
    </r>
    <r>
      <rPr>
        <sz val="10"/>
        <color theme="1"/>
        <rFont val="Calibri"/>
        <family val="2"/>
        <scheme val="minor"/>
      </rPr>
      <t xml:space="preserve"> (m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</si>
  <si>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S</t>
    </r>
    <r>
      <rPr>
        <vertAlign val="subscript"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>/S</t>
    </r>
    <r>
      <rPr>
        <vertAlign val="subscript"/>
        <sz val="10"/>
        <color theme="1"/>
        <rFont val="Calibri"/>
        <family val="2"/>
        <scheme val="minor"/>
      </rPr>
      <t>W</t>
    </r>
  </si>
  <si>
    <r>
      <t>S</t>
    </r>
    <r>
      <rPr>
        <vertAlign val="subscript"/>
        <sz val="10"/>
        <color theme="1"/>
        <rFont val="Calibri"/>
        <family val="2"/>
        <scheme val="minor"/>
      </rPr>
      <t>a</t>
    </r>
  </si>
  <si>
    <t xml:space="preserve"> </t>
  </si>
  <si>
    <t>Trimado Longitudinal</t>
  </si>
  <si>
    <r>
      <t>a</t>
    </r>
    <r>
      <rPr>
        <vertAlign val="subscript"/>
        <sz val="10"/>
        <color theme="1"/>
        <rFont val="Calibri"/>
        <family val="2"/>
        <scheme val="minor"/>
      </rPr>
      <t>TRIM</t>
    </r>
  </si>
  <si>
    <r>
      <t>d</t>
    </r>
    <r>
      <rPr>
        <vertAlign val="subscript"/>
        <sz val="10"/>
        <color theme="1"/>
        <rFont val="Calibri"/>
        <family val="2"/>
        <scheme val="minor"/>
      </rPr>
      <t>TRIM</t>
    </r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</si>
  <si>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 +</t>
    </r>
  </si>
  <si>
    <r>
      <t>(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Calibri"/>
        <family val="2"/>
        <scheme val="minor"/>
      </rPr>
      <t>) -</t>
    </r>
  </si>
  <si>
    <t>Autovalores Longitudinal</t>
  </si>
  <si>
    <t>parte real</t>
  </si>
  <si>
    <t>parte imaginaria</t>
  </si>
  <si>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1</t>
    </r>
  </si>
  <si>
    <r>
      <t>s</t>
    </r>
    <r>
      <rPr>
        <vertAlign val="subscript"/>
        <sz val="10"/>
        <color theme="1"/>
        <rFont val="Calibri"/>
        <family val="2"/>
        <scheme val="minor"/>
      </rPr>
      <t>2</t>
    </r>
  </si>
  <si>
    <r>
      <t>s</t>
    </r>
    <r>
      <rPr>
        <vertAlign val="subscript"/>
        <sz val="10"/>
        <color theme="1"/>
        <rFont val="Calibri"/>
        <family val="2"/>
        <scheme val="minor"/>
      </rPr>
      <t>3</t>
    </r>
  </si>
  <si>
    <r>
      <t>s</t>
    </r>
    <r>
      <rPr>
        <vertAlign val="subscript"/>
        <sz val="10"/>
        <color theme="1"/>
        <rFont val="Calibri"/>
        <family val="2"/>
        <scheme val="minor"/>
      </rPr>
      <t>4</t>
    </r>
  </si>
  <si>
    <t>Autovalores Lateral-Direccional</t>
  </si>
  <si>
    <r>
      <t>s</t>
    </r>
    <r>
      <rPr>
        <vertAlign val="subscript"/>
        <sz val="10"/>
        <color theme="1"/>
        <rFont val="Calibri"/>
        <family val="2"/>
        <scheme val="minor"/>
      </rPr>
      <t>5</t>
    </r>
  </si>
  <si>
    <t>Frecuencia y Amortiguamientos</t>
  </si>
  <si>
    <t>Fugoide</t>
  </si>
  <si>
    <t>Corto Periodo</t>
  </si>
  <si>
    <t>Balanceo Holances</t>
  </si>
  <si>
    <r>
      <t>x</t>
    </r>
    <r>
      <rPr>
        <vertAlign val="subscript"/>
        <sz val="10"/>
        <color theme="1"/>
        <rFont val="Calibri"/>
        <family val="2"/>
        <scheme val="minor"/>
      </rPr>
      <t>PH</t>
    </r>
  </si>
  <si>
    <r>
      <t>w</t>
    </r>
    <r>
      <rPr>
        <vertAlign val="subscript"/>
        <sz val="10"/>
        <color theme="1"/>
        <rFont val="Calibri"/>
        <family val="2"/>
        <scheme val="minor"/>
      </rPr>
      <t>PH</t>
    </r>
  </si>
  <si>
    <r>
      <t>x</t>
    </r>
    <r>
      <rPr>
        <vertAlign val="subscript"/>
        <sz val="10"/>
        <color theme="1"/>
        <rFont val="Calibri"/>
        <family val="2"/>
        <scheme val="minor"/>
      </rPr>
      <t>SP</t>
    </r>
  </si>
  <si>
    <r>
      <t>w</t>
    </r>
    <r>
      <rPr>
        <vertAlign val="subscript"/>
        <sz val="10"/>
        <color theme="1"/>
        <rFont val="Calibri"/>
        <family val="2"/>
        <scheme val="minor"/>
      </rPr>
      <t>SP</t>
    </r>
  </si>
  <si>
    <r>
      <t>x</t>
    </r>
    <r>
      <rPr>
        <vertAlign val="subscript"/>
        <sz val="10"/>
        <color theme="1"/>
        <rFont val="Calibri"/>
        <family val="2"/>
        <scheme val="minor"/>
      </rPr>
      <t>DR</t>
    </r>
  </si>
  <si>
    <r>
      <t>w</t>
    </r>
    <r>
      <rPr>
        <vertAlign val="subscript"/>
        <sz val="10"/>
        <color theme="1"/>
        <rFont val="Calibri"/>
        <family val="2"/>
        <scheme val="minor"/>
      </rPr>
      <t>DR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</si>
</sst>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rgb="FF000000"/>
      <name val="Cambria"/>
      <family val="1"/>
    </font>
    <font>
      <vertAlign val="subscript"/>
      <sz val="10"/>
      <color rgb="FF000000"/>
      <name val="Cambria"/>
      <family val="1"/>
    </font>
    <font>
      <sz val="10"/>
      <color rgb="FF000000"/>
      <name val="Symbol"/>
      <family val="1"/>
      <charset val="2"/>
    </font>
    <font>
      <sz val="11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perscript"/>
      <sz val="10"/>
      <color rgb="FF000000"/>
      <name val="Cambria"/>
      <family val="1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3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vertical="top" wrapText="1"/>
    </xf>
    <xf numFmtId="0" fontId="10" fillId="2" borderId="11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0" fillId="0" borderId="22" xfId="0" applyBorder="1"/>
    <xf numFmtId="0" fontId="2" fillId="2" borderId="20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 vertical="top" wrapText="1"/>
    </xf>
    <xf numFmtId="0" fontId="10" fillId="2" borderId="21" xfId="0" applyFont="1" applyFill="1" applyBorder="1" applyAlignment="1">
      <alignment horizontal="center" vertical="top" wrapText="1"/>
    </xf>
    <xf numFmtId="2" fontId="1" fillId="0" borderId="17" xfId="0" applyNumberFormat="1" applyFont="1" applyBorder="1" applyAlignment="1">
      <alignment horizontal="center" vertical="top" wrapText="1"/>
    </xf>
    <xf numFmtId="2" fontId="1" fillId="0" borderId="18" xfId="0" applyNumberFormat="1" applyFont="1" applyBorder="1" applyAlignment="1">
      <alignment horizontal="center" vertical="top" wrapText="1"/>
    </xf>
    <xf numFmtId="2" fontId="7" fillId="0" borderId="18" xfId="0" applyNumberFormat="1" applyFont="1" applyBorder="1" applyAlignment="1">
      <alignment horizontal="center" vertical="top" wrapText="1"/>
    </xf>
    <xf numFmtId="2" fontId="7" fillId="0" borderId="19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0" fillId="0" borderId="22" xfId="0" applyBorder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65" fontId="1" fillId="0" borderId="15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4" fillId="2" borderId="18" xfId="0" applyFont="1" applyFill="1" applyBorder="1" applyAlignment="1">
      <alignment horizontal="center" vertical="top" wrapText="1"/>
    </xf>
    <xf numFmtId="0" fontId="4" fillId="2" borderId="19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 vertical="top" wrapText="1"/>
    </xf>
    <xf numFmtId="0" fontId="4" fillId="2" borderId="26" xfId="0" applyFont="1" applyFill="1" applyBorder="1" applyAlignment="1">
      <alignment horizontal="center" vertical="top" wrapText="1"/>
    </xf>
    <xf numFmtId="0" fontId="4" fillId="2" borderId="27" xfId="0" applyFont="1" applyFill="1" applyBorder="1" applyAlignment="1">
      <alignment horizontal="center" vertical="top" wrapText="1"/>
    </xf>
    <xf numFmtId="2" fontId="7" fillId="0" borderId="15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30" xfId="0" applyBorder="1"/>
    <xf numFmtId="0" fontId="0" fillId="0" borderId="0" xfId="0" applyAlignment="1">
      <alignment wrapText="1"/>
    </xf>
    <xf numFmtId="2" fontId="1" fillId="0" borderId="14" xfId="0" applyNumberFormat="1" applyFont="1" applyBorder="1" applyAlignment="1">
      <alignment horizontal="center" vertical="top" wrapText="1"/>
    </xf>
    <xf numFmtId="2" fontId="1" fillId="0" borderId="19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7" fillId="3" borderId="15" xfId="0" applyNumberFormat="1" applyFont="1" applyFill="1" applyBorder="1" applyAlignment="1">
      <alignment horizontal="center" vertical="center" wrapText="1"/>
    </xf>
    <xf numFmtId="164" fontId="0" fillId="4" borderId="15" xfId="0" applyNumberForma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 vertical="center" wrapText="1"/>
    </xf>
    <xf numFmtId="164" fontId="0" fillId="4" borderId="31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18" fillId="4" borderId="31" xfId="0" applyFont="1" applyFill="1" applyBorder="1"/>
    <xf numFmtId="2" fontId="1" fillId="4" borderId="14" xfId="0" applyNumberFormat="1" applyFont="1" applyFill="1" applyBorder="1" applyAlignment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 wrapText="1"/>
    </xf>
    <xf numFmtId="0" fontId="18" fillId="4" borderId="0" xfId="0" applyFont="1" applyFill="1"/>
    <xf numFmtId="164" fontId="0" fillId="0" borderId="0" xfId="0" applyNumberFormat="1"/>
    <xf numFmtId="2" fontId="1" fillId="5" borderId="1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0"/>
  <sheetViews>
    <sheetView topLeftCell="C28" zoomScale="120" zoomScaleNormal="120" workbookViewId="0">
      <selection activeCell="K41" sqref="K41"/>
    </sheetView>
  </sheetViews>
  <sheetFormatPr defaultColWidth="11.42578125" defaultRowHeight="15"/>
  <cols>
    <col min="1" max="1" width="1.85546875" customWidth="1"/>
    <col min="2" max="2" width="4.7109375" customWidth="1"/>
    <col min="3" max="3" width="8" customWidth="1"/>
    <col min="4" max="4" width="7.7109375" customWidth="1"/>
    <col min="5" max="5" width="9.42578125" customWidth="1"/>
    <col min="6" max="6" width="8" customWidth="1"/>
    <col min="7" max="9" width="7.42578125" customWidth="1"/>
    <col min="10" max="10" width="7.7109375" customWidth="1"/>
    <col min="11" max="12" width="7.42578125" customWidth="1"/>
    <col min="13" max="13" width="7.85546875" customWidth="1"/>
    <col min="14" max="14" width="6.140625" customWidth="1"/>
    <col min="15" max="15" width="8.140625" customWidth="1"/>
  </cols>
  <sheetData>
    <row r="1" spans="2:9" ht="15.75" thickBot="1"/>
    <row r="2" spans="2:9" ht="15.75" thickBot="1">
      <c r="C2" s="112" t="s">
        <v>0</v>
      </c>
      <c r="D2" s="113"/>
      <c r="E2" s="113"/>
      <c r="F2" s="113"/>
      <c r="G2" s="113"/>
      <c r="H2" s="114"/>
    </row>
    <row r="3" spans="2:9" ht="17.25">
      <c r="C3" s="14" t="s">
        <v>1</v>
      </c>
      <c r="D3" s="1" t="s">
        <v>2</v>
      </c>
      <c r="E3" s="1" t="s">
        <v>3</v>
      </c>
      <c r="F3" s="8" t="s">
        <v>4</v>
      </c>
      <c r="G3" s="115" t="s">
        <v>5</v>
      </c>
      <c r="H3" s="15" t="s">
        <v>6</v>
      </c>
      <c r="I3" s="120"/>
    </row>
    <row r="4" spans="2:9" ht="18" thickBot="1">
      <c r="C4" s="29" t="s">
        <v>7</v>
      </c>
      <c r="D4" s="12" t="s">
        <v>8</v>
      </c>
      <c r="E4" s="12" t="s">
        <v>8</v>
      </c>
      <c r="F4" s="13" t="s">
        <v>8</v>
      </c>
      <c r="G4" s="116"/>
      <c r="H4" s="30"/>
      <c r="I4" s="120"/>
    </row>
    <row r="5" spans="2:9">
      <c r="B5" s="28"/>
      <c r="C5" s="34">
        <f>2*85.9052</f>
        <v>171.81039999999999</v>
      </c>
      <c r="D5" s="35">
        <v>6.2417360000000004</v>
      </c>
      <c r="E5" s="35">
        <v>2.4966940000000002</v>
      </c>
      <c r="F5" s="35">
        <f>2*19.66147</f>
        <v>39.322940000000003</v>
      </c>
      <c r="G5" s="36">
        <v>8.99</v>
      </c>
      <c r="H5" s="37">
        <v>0</v>
      </c>
      <c r="I5" s="3"/>
    </row>
    <row r="6" spans="2:9" ht="15.75" thickBot="1"/>
    <row r="7" spans="2:9" ht="15.75" thickBot="1">
      <c r="C7" s="112" t="s">
        <v>9</v>
      </c>
      <c r="D7" s="113"/>
      <c r="E7" s="113"/>
      <c r="F7" s="113"/>
      <c r="G7" s="113"/>
      <c r="H7" s="114"/>
    </row>
    <row r="8" spans="2:9" ht="17.25">
      <c r="C8" s="14" t="s">
        <v>1</v>
      </c>
      <c r="D8" s="1" t="s">
        <v>2</v>
      </c>
      <c r="E8" s="1" t="s">
        <v>3</v>
      </c>
      <c r="F8" s="8" t="s">
        <v>4</v>
      </c>
      <c r="G8" s="115" t="s">
        <v>5</v>
      </c>
      <c r="H8" s="15" t="s">
        <v>6</v>
      </c>
    </row>
    <row r="9" spans="2:9" ht="18" thickBot="1">
      <c r="C9" s="29" t="s">
        <v>7</v>
      </c>
      <c r="D9" s="12" t="s">
        <v>8</v>
      </c>
      <c r="E9" s="12" t="s">
        <v>8</v>
      </c>
      <c r="F9" s="13" t="s">
        <v>8</v>
      </c>
      <c r="G9" s="116"/>
      <c r="H9" s="30"/>
    </row>
    <row r="10" spans="2:9">
      <c r="B10" s="28"/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</row>
    <row r="11" spans="2:9" ht="15.75" thickBot="1"/>
    <row r="12" spans="2:9" ht="15.75" thickBot="1">
      <c r="C12" s="112" t="s">
        <v>10</v>
      </c>
      <c r="D12" s="113"/>
      <c r="E12" s="113"/>
      <c r="F12" s="113"/>
      <c r="G12" s="113"/>
      <c r="H12" s="114"/>
    </row>
    <row r="13" spans="2:9" ht="17.25">
      <c r="C13" s="14" t="s">
        <v>1</v>
      </c>
      <c r="D13" s="1" t="s">
        <v>2</v>
      </c>
      <c r="E13" s="1" t="s">
        <v>3</v>
      </c>
      <c r="F13" s="8" t="s">
        <v>4</v>
      </c>
      <c r="G13" s="115" t="s">
        <v>5</v>
      </c>
      <c r="H13" s="15" t="s">
        <v>6</v>
      </c>
    </row>
    <row r="14" spans="2:9" ht="18" thickBot="1">
      <c r="C14" s="29" t="s">
        <v>7</v>
      </c>
      <c r="D14" s="12" t="s">
        <v>8</v>
      </c>
      <c r="E14" s="12" t="s">
        <v>8</v>
      </c>
      <c r="F14" s="13" t="s">
        <v>8</v>
      </c>
      <c r="G14" s="116"/>
      <c r="H14" s="30"/>
    </row>
    <row r="15" spans="2:9">
      <c r="B15" s="28"/>
      <c r="C15" s="34">
        <v>0</v>
      </c>
      <c r="D15" s="35">
        <v>0</v>
      </c>
      <c r="E15" s="35">
        <v>0</v>
      </c>
      <c r="F15" s="35">
        <v>0</v>
      </c>
      <c r="G15" s="36">
        <v>0</v>
      </c>
      <c r="H15" s="37">
        <v>0</v>
      </c>
    </row>
    <row r="16" spans="2:9" ht="15.75" thickBot="1">
      <c r="C16" s="38"/>
      <c r="D16" s="38"/>
      <c r="E16" s="38"/>
      <c r="F16" s="38"/>
      <c r="G16" s="39"/>
      <c r="H16" s="38"/>
    </row>
    <row r="17" spans="2:16" ht="15.75" thickBot="1">
      <c r="C17" s="112" t="s">
        <v>11</v>
      </c>
      <c r="D17" s="113"/>
      <c r="E17" s="113"/>
      <c r="F17" s="113"/>
      <c r="G17" s="113"/>
      <c r="H17" s="114"/>
    </row>
    <row r="18" spans="2:16" ht="17.25">
      <c r="C18" s="14" t="s">
        <v>1</v>
      </c>
      <c r="D18" s="1" t="s">
        <v>2</v>
      </c>
      <c r="E18" s="1" t="s">
        <v>3</v>
      </c>
      <c r="F18" s="8" t="s">
        <v>4</v>
      </c>
      <c r="G18" s="115" t="s">
        <v>5</v>
      </c>
      <c r="H18" s="15" t="s">
        <v>6</v>
      </c>
    </row>
    <row r="19" spans="2:16" ht="18" thickBot="1">
      <c r="C19" s="29" t="s">
        <v>7</v>
      </c>
      <c r="D19" s="12" t="s">
        <v>8</v>
      </c>
      <c r="E19" s="12" t="s">
        <v>8</v>
      </c>
      <c r="F19" s="13" t="s">
        <v>8</v>
      </c>
      <c r="G19" s="116"/>
      <c r="H19" s="30"/>
    </row>
    <row r="20" spans="2:16">
      <c r="B20" s="28"/>
      <c r="C20" s="34">
        <v>65.86</v>
      </c>
      <c r="D20" s="34">
        <v>5.3150000000000004</v>
      </c>
      <c r="E20" s="34">
        <v>2.9529999999999998</v>
      </c>
      <c r="F20" s="34">
        <v>15.932</v>
      </c>
      <c r="G20" s="34">
        <v>3.85</v>
      </c>
      <c r="H20" s="34">
        <v>0</v>
      </c>
    </row>
    <row r="21" spans="2:16" ht="15.75" thickBot="1"/>
    <row r="22" spans="2:16" ht="15.75" thickBot="1">
      <c r="C22" s="112" t="s">
        <v>12</v>
      </c>
      <c r="D22" s="113"/>
      <c r="E22" s="113"/>
      <c r="F22" s="113"/>
      <c r="G22" s="113"/>
      <c r="H22" s="114"/>
      <c r="O22" s="10"/>
      <c r="P22" s="6"/>
    </row>
    <row r="23" spans="2:16" ht="17.25">
      <c r="C23" s="14" t="s">
        <v>1</v>
      </c>
      <c r="D23" s="1" t="s">
        <v>2</v>
      </c>
      <c r="E23" s="1" t="s">
        <v>3</v>
      </c>
      <c r="F23" s="8" t="s">
        <v>4</v>
      </c>
      <c r="G23" s="115" t="s">
        <v>5</v>
      </c>
      <c r="H23" s="15" t="s">
        <v>6</v>
      </c>
      <c r="O23" s="6"/>
      <c r="P23" s="6"/>
    </row>
    <row r="24" spans="2:16" ht="18" thickBot="1">
      <c r="C24" s="29" t="s">
        <v>7</v>
      </c>
      <c r="D24" s="12" t="s">
        <v>8</v>
      </c>
      <c r="E24" s="12" t="s">
        <v>8</v>
      </c>
      <c r="F24" s="13" t="s">
        <v>8</v>
      </c>
      <c r="G24" s="116"/>
      <c r="H24" s="30"/>
    </row>
    <row r="25" spans="2:16">
      <c r="B25" s="28"/>
      <c r="C25" s="34">
        <v>43.906799999999997</v>
      </c>
      <c r="D25" s="35">
        <v>7.508</v>
      </c>
      <c r="E25" s="35">
        <v>2.8479999999999999</v>
      </c>
      <c r="F25" s="35">
        <v>8.4794999999999998</v>
      </c>
      <c r="G25" s="36">
        <v>1.6375999999999999</v>
      </c>
      <c r="H25" s="37">
        <v>0</v>
      </c>
      <c r="I25" s="3"/>
    </row>
    <row r="26" spans="2:16" ht="15.75" thickBot="1"/>
    <row r="27" spans="2:16" ht="15.75" thickBot="1">
      <c r="C27" s="112" t="s">
        <v>13</v>
      </c>
      <c r="D27" s="113"/>
      <c r="E27" s="113"/>
      <c r="F27" s="113"/>
      <c r="G27" s="113"/>
      <c r="H27" s="114"/>
    </row>
    <row r="28" spans="2:16" ht="17.25">
      <c r="C28" s="14" t="s">
        <v>1</v>
      </c>
      <c r="D28" s="1" t="s">
        <v>2</v>
      </c>
      <c r="E28" s="1" t="s">
        <v>3</v>
      </c>
      <c r="F28" s="8" t="s">
        <v>4</v>
      </c>
      <c r="G28" s="115" t="s">
        <v>5</v>
      </c>
      <c r="H28" s="15" t="s">
        <v>6</v>
      </c>
    </row>
    <row r="29" spans="2:16" ht="18" thickBot="1">
      <c r="C29" s="29" t="s">
        <v>7</v>
      </c>
      <c r="D29" s="12" t="s">
        <v>8</v>
      </c>
      <c r="E29" s="12" t="s">
        <v>8</v>
      </c>
      <c r="F29" s="13" t="s">
        <v>8</v>
      </c>
      <c r="G29" s="116"/>
      <c r="H29" s="30"/>
    </row>
    <row r="30" spans="2:16">
      <c r="B30" s="28"/>
      <c r="C30" s="34">
        <v>0</v>
      </c>
      <c r="D30" s="35">
        <v>0</v>
      </c>
      <c r="E30" s="35">
        <v>0</v>
      </c>
      <c r="F30" s="35">
        <v>0</v>
      </c>
      <c r="G30" s="36">
        <v>0</v>
      </c>
      <c r="H30" s="37">
        <v>0</v>
      </c>
    </row>
    <row r="31" spans="2:16" ht="15.75" thickBot="1"/>
    <row r="32" spans="2:16" ht="15.75" thickBot="1">
      <c r="C32" s="112" t="s">
        <v>14</v>
      </c>
      <c r="D32" s="113"/>
      <c r="E32" s="113"/>
      <c r="F32" s="113"/>
      <c r="G32" s="113"/>
      <c r="H32" s="114"/>
    </row>
    <row r="33" spans="2:14" ht="17.25">
      <c r="C33" s="14" t="s">
        <v>15</v>
      </c>
      <c r="D33" s="1" t="s">
        <v>16</v>
      </c>
      <c r="E33" s="1" t="s">
        <v>17</v>
      </c>
      <c r="F33" s="1" t="s">
        <v>18</v>
      </c>
      <c r="G33" s="1" t="s">
        <v>19</v>
      </c>
      <c r="H33" s="16" t="s">
        <v>20</v>
      </c>
    </row>
    <row r="34" spans="2:14" ht="18" thickBot="1">
      <c r="C34" s="29" t="s">
        <v>8</v>
      </c>
      <c r="D34" s="12" t="s">
        <v>8</v>
      </c>
      <c r="E34" s="12" t="s">
        <v>8</v>
      </c>
      <c r="F34" s="12" t="s">
        <v>21</v>
      </c>
      <c r="G34" s="12" t="s">
        <v>21</v>
      </c>
      <c r="H34" s="30" t="s">
        <v>21</v>
      </c>
    </row>
    <row r="35" spans="2:14">
      <c r="B35" s="28"/>
      <c r="C35" s="34">
        <v>32.700000000000003</v>
      </c>
      <c r="D35" s="35">
        <v>3.7240000000000002</v>
      </c>
      <c r="E35" s="35">
        <v>2.73</v>
      </c>
      <c r="F35" s="35">
        <v>206.33500000000001</v>
      </c>
      <c r="G35" s="36">
        <v>126.351</v>
      </c>
      <c r="H35" s="37">
        <v>0</v>
      </c>
    </row>
    <row r="36" spans="2:14" ht="15.75" thickBot="1"/>
    <row r="37" spans="2:14" ht="15.75" thickBot="1">
      <c r="C37" s="117" t="s">
        <v>22</v>
      </c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9"/>
    </row>
    <row r="38" spans="2:14" ht="17.25">
      <c r="C38" s="63" t="s">
        <v>23</v>
      </c>
      <c r="D38" s="64" t="s">
        <v>24</v>
      </c>
      <c r="E38" s="65" t="s">
        <v>25</v>
      </c>
      <c r="F38" s="65" t="s">
        <v>26</v>
      </c>
      <c r="G38" s="65" t="s">
        <v>27</v>
      </c>
      <c r="H38" s="65" t="s">
        <v>28</v>
      </c>
      <c r="I38" s="65" t="s">
        <v>29</v>
      </c>
      <c r="J38" s="65" t="s">
        <v>30</v>
      </c>
      <c r="K38" s="65" t="s">
        <v>31</v>
      </c>
      <c r="L38" s="65" t="s">
        <v>32</v>
      </c>
      <c r="M38" s="65" t="s">
        <v>33</v>
      </c>
      <c r="N38" s="66" t="s">
        <v>34</v>
      </c>
    </row>
    <row r="39" spans="2:14" ht="15.75" thickBot="1">
      <c r="C39" s="67" t="s">
        <v>35</v>
      </c>
      <c r="D39" s="68" t="s">
        <v>35</v>
      </c>
      <c r="E39" s="68" t="s">
        <v>8</v>
      </c>
      <c r="F39" s="68" t="s">
        <v>8</v>
      </c>
      <c r="G39" s="68" t="s">
        <v>8</v>
      </c>
      <c r="H39" s="68" t="s">
        <v>8</v>
      </c>
      <c r="I39" s="68" t="s">
        <v>8</v>
      </c>
      <c r="J39" s="68" t="s">
        <v>8</v>
      </c>
      <c r="K39" s="68" t="s">
        <v>8</v>
      </c>
      <c r="L39" s="68" t="s">
        <v>8</v>
      </c>
      <c r="M39" s="68" t="s">
        <v>8</v>
      </c>
      <c r="N39" s="69" t="s">
        <v>8</v>
      </c>
    </row>
    <row r="40" spans="2:14">
      <c r="B40" s="28"/>
      <c r="C40" s="93">
        <v>5</v>
      </c>
      <c r="D40" s="93">
        <v>17</v>
      </c>
      <c r="E40" s="93">
        <v>0.3</v>
      </c>
      <c r="F40" s="93">
        <v>3.72</v>
      </c>
      <c r="G40" s="93">
        <v>3.7120000000000002</v>
      </c>
      <c r="H40" s="93">
        <v>0.44615100000000002</v>
      </c>
      <c r="I40" s="93">
        <v>0.48425099999999999</v>
      </c>
      <c r="J40" s="93">
        <v>7.6200000000000004E-2</v>
      </c>
      <c r="K40" s="93">
        <v>0.503</v>
      </c>
      <c r="L40" s="93">
        <v>0.503</v>
      </c>
      <c r="M40" s="93">
        <v>4.0000000000000001E-3</v>
      </c>
      <c r="N40" s="93">
        <v>2.133</v>
      </c>
    </row>
    <row r="41" spans="2:14" ht="15.75" thickBot="1"/>
    <row r="42" spans="2:14" ht="15.75" thickBot="1">
      <c r="C42" s="112" t="s">
        <v>36</v>
      </c>
      <c r="D42" s="113"/>
      <c r="E42" s="113"/>
      <c r="F42" s="113"/>
      <c r="G42" s="113"/>
      <c r="H42" s="113"/>
      <c r="I42" s="113"/>
      <c r="J42" s="114"/>
    </row>
    <row r="43" spans="2:14" ht="17.25">
      <c r="C43" s="17" t="s">
        <v>37</v>
      </c>
      <c r="D43" s="17" t="s">
        <v>38</v>
      </c>
      <c r="E43" s="2" t="s">
        <v>39</v>
      </c>
      <c r="F43" s="2" t="s">
        <v>40</v>
      </c>
      <c r="G43" s="2" t="s">
        <v>41</v>
      </c>
      <c r="H43" s="18" t="s">
        <v>42</v>
      </c>
      <c r="I43" s="18" t="s">
        <v>43</v>
      </c>
      <c r="J43" s="18" t="s">
        <v>44</v>
      </c>
    </row>
    <row r="44" spans="2:14" ht="18.75" thickBot="1">
      <c r="C44" s="31" t="s">
        <v>45</v>
      </c>
      <c r="D44" s="31" t="s">
        <v>45</v>
      </c>
      <c r="E44" s="32" t="s">
        <v>45</v>
      </c>
      <c r="F44" s="32" t="s">
        <v>45</v>
      </c>
      <c r="G44" s="32" t="s">
        <v>45</v>
      </c>
      <c r="H44" s="33" t="s">
        <v>45</v>
      </c>
      <c r="I44" s="33" t="s">
        <v>45</v>
      </c>
      <c r="J44" s="33" t="s">
        <v>45</v>
      </c>
    </row>
    <row r="45" spans="2:14">
      <c r="B45" s="28"/>
      <c r="C45" s="34">
        <v>354.06599999999997</v>
      </c>
      <c r="D45" s="34">
        <v>0</v>
      </c>
      <c r="E45" s="35">
        <v>133.898</v>
      </c>
      <c r="F45" s="35">
        <v>89.537000000000006</v>
      </c>
      <c r="G45" s="35">
        <v>0</v>
      </c>
      <c r="H45" s="94">
        <v>287.12900000000002</v>
      </c>
      <c r="I45" s="94">
        <v>39.972000000000001</v>
      </c>
      <c r="J45" s="94">
        <v>24.591999999999999</v>
      </c>
    </row>
    <row r="46" spans="2:14" ht="15.75" thickBot="1"/>
    <row r="47" spans="2:14" ht="15.75" thickBot="1">
      <c r="C47" s="112" t="s">
        <v>46</v>
      </c>
      <c r="D47" s="113"/>
      <c r="E47" s="113"/>
      <c r="F47" s="113"/>
      <c r="G47" s="113"/>
      <c r="H47" s="114"/>
    </row>
    <row r="48" spans="2:14" ht="17.25">
      <c r="C48" s="80" t="s">
        <v>47</v>
      </c>
      <c r="D48" s="82" t="s">
        <v>48</v>
      </c>
      <c r="E48" s="85" t="s">
        <v>49</v>
      </c>
      <c r="F48" s="82" t="s">
        <v>50</v>
      </c>
      <c r="G48" s="82" t="s">
        <v>51</v>
      </c>
      <c r="H48" s="86" t="s">
        <v>52</v>
      </c>
    </row>
    <row r="49" spans="2:10" ht="17.25" thickBot="1">
      <c r="C49" s="81" t="s">
        <v>8</v>
      </c>
      <c r="D49" s="83" t="s">
        <v>8</v>
      </c>
      <c r="E49" s="87" t="s">
        <v>53</v>
      </c>
      <c r="F49" s="83" t="s">
        <v>8</v>
      </c>
      <c r="G49" s="83" t="s">
        <v>8</v>
      </c>
      <c r="H49" s="88" t="s">
        <v>53</v>
      </c>
      <c r="J49" s="90"/>
    </row>
    <row r="50" spans="2:10">
      <c r="B50" s="40"/>
      <c r="C50" s="75">
        <v>1.88</v>
      </c>
      <c r="D50" s="76">
        <v>0.72</v>
      </c>
      <c r="E50" s="76">
        <v>12.91</v>
      </c>
      <c r="F50" s="76">
        <v>12.22</v>
      </c>
      <c r="G50" s="76">
        <v>5.3</v>
      </c>
      <c r="H50" s="76">
        <v>12.073600000000001</v>
      </c>
    </row>
  </sheetData>
  <mergeCells count="17">
    <mergeCell ref="C2:H2"/>
    <mergeCell ref="G3:G4"/>
    <mergeCell ref="C32:H32"/>
    <mergeCell ref="C42:J42"/>
    <mergeCell ref="I3:I4"/>
    <mergeCell ref="G13:G14"/>
    <mergeCell ref="C22:H22"/>
    <mergeCell ref="C27:H27"/>
    <mergeCell ref="C17:H17"/>
    <mergeCell ref="G18:G19"/>
    <mergeCell ref="G23:G24"/>
    <mergeCell ref="G28:G29"/>
    <mergeCell ref="C12:H12"/>
    <mergeCell ref="C7:H7"/>
    <mergeCell ref="G8:G9"/>
    <mergeCell ref="C47:H47"/>
    <mergeCell ref="C37:N37"/>
  </mergeCells>
  <pageMargins left="0.25" right="0.25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1"/>
  <sheetViews>
    <sheetView workbookViewId="0">
      <selection activeCell="K38" sqref="K38:K42"/>
    </sheetView>
  </sheetViews>
  <sheetFormatPr defaultColWidth="11.42578125" defaultRowHeight="15"/>
  <cols>
    <col min="1" max="1" width="1.7109375" customWidth="1"/>
    <col min="2" max="2" width="5.42578125" customWidth="1"/>
    <col min="3" max="3" width="8" customWidth="1"/>
    <col min="4" max="4" width="8.28515625" customWidth="1"/>
    <col min="5" max="5" width="9.140625" customWidth="1"/>
    <col min="6" max="7" width="8.7109375" customWidth="1"/>
    <col min="8" max="8" width="8.28515625" customWidth="1"/>
    <col min="9" max="9" width="8.42578125" customWidth="1"/>
    <col min="10" max="10" width="8.28515625" customWidth="1"/>
    <col min="11" max="11" width="8" customWidth="1"/>
    <col min="12" max="12" width="8.140625" customWidth="1"/>
    <col min="13" max="13" width="7.85546875" customWidth="1"/>
    <col min="14" max="14" width="8.28515625" customWidth="1"/>
    <col min="15" max="15" width="5.85546875" customWidth="1"/>
    <col min="16" max="16" width="7" customWidth="1"/>
  </cols>
  <sheetData>
    <row r="1" spans="2:23" ht="15" customHeight="1" thickBot="1">
      <c r="R1" s="7"/>
      <c r="S1" s="7"/>
      <c r="T1" s="7"/>
      <c r="U1" s="7"/>
      <c r="V1" s="7"/>
      <c r="W1" s="7"/>
    </row>
    <row r="2" spans="2:23" ht="15.75" thickBot="1">
      <c r="C2" s="112" t="s">
        <v>54</v>
      </c>
      <c r="D2" s="113"/>
      <c r="E2" s="113"/>
      <c r="F2" s="113"/>
      <c r="G2" s="113"/>
      <c r="H2" s="113"/>
      <c r="I2" s="113"/>
      <c r="J2" s="114"/>
    </row>
    <row r="3" spans="2:23" ht="18">
      <c r="C3" s="20" t="s">
        <v>55</v>
      </c>
      <c r="D3" s="21" t="s">
        <v>56</v>
      </c>
      <c r="E3" s="22" t="s">
        <v>57</v>
      </c>
      <c r="F3" s="21" t="s">
        <v>56</v>
      </c>
      <c r="G3" s="22" t="s">
        <v>57</v>
      </c>
      <c r="H3" s="21" t="s">
        <v>56</v>
      </c>
      <c r="I3" s="22" t="s">
        <v>57</v>
      </c>
      <c r="J3" s="23" t="s">
        <v>58</v>
      </c>
    </row>
    <row r="4" spans="2:23" ht="17.25" thickBot="1">
      <c r="C4" s="24"/>
      <c r="D4" s="5" t="s">
        <v>59</v>
      </c>
      <c r="E4" s="5" t="s">
        <v>60</v>
      </c>
      <c r="F4" s="5" t="s">
        <v>61</v>
      </c>
      <c r="G4" s="5" t="s">
        <v>62</v>
      </c>
      <c r="H4" s="5" t="s">
        <v>63</v>
      </c>
      <c r="I4" s="5" t="s">
        <v>64</v>
      </c>
      <c r="J4" s="25" t="s">
        <v>65</v>
      </c>
    </row>
    <row r="5" spans="2:23" ht="15.75" thickBot="1">
      <c r="B5" s="62"/>
      <c r="C5" s="107">
        <v>0.14660000000000001</v>
      </c>
      <c r="D5" s="108">
        <v>1.7549999999999999</v>
      </c>
      <c r="E5" s="108">
        <v>18.245100000000001</v>
      </c>
      <c r="F5" s="108">
        <v>2.1865000000000001</v>
      </c>
      <c r="G5" s="108">
        <v>17.753599999999999</v>
      </c>
      <c r="H5" s="101">
        <v>0</v>
      </c>
      <c r="I5" s="101">
        <v>0</v>
      </c>
      <c r="J5" s="108">
        <v>5.5495999999999999</v>
      </c>
    </row>
    <row r="6" spans="2:23" ht="15.75" thickBot="1"/>
    <row r="7" spans="2:23" ht="15.75" thickBot="1">
      <c r="C7" s="112" t="s">
        <v>66</v>
      </c>
      <c r="D7" s="113"/>
      <c r="E7" s="113"/>
      <c r="F7" s="113"/>
      <c r="G7" s="113"/>
      <c r="H7" s="113"/>
      <c r="I7" s="113"/>
      <c r="J7" s="114"/>
    </row>
    <row r="8" spans="2:23" ht="18">
      <c r="C8" s="20" t="s">
        <v>55</v>
      </c>
      <c r="D8" s="21" t="s">
        <v>56</v>
      </c>
      <c r="E8" s="22" t="s">
        <v>57</v>
      </c>
      <c r="F8" s="21" t="s">
        <v>56</v>
      </c>
      <c r="G8" s="22" t="s">
        <v>57</v>
      </c>
      <c r="H8" s="21" t="s">
        <v>56</v>
      </c>
      <c r="I8" s="22" t="s">
        <v>57</v>
      </c>
      <c r="J8" s="23" t="s">
        <v>58</v>
      </c>
    </row>
    <row r="9" spans="2:23" ht="17.25" thickBot="1">
      <c r="C9" s="24"/>
      <c r="D9" s="5" t="s">
        <v>59</v>
      </c>
      <c r="E9" s="5" t="s">
        <v>60</v>
      </c>
      <c r="F9" s="5" t="s">
        <v>61</v>
      </c>
      <c r="G9" s="5" t="s">
        <v>62</v>
      </c>
      <c r="H9" s="5" t="s">
        <v>63</v>
      </c>
      <c r="I9" s="5" t="s">
        <v>64</v>
      </c>
      <c r="J9" s="25" t="s">
        <v>65</v>
      </c>
    </row>
    <row r="10" spans="2:23" ht="15.75" thickBot="1">
      <c r="B10" s="62"/>
      <c r="C10" s="51">
        <v>0</v>
      </c>
      <c r="D10" s="52">
        <v>0</v>
      </c>
      <c r="E10" s="52">
        <v>0</v>
      </c>
      <c r="F10" s="52">
        <v>0</v>
      </c>
      <c r="G10" s="52">
        <v>0</v>
      </c>
      <c r="H10" s="70">
        <v>0</v>
      </c>
      <c r="I10" s="70">
        <v>0</v>
      </c>
      <c r="J10" s="52">
        <v>0</v>
      </c>
    </row>
    <row r="11" spans="2:23" ht="15.75" thickBot="1"/>
    <row r="12" spans="2:23" ht="15.75" thickBot="1">
      <c r="C12" s="112" t="s">
        <v>10</v>
      </c>
      <c r="D12" s="113"/>
      <c r="E12" s="113"/>
      <c r="F12" s="113"/>
      <c r="G12" s="113"/>
      <c r="H12" s="113"/>
      <c r="I12" s="113"/>
      <c r="J12" s="114"/>
    </row>
    <row r="13" spans="2:23" ht="18">
      <c r="C13" s="20" t="s">
        <v>55</v>
      </c>
      <c r="D13" s="21" t="s">
        <v>56</v>
      </c>
      <c r="E13" s="22" t="s">
        <v>57</v>
      </c>
      <c r="F13" s="21" t="s">
        <v>56</v>
      </c>
      <c r="G13" s="22" t="s">
        <v>57</v>
      </c>
      <c r="H13" s="21" t="s">
        <v>56</v>
      </c>
      <c r="I13" s="22" t="s">
        <v>57</v>
      </c>
      <c r="J13" s="23" t="s">
        <v>58</v>
      </c>
    </row>
    <row r="14" spans="2:23" ht="17.25" thickBot="1">
      <c r="C14" s="24"/>
      <c r="D14" s="5" t="s">
        <v>59</v>
      </c>
      <c r="E14" s="5" t="s">
        <v>60</v>
      </c>
      <c r="F14" s="5" t="s">
        <v>61</v>
      </c>
      <c r="G14" s="5" t="s">
        <v>62</v>
      </c>
      <c r="H14" s="5" t="s">
        <v>63</v>
      </c>
      <c r="I14" s="5" t="s">
        <v>64</v>
      </c>
      <c r="J14" s="25" t="s">
        <v>65</v>
      </c>
    </row>
    <row r="15" spans="2:23" ht="15.75" thickBot="1">
      <c r="B15" s="40"/>
      <c r="C15" s="51">
        <v>0</v>
      </c>
      <c r="D15" s="52">
        <v>0</v>
      </c>
      <c r="E15" s="52">
        <v>0</v>
      </c>
      <c r="F15" s="52">
        <v>0</v>
      </c>
      <c r="G15" s="52">
        <v>0</v>
      </c>
      <c r="H15" s="70">
        <v>0</v>
      </c>
      <c r="I15" s="70">
        <v>0</v>
      </c>
      <c r="J15" s="52">
        <v>0</v>
      </c>
    </row>
    <row r="16" spans="2:23" ht="15.75" thickBot="1"/>
    <row r="17" spans="2:16" ht="15.75" thickBot="1">
      <c r="C17" s="112" t="s">
        <v>11</v>
      </c>
      <c r="D17" s="113"/>
      <c r="E17" s="113"/>
      <c r="F17" s="113"/>
      <c r="G17" s="113"/>
      <c r="H17" s="113"/>
      <c r="I17" s="113"/>
      <c r="J17" s="114"/>
    </row>
    <row r="18" spans="2:16" ht="18">
      <c r="C18" s="20" t="s">
        <v>55</v>
      </c>
      <c r="D18" s="21" t="s">
        <v>56</v>
      </c>
      <c r="E18" s="22" t="s">
        <v>57</v>
      </c>
      <c r="F18" s="21" t="s">
        <v>56</v>
      </c>
      <c r="G18" s="22" t="s">
        <v>57</v>
      </c>
      <c r="H18" s="21" t="s">
        <v>56</v>
      </c>
      <c r="I18" s="22" t="s">
        <v>57</v>
      </c>
      <c r="J18" s="23" t="s">
        <v>58</v>
      </c>
    </row>
    <row r="19" spans="2:16" ht="17.25" thickBot="1">
      <c r="C19" s="24"/>
      <c r="D19" s="5" t="s">
        <v>59</v>
      </c>
      <c r="E19" s="5" t="s">
        <v>60</v>
      </c>
      <c r="F19" s="5" t="s">
        <v>61</v>
      </c>
      <c r="G19" s="5" t="s">
        <v>62</v>
      </c>
      <c r="H19" s="5" t="s">
        <v>63</v>
      </c>
      <c r="I19" s="5" t="s">
        <v>64</v>
      </c>
      <c r="J19" s="25" t="s">
        <v>65</v>
      </c>
    </row>
    <row r="20" spans="2:16">
      <c r="B20" s="40"/>
      <c r="C20" s="107">
        <v>0</v>
      </c>
      <c r="D20" s="108">
        <v>1.476</v>
      </c>
      <c r="E20" s="108">
        <v>25.3062</v>
      </c>
      <c r="F20" s="108">
        <v>1.476</v>
      </c>
      <c r="G20" s="108">
        <v>25.3062</v>
      </c>
      <c r="H20" s="103">
        <v>0</v>
      </c>
      <c r="I20" s="103">
        <v>0</v>
      </c>
      <c r="J20" s="108">
        <v>3.5895000000000001</v>
      </c>
      <c r="P20" s="7"/>
    </row>
    <row r="21" spans="2:16" ht="15.75" thickBot="1">
      <c r="P21" s="9"/>
    </row>
    <row r="22" spans="2:16" ht="15.75" thickBot="1">
      <c r="C22" s="112" t="s">
        <v>12</v>
      </c>
      <c r="D22" s="113"/>
      <c r="E22" s="113"/>
      <c r="F22" s="113"/>
      <c r="G22" s="113"/>
      <c r="H22" s="113"/>
      <c r="I22" s="113"/>
      <c r="J22" s="114"/>
    </row>
    <row r="23" spans="2:16" ht="18">
      <c r="C23" s="20" t="s">
        <v>55</v>
      </c>
      <c r="D23" s="21" t="s">
        <v>56</v>
      </c>
      <c r="E23" s="22" t="s">
        <v>57</v>
      </c>
      <c r="F23" s="21" t="s">
        <v>56</v>
      </c>
      <c r="G23" s="22" t="s">
        <v>57</v>
      </c>
      <c r="H23" s="21" t="s">
        <v>56</v>
      </c>
      <c r="I23" s="22" t="s">
        <v>57</v>
      </c>
      <c r="J23" s="23" t="s">
        <v>58</v>
      </c>
    </row>
    <row r="24" spans="2:16" ht="22.5" customHeight="1" thickBot="1">
      <c r="C24" s="24"/>
      <c r="D24" s="5" t="s">
        <v>59</v>
      </c>
      <c r="E24" s="5" t="s">
        <v>60</v>
      </c>
      <c r="F24" s="5" t="s">
        <v>61</v>
      </c>
      <c r="G24" s="5" t="s">
        <v>62</v>
      </c>
      <c r="H24" s="5" t="s">
        <v>63</v>
      </c>
      <c r="I24" s="5" t="s">
        <v>64</v>
      </c>
      <c r="J24" s="25" t="s">
        <v>65</v>
      </c>
    </row>
    <row r="25" spans="2:16">
      <c r="B25" s="40"/>
      <c r="C25" s="107">
        <v>0</v>
      </c>
      <c r="D25" s="108">
        <v>1.4039999999999999</v>
      </c>
      <c r="E25" s="111">
        <v>127.5</v>
      </c>
      <c r="F25" s="108">
        <v>1.4039999999999999</v>
      </c>
      <c r="G25" s="111">
        <v>127.5</v>
      </c>
      <c r="H25" s="101">
        <v>0</v>
      </c>
      <c r="I25" s="101">
        <v>0</v>
      </c>
      <c r="J25" s="108">
        <v>0.65129999999999999</v>
      </c>
    </row>
    <row r="26" spans="2:16" ht="15.75" thickBot="1"/>
    <row r="27" spans="2:16" ht="15.75" thickBot="1">
      <c r="C27" s="112" t="s">
        <v>13</v>
      </c>
      <c r="D27" s="113"/>
      <c r="E27" s="113"/>
      <c r="F27" s="113"/>
      <c r="G27" s="113"/>
      <c r="H27" s="113"/>
      <c r="I27" s="113"/>
      <c r="J27" s="114"/>
    </row>
    <row r="28" spans="2:16" ht="18">
      <c r="C28" s="20" t="s">
        <v>55</v>
      </c>
      <c r="D28" s="21" t="s">
        <v>56</v>
      </c>
      <c r="E28" s="22" t="s">
        <v>57</v>
      </c>
      <c r="F28" s="21" t="s">
        <v>56</v>
      </c>
      <c r="G28" s="22" t="s">
        <v>57</v>
      </c>
      <c r="H28" s="21" t="s">
        <v>56</v>
      </c>
      <c r="I28" s="22" t="s">
        <v>57</v>
      </c>
      <c r="J28" s="23" t="s">
        <v>58</v>
      </c>
    </row>
    <row r="29" spans="2:16" ht="17.25" thickBot="1">
      <c r="C29" s="24"/>
      <c r="D29" s="5" t="s">
        <v>59</v>
      </c>
      <c r="E29" s="5" t="s">
        <v>60</v>
      </c>
      <c r="F29" s="5" t="s">
        <v>61</v>
      </c>
      <c r="G29" s="5" t="s">
        <v>62</v>
      </c>
      <c r="H29" s="5" t="s">
        <v>63</v>
      </c>
      <c r="I29" s="5" t="s">
        <v>64</v>
      </c>
      <c r="J29" s="25" t="s">
        <v>65</v>
      </c>
    </row>
    <row r="30" spans="2:16" ht="15.75" thickBot="1">
      <c r="B30" s="40"/>
      <c r="C30" s="51">
        <v>0</v>
      </c>
      <c r="D30" s="52">
        <v>0</v>
      </c>
      <c r="E30" s="52">
        <v>0</v>
      </c>
      <c r="F30" s="52">
        <v>0</v>
      </c>
      <c r="G30" s="52">
        <v>0</v>
      </c>
      <c r="H30" s="70">
        <v>0</v>
      </c>
      <c r="I30" s="70">
        <v>0</v>
      </c>
      <c r="J30" s="52">
        <v>0</v>
      </c>
    </row>
    <row r="31" spans="2:16" ht="15.75" thickBot="1"/>
    <row r="32" spans="2:16" ht="15.75" thickBot="1">
      <c r="C32" s="112" t="s">
        <v>67</v>
      </c>
      <c r="D32" s="113"/>
      <c r="E32" s="113"/>
      <c r="F32" s="114"/>
    </row>
    <row r="33" spans="2:11" ht="18.75" thickBot="1">
      <c r="C33" s="20" t="s">
        <v>55</v>
      </c>
      <c r="D33" s="23" t="s">
        <v>58</v>
      </c>
      <c r="E33" s="42" t="s">
        <v>68</v>
      </c>
      <c r="F33" s="23" t="s">
        <v>69</v>
      </c>
      <c r="G33" s="6"/>
      <c r="H33" s="6"/>
      <c r="I33" s="6"/>
    </row>
    <row r="34" spans="2:11" ht="15.75" thickBot="1">
      <c r="B34" s="40"/>
      <c r="C34" s="102">
        <v>1.5156000000000001</v>
      </c>
      <c r="D34" s="102">
        <v>5.2473000000000001</v>
      </c>
      <c r="E34" s="102">
        <v>0.154</v>
      </c>
      <c r="F34" s="102">
        <v>-1.63</v>
      </c>
      <c r="G34" s="84"/>
    </row>
    <row r="35" spans="2:11" ht="15.75" thickBot="1"/>
    <row r="36" spans="2:11">
      <c r="C36" s="112" t="s">
        <v>70</v>
      </c>
      <c r="D36" s="113"/>
      <c r="E36" s="113"/>
      <c r="F36" s="113"/>
      <c r="G36" s="113"/>
      <c r="H36" s="113"/>
      <c r="I36" s="114"/>
    </row>
    <row r="37" spans="2:11" ht="17.25">
      <c r="C37" s="98" t="s">
        <v>71</v>
      </c>
      <c r="D37" s="95" t="s">
        <v>72</v>
      </c>
      <c r="E37" s="95" t="s">
        <v>73</v>
      </c>
      <c r="F37" s="95" t="s">
        <v>74</v>
      </c>
      <c r="G37" s="95" t="s">
        <v>75</v>
      </c>
      <c r="H37" s="95" t="s">
        <v>76</v>
      </c>
      <c r="I37" s="96" t="s">
        <v>77</v>
      </c>
    </row>
    <row r="38" spans="2:11">
      <c r="B38" s="97"/>
      <c r="C38" s="106">
        <v>1.9394720000000001E-2</v>
      </c>
      <c r="D38" s="104">
        <v>1.9835E-3</v>
      </c>
      <c r="E38" s="104">
        <v>8.4213900000000008E-3</v>
      </c>
      <c r="F38" s="104">
        <v>0</v>
      </c>
      <c r="G38" s="109">
        <v>8.9891999999999993E-3</v>
      </c>
      <c r="H38" s="106">
        <v>-2.3679E-3</v>
      </c>
      <c r="I38" s="106">
        <v>3.3322690000000002E-2</v>
      </c>
      <c r="K38" s="110"/>
    </row>
    <row r="39" spans="2:11">
      <c r="C39" s="26"/>
      <c r="D39" s="26"/>
      <c r="E39" s="26"/>
      <c r="F39" s="26"/>
      <c r="G39" s="26"/>
      <c r="H39" s="27"/>
    </row>
    <row r="40" spans="2:11" ht="15.75" customHeight="1">
      <c r="C40" s="121" t="s">
        <v>78</v>
      </c>
      <c r="D40" s="122"/>
      <c r="E40" s="122"/>
      <c r="F40" s="122"/>
      <c r="G40" s="122"/>
      <c r="H40" s="122"/>
      <c r="I40" s="123"/>
    </row>
    <row r="41" spans="2:11" ht="17.25">
      <c r="C41" s="41" t="s">
        <v>71</v>
      </c>
      <c r="D41" s="42" t="s">
        <v>72</v>
      </c>
      <c r="E41" s="42" t="s">
        <v>73</v>
      </c>
      <c r="F41" s="42" t="s">
        <v>74</v>
      </c>
      <c r="G41" s="42" t="s">
        <v>75</v>
      </c>
      <c r="H41" s="42" t="s">
        <v>76</v>
      </c>
      <c r="I41" s="43" t="s">
        <v>77</v>
      </c>
    </row>
    <row r="42" spans="2:11">
      <c r="B42" s="40"/>
      <c r="C42" s="105">
        <v>7.1184999999999998E-2</v>
      </c>
      <c r="D42" s="102">
        <v>1.9835E-3</v>
      </c>
      <c r="E42" s="102">
        <v>4.8212350000000001E-2</v>
      </c>
      <c r="F42" s="102">
        <v>1.2E-2</v>
      </c>
      <c r="G42" s="109">
        <v>9.5892000000000008E-3</v>
      </c>
      <c r="H42" s="106">
        <v>-2.3679E-3</v>
      </c>
      <c r="I42" s="106">
        <v>3.3322690000000002E-2</v>
      </c>
      <c r="K42" s="110"/>
    </row>
    <row r="44" spans="2:11" ht="15.75" thickBot="1">
      <c r="C44" s="112" t="s">
        <v>79</v>
      </c>
      <c r="D44" s="113"/>
      <c r="E44" s="113"/>
      <c r="F44" s="113"/>
      <c r="G44" s="113"/>
      <c r="H44" s="113"/>
      <c r="I44" s="114"/>
    </row>
    <row r="45" spans="2:11" ht="18" thickBot="1">
      <c r="C45" s="41" t="s">
        <v>71</v>
      </c>
      <c r="D45" s="42" t="s">
        <v>72</v>
      </c>
      <c r="E45" s="42" t="s">
        <v>73</v>
      </c>
      <c r="F45" s="42" t="s">
        <v>74</v>
      </c>
      <c r="G45" s="42" t="s">
        <v>75</v>
      </c>
      <c r="H45" s="42" t="s">
        <v>76</v>
      </c>
      <c r="I45" s="43" t="s">
        <v>77</v>
      </c>
    </row>
    <row r="46" spans="2:11" ht="15.75" thickBot="1">
      <c r="B46" s="40"/>
      <c r="C46" s="45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</row>
    <row r="47" spans="2:11" ht="15.75" thickBot="1">
      <c r="B47" s="7"/>
      <c r="C47" s="44"/>
      <c r="D47" s="44"/>
      <c r="E47" s="44"/>
      <c r="F47" s="44"/>
      <c r="G47" s="44"/>
      <c r="H47" s="44"/>
    </row>
    <row r="48" spans="2:11" ht="15.75" thickBot="1">
      <c r="C48" s="112" t="s">
        <v>80</v>
      </c>
      <c r="D48" s="113"/>
      <c r="E48" s="113"/>
      <c r="F48" s="113"/>
      <c r="G48" s="113"/>
      <c r="H48" s="113"/>
      <c r="I48" s="114"/>
    </row>
    <row r="49" spans="2:13">
      <c r="C49" s="128" t="s">
        <v>81</v>
      </c>
      <c r="D49" s="130" t="s">
        <v>82</v>
      </c>
      <c r="E49" s="130" t="s">
        <v>83</v>
      </c>
      <c r="F49" s="130" t="s">
        <v>84</v>
      </c>
      <c r="G49" s="124" t="s">
        <v>85</v>
      </c>
      <c r="H49" s="124" t="s">
        <v>86</v>
      </c>
      <c r="I49" s="126" t="s">
        <v>87</v>
      </c>
      <c r="J49" s="10"/>
      <c r="K49" s="10"/>
      <c r="L49" s="10"/>
      <c r="M49" s="10"/>
    </row>
    <row r="50" spans="2:13" ht="15.75" thickBot="1">
      <c r="C50" s="129"/>
      <c r="D50" s="131"/>
      <c r="E50" s="131"/>
      <c r="F50" s="131"/>
      <c r="G50" s="125"/>
      <c r="H50" s="125"/>
      <c r="I50" s="127"/>
      <c r="J50" s="6"/>
      <c r="K50" s="6"/>
      <c r="L50" s="6"/>
      <c r="M50" s="6"/>
    </row>
    <row r="51" spans="2:13" ht="15.75" thickBot="1">
      <c r="B51" s="40"/>
      <c r="C51" s="100">
        <v>0.91631081999999997</v>
      </c>
      <c r="D51" s="102">
        <v>10.299898000000001</v>
      </c>
      <c r="E51" s="102">
        <v>20.628989000000001</v>
      </c>
      <c r="F51" s="102">
        <v>17.27524</v>
      </c>
      <c r="G51" s="102">
        <v>16.588922</v>
      </c>
      <c r="H51" s="99">
        <v>0</v>
      </c>
      <c r="I51" s="99">
        <v>0</v>
      </c>
      <c r="J51" s="26"/>
      <c r="K51" s="26"/>
      <c r="L51" s="26"/>
    </row>
  </sheetData>
  <mergeCells count="18">
    <mergeCell ref="C2:J2"/>
    <mergeCell ref="C12:J12"/>
    <mergeCell ref="C17:J17"/>
    <mergeCell ref="C22:J22"/>
    <mergeCell ref="C27:J27"/>
    <mergeCell ref="C7:J7"/>
    <mergeCell ref="C36:I36"/>
    <mergeCell ref="C40:I40"/>
    <mergeCell ref="C44:I44"/>
    <mergeCell ref="C32:F32"/>
    <mergeCell ref="H49:H50"/>
    <mergeCell ref="C48:I48"/>
    <mergeCell ref="G49:G50"/>
    <mergeCell ref="I49:I50"/>
    <mergeCell ref="C49:C50"/>
    <mergeCell ref="D49:D50"/>
    <mergeCell ref="E49:E50"/>
    <mergeCell ref="F49:F50"/>
  </mergeCells>
  <pageMargins left="0.25" right="0.25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"/>
  <sheetViews>
    <sheetView tabSelected="1" zoomScaleNormal="100" workbookViewId="0">
      <selection activeCell="J10" sqref="J10"/>
    </sheetView>
  </sheetViews>
  <sheetFormatPr defaultColWidth="11.42578125" defaultRowHeight="15"/>
  <cols>
    <col min="1" max="1" width="2.140625" customWidth="1"/>
    <col min="2" max="2" width="5.7109375" customWidth="1"/>
    <col min="3" max="3" width="10.28515625" customWidth="1"/>
    <col min="4" max="4" width="11.42578125" customWidth="1"/>
    <col min="5" max="5" width="10.85546875" customWidth="1"/>
    <col min="6" max="6" width="12.7109375" customWidth="1"/>
    <col min="8" max="8" width="10.7109375" customWidth="1"/>
    <col min="9" max="9" width="11.28515625" customWidth="1"/>
    <col min="10" max="10" width="12" customWidth="1"/>
  </cols>
  <sheetData>
    <row r="1" spans="2:16" ht="15.75" thickBot="1"/>
    <row r="2" spans="2:16" ht="15.75" thickBot="1">
      <c r="C2" s="112" t="s">
        <v>88</v>
      </c>
      <c r="D2" s="113"/>
      <c r="E2" s="113"/>
      <c r="F2" s="113"/>
      <c r="G2" s="113"/>
      <c r="H2" s="113"/>
      <c r="I2" s="113"/>
      <c r="J2" s="114"/>
    </row>
    <row r="3" spans="2:16" ht="18.75">
      <c r="C3" s="78" t="s">
        <v>89</v>
      </c>
      <c r="D3" s="78" t="s">
        <v>90</v>
      </c>
      <c r="E3" s="78" t="s">
        <v>91</v>
      </c>
      <c r="F3" s="78" t="s">
        <v>92</v>
      </c>
      <c r="G3" s="78" t="s">
        <v>93</v>
      </c>
      <c r="H3" s="78" t="s">
        <v>94</v>
      </c>
      <c r="I3" s="78" t="s">
        <v>95</v>
      </c>
      <c r="J3" s="78" t="s">
        <v>96</v>
      </c>
      <c r="L3" s="6"/>
      <c r="M3" s="6"/>
      <c r="N3" s="6"/>
      <c r="O3" s="6"/>
      <c r="P3" s="6"/>
    </row>
    <row r="4" spans="2:16" ht="15.75" thickBot="1">
      <c r="C4" s="71" t="s">
        <v>97</v>
      </c>
      <c r="D4" s="71" t="s">
        <v>97</v>
      </c>
      <c r="E4" s="71" t="s">
        <v>97</v>
      </c>
      <c r="F4" s="71" t="s">
        <v>97</v>
      </c>
      <c r="G4" s="71" t="s">
        <v>97</v>
      </c>
      <c r="H4" s="71" t="s">
        <v>97</v>
      </c>
      <c r="I4" s="71" t="s">
        <v>97</v>
      </c>
      <c r="J4" s="71" t="s">
        <v>97</v>
      </c>
      <c r="L4" s="6"/>
      <c r="M4" s="6"/>
      <c r="N4" s="6"/>
      <c r="O4" s="6"/>
      <c r="P4" s="6"/>
    </row>
    <row r="5" spans="2:16">
      <c r="B5" s="40"/>
      <c r="C5" s="75">
        <v>36886</v>
      </c>
      <c r="D5" s="76">
        <v>18267</v>
      </c>
      <c r="E5" s="76">
        <v>5066</v>
      </c>
      <c r="F5" s="76">
        <v>0</v>
      </c>
      <c r="G5" s="76">
        <v>651</v>
      </c>
      <c r="H5" s="76">
        <v>304</v>
      </c>
      <c r="I5" s="76">
        <v>0</v>
      </c>
      <c r="J5" s="79">
        <v>16000</v>
      </c>
      <c r="K5" s="77"/>
    </row>
    <row r="6" spans="2:16" ht="15.75" thickBot="1"/>
    <row r="7" spans="2:16" ht="15.75" thickBot="1">
      <c r="C7" s="112" t="s">
        <v>98</v>
      </c>
      <c r="D7" s="113"/>
      <c r="E7" s="113"/>
      <c r="F7" s="113"/>
      <c r="G7" s="113"/>
      <c r="H7" s="113"/>
      <c r="I7" s="113"/>
      <c r="J7" s="113"/>
      <c r="K7" s="113"/>
      <c r="L7" s="114"/>
    </row>
    <row r="8" spans="2:16" ht="17.25">
      <c r="C8" s="47" t="s">
        <v>99</v>
      </c>
      <c r="D8" s="47" t="s">
        <v>100</v>
      </c>
      <c r="E8" s="47" t="s">
        <v>101</v>
      </c>
      <c r="F8" s="47" t="s">
        <v>102</v>
      </c>
      <c r="G8" s="47" t="s">
        <v>103</v>
      </c>
      <c r="H8" s="47" t="s">
        <v>104</v>
      </c>
      <c r="I8" s="47" t="s">
        <v>105</v>
      </c>
      <c r="J8" s="47" t="s">
        <v>106</v>
      </c>
      <c r="K8" s="47" t="s">
        <v>107</v>
      </c>
      <c r="L8" s="47" t="s">
        <v>108</v>
      </c>
    </row>
    <row r="9" spans="2:16" ht="15.75" thickBot="1">
      <c r="C9" s="48" t="s">
        <v>97</v>
      </c>
      <c r="D9" s="48" t="s">
        <v>109</v>
      </c>
      <c r="E9" s="48" t="s">
        <v>97</v>
      </c>
      <c r="F9" s="48" t="s">
        <v>97</v>
      </c>
      <c r="G9" s="48" t="s">
        <v>97</v>
      </c>
      <c r="H9" s="48" t="s">
        <v>97</v>
      </c>
      <c r="I9" s="48" t="s">
        <v>97</v>
      </c>
      <c r="J9" s="48" t="s">
        <v>97</v>
      </c>
      <c r="K9" s="48" t="s">
        <v>97</v>
      </c>
      <c r="L9" s="48" t="s">
        <v>97</v>
      </c>
    </row>
    <row r="10" spans="2:16">
      <c r="B10" s="19"/>
      <c r="C10" s="72">
        <v>3611</v>
      </c>
      <c r="D10" s="73">
        <v>6843</v>
      </c>
      <c r="E10" s="73">
        <v>1793</v>
      </c>
      <c r="F10" s="73">
        <v>304</v>
      </c>
      <c r="G10" s="73">
        <v>18619</v>
      </c>
      <c r="H10" s="73">
        <v>0</v>
      </c>
      <c r="I10" s="73">
        <v>139</v>
      </c>
      <c r="J10" s="74">
        <v>29406</v>
      </c>
      <c r="K10" s="74">
        <v>72190</v>
      </c>
      <c r="L10" s="74">
        <v>61361.5</v>
      </c>
    </row>
    <row r="11" spans="2:16" ht="15.75" thickBot="1"/>
    <row r="12" spans="2:16" ht="15.75" thickBot="1">
      <c r="C12" s="112" t="s">
        <v>110</v>
      </c>
      <c r="D12" s="113"/>
      <c r="E12" s="113"/>
      <c r="F12" s="114"/>
    </row>
    <row r="13" spans="2:16" ht="17.25">
      <c r="C13" s="47" t="s">
        <v>111</v>
      </c>
      <c r="D13" s="47" t="s">
        <v>112</v>
      </c>
      <c r="E13" s="47" t="s">
        <v>113</v>
      </c>
      <c r="F13" s="47" t="s">
        <v>114</v>
      </c>
    </row>
    <row r="14" spans="2:16" ht="15.75" thickBot="1">
      <c r="C14" s="49" t="s">
        <v>8</v>
      </c>
      <c r="D14" s="49" t="s">
        <v>8</v>
      </c>
      <c r="E14" s="49" t="s">
        <v>8</v>
      </c>
      <c r="F14" s="49" t="s">
        <v>8</v>
      </c>
    </row>
    <row r="15" spans="2:16">
      <c r="B15" s="40"/>
      <c r="C15" s="72">
        <v>14</v>
      </c>
      <c r="D15" s="73">
        <v>16</v>
      </c>
      <c r="E15" s="73">
        <v>14</v>
      </c>
      <c r="F15" s="74">
        <v>16</v>
      </c>
    </row>
    <row r="16" spans="2:16" ht="15.75" thickBot="1"/>
    <row r="17" spans="2:11" ht="15.75" thickBot="1">
      <c r="C17" s="112" t="s">
        <v>115</v>
      </c>
      <c r="D17" s="113"/>
      <c r="E17" s="114"/>
      <c r="F17" s="112" t="s">
        <v>116</v>
      </c>
      <c r="G17" s="113"/>
      <c r="H17" s="114"/>
      <c r="I17" s="112" t="s">
        <v>117</v>
      </c>
      <c r="J17" s="113"/>
      <c r="K17" s="114"/>
    </row>
    <row r="18" spans="2:11">
      <c r="C18" s="47" t="s">
        <v>118</v>
      </c>
      <c r="D18" s="47" t="s">
        <v>119</v>
      </c>
      <c r="E18" s="47" t="s">
        <v>120</v>
      </c>
      <c r="F18" s="47" t="s">
        <v>118</v>
      </c>
      <c r="G18" s="47" t="s">
        <v>119</v>
      </c>
      <c r="H18" s="47" t="s">
        <v>120</v>
      </c>
      <c r="I18" s="47" t="s">
        <v>118</v>
      </c>
      <c r="J18" s="47" t="s">
        <v>119</v>
      </c>
      <c r="K18" s="47" t="s">
        <v>120</v>
      </c>
    </row>
    <row r="19" spans="2:11" ht="15.75" thickBot="1">
      <c r="C19" s="49" t="s">
        <v>121</v>
      </c>
      <c r="D19" s="49" t="s">
        <v>122</v>
      </c>
      <c r="E19" s="49" t="s">
        <v>122</v>
      </c>
      <c r="F19" s="49" t="s">
        <v>121</v>
      </c>
      <c r="G19" s="49" t="s">
        <v>122</v>
      </c>
      <c r="H19" s="49" t="s">
        <v>122</v>
      </c>
      <c r="I19" s="49" t="s">
        <v>121</v>
      </c>
      <c r="J19" s="49" t="s">
        <v>122</v>
      </c>
      <c r="K19" s="49" t="s">
        <v>122</v>
      </c>
    </row>
    <row r="20" spans="2:11">
      <c r="B20" s="40"/>
      <c r="C20" s="75">
        <v>590000</v>
      </c>
      <c r="D20" s="76">
        <v>4590000</v>
      </c>
      <c r="E20" s="79">
        <v>-100000</v>
      </c>
      <c r="F20" s="75">
        <v>0</v>
      </c>
      <c r="G20" s="76">
        <v>0</v>
      </c>
      <c r="H20" s="79">
        <v>0</v>
      </c>
      <c r="I20" s="75">
        <v>0</v>
      </c>
      <c r="J20" s="76">
        <v>0</v>
      </c>
      <c r="K20" s="79">
        <v>0</v>
      </c>
    </row>
    <row r="21" spans="2:11" ht="15.75" thickBot="1"/>
    <row r="22" spans="2:11" ht="15.75" thickBot="1">
      <c r="C22" s="112" t="s">
        <v>123</v>
      </c>
      <c r="D22" s="113"/>
      <c r="E22" s="113"/>
      <c r="F22" s="113"/>
      <c r="G22" s="113"/>
      <c r="H22" s="113"/>
      <c r="I22" s="113"/>
      <c r="J22" s="113"/>
      <c r="K22" s="114"/>
    </row>
    <row r="23" spans="2:11" ht="15.75" thickBot="1">
      <c r="C23" s="112" t="s">
        <v>124</v>
      </c>
      <c r="D23" s="113"/>
      <c r="E23" s="114"/>
      <c r="F23" s="112" t="s">
        <v>125</v>
      </c>
      <c r="G23" s="113"/>
      <c r="H23" s="114"/>
      <c r="I23" s="112" t="s">
        <v>125</v>
      </c>
      <c r="J23" s="113"/>
      <c r="K23" s="114"/>
    </row>
    <row r="24" spans="2:11" ht="18.75" customHeight="1">
      <c r="C24" s="47" t="s">
        <v>126</v>
      </c>
      <c r="D24" s="47" t="s">
        <v>127</v>
      </c>
      <c r="E24" s="47" t="s">
        <v>128</v>
      </c>
      <c r="F24" s="47" t="s">
        <v>126</v>
      </c>
      <c r="G24" s="47" t="s">
        <v>127</v>
      </c>
      <c r="H24" s="47" t="s">
        <v>128</v>
      </c>
      <c r="I24" s="47" t="s">
        <v>129</v>
      </c>
      <c r="J24" s="47" t="s">
        <v>130</v>
      </c>
      <c r="K24" s="47" t="s">
        <v>131</v>
      </c>
    </row>
    <row r="25" spans="2:11" ht="15.75" thickBot="1">
      <c r="C25" s="49" t="s">
        <v>121</v>
      </c>
      <c r="D25" s="49" t="s">
        <v>121</v>
      </c>
      <c r="E25" s="49" t="s">
        <v>122</v>
      </c>
      <c r="F25" s="49" t="s">
        <v>121</v>
      </c>
      <c r="G25" s="49" t="s">
        <v>121</v>
      </c>
      <c r="H25" s="49" t="s">
        <v>122</v>
      </c>
      <c r="I25" s="49" t="s">
        <v>121</v>
      </c>
      <c r="J25" s="49" t="s">
        <v>121</v>
      </c>
      <c r="K25" s="49" t="s">
        <v>122</v>
      </c>
    </row>
    <row r="26" spans="2:11">
      <c r="B26" s="40"/>
      <c r="C26" s="75">
        <v>613125</v>
      </c>
      <c r="D26" s="76">
        <v>0</v>
      </c>
      <c r="E26" s="79">
        <v>0</v>
      </c>
      <c r="F26" s="75">
        <v>278693.18</v>
      </c>
      <c r="G26" s="76">
        <v>222954.55</v>
      </c>
      <c r="H26" s="79">
        <v>419154.55</v>
      </c>
      <c r="I26" s="75">
        <v>31213.64</v>
      </c>
      <c r="J26" s="76">
        <v>24970.9</v>
      </c>
      <c r="K26" s="79">
        <v>54936</v>
      </c>
    </row>
    <row r="27" spans="2:11" ht="15.75" thickBot="1"/>
    <row r="28" spans="2:11" ht="15.75" thickBot="1">
      <c r="C28" s="112" t="s">
        <v>132</v>
      </c>
      <c r="D28" s="113"/>
      <c r="E28" s="113"/>
      <c r="F28" s="114"/>
    </row>
    <row r="29" spans="2:11" ht="15.75" thickBot="1">
      <c r="C29" s="112" t="s">
        <v>133</v>
      </c>
      <c r="D29" s="113"/>
      <c r="E29" s="114"/>
      <c r="F29" s="60" t="s">
        <v>134</v>
      </c>
      <c r="I29" s="132"/>
      <c r="J29" s="132"/>
      <c r="K29" s="132"/>
    </row>
    <row r="30" spans="2:11">
      <c r="C30" s="47" t="s">
        <v>126</v>
      </c>
      <c r="D30" s="47" t="s">
        <v>127</v>
      </c>
      <c r="E30" s="47" t="s">
        <v>128</v>
      </c>
      <c r="F30" s="47" t="s">
        <v>126</v>
      </c>
      <c r="G30" s="6"/>
      <c r="H30" s="6"/>
      <c r="I30" s="6"/>
      <c r="J30" s="6"/>
      <c r="K30" s="6"/>
    </row>
    <row r="31" spans="2:11" ht="15.75" thickBot="1">
      <c r="C31" s="49" t="s">
        <v>121</v>
      </c>
      <c r="D31" s="49" t="s">
        <v>121</v>
      </c>
      <c r="E31" s="49" t="s">
        <v>122</v>
      </c>
      <c r="F31" s="49" t="s">
        <v>121</v>
      </c>
      <c r="G31" s="6"/>
      <c r="H31" s="6"/>
      <c r="I31" s="6"/>
      <c r="J31" s="6"/>
      <c r="K31" s="6"/>
    </row>
    <row r="32" spans="2:11">
      <c r="B32" s="40"/>
      <c r="C32" s="75" t="s">
        <v>135</v>
      </c>
      <c r="D32" s="76">
        <v>53437.36</v>
      </c>
      <c r="E32" s="79">
        <v>100462.24</v>
      </c>
      <c r="F32" s="89">
        <v>613125</v>
      </c>
      <c r="G32" s="77"/>
      <c r="H32" s="77"/>
      <c r="I32" s="77"/>
      <c r="J32" s="77"/>
      <c r="K32" s="77"/>
    </row>
    <row r="33" spans="2:11" ht="15.75" thickBot="1"/>
    <row r="34" spans="2:11" ht="15.75" thickBot="1">
      <c r="C34" s="112" t="s">
        <v>136</v>
      </c>
      <c r="D34" s="113"/>
      <c r="E34" s="113"/>
      <c r="F34" s="113"/>
      <c r="G34" s="113"/>
      <c r="H34" s="114"/>
    </row>
    <row r="35" spans="2:11" ht="15.75" thickBot="1">
      <c r="C35" s="112" t="s">
        <v>124</v>
      </c>
      <c r="D35" s="113"/>
      <c r="E35" s="114"/>
      <c r="F35" s="112" t="s">
        <v>125</v>
      </c>
      <c r="G35" s="113"/>
      <c r="H35" s="114"/>
      <c r="I35" s="132"/>
      <c r="J35" s="132"/>
      <c r="K35" s="132"/>
    </row>
    <row r="36" spans="2:11">
      <c r="C36" s="47" t="s">
        <v>126</v>
      </c>
      <c r="D36" s="47" t="s">
        <v>127</v>
      </c>
      <c r="E36" s="47" t="s">
        <v>128</v>
      </c>
      <c r="F36" s="47" t="s">
        <v>126</v>
      </c>
      <c r="G36" s="47" t="s">
        <v>127</v>
      </c>
      <c r="H36" s="47" t="s">
        <v>128</v>
      </c>
      <c r="I36" s="6"/>
      <c r="J36" s="6"/>
      <c r="K36" s="6"/>
    </row>
    <row r="37" spans="2:11" ht="15.75" thickBot="1">
      <c r="C37" s="49" t="s">
        <v>121</v>
      </c>
      <c r="D37" s="49" t="s">
        <v>121</v>
      </c>
      <c r="E37" s="49" t="s">
        <v>122</v>
      </c>
      <c r="F37" s="49" t="s">
        <v>121</v>
      </c>
      <c r="G37" s="49" t="s">
        <v>121</v>
      </c>
      <c r="H37" s="49" t="s">
        <v>122</v>
      </c>
      <c r="I37" s="6"/>
      <c r="J37" s="6"/>
      <c r="K37" s="6"/>
    </row>
    <row r="38" spans="2:11">
      <c r="B38" s="40"/>
      <c r="C38" s="75">
        <v>688123.43</v>
      </c>
      <c r="D38" s="76">
        <v>196701.5</v>
      </c>
      <c r="E38" s="79">
        <v>369798.82</v>
      </c>
      <c r="F38" s="75">
        <v>599501.47</v>
      </c>
      <c r="G38" s="76">
        <v>0</v>
      </c>
      <c r="H38" s="79">
        <v>0</v>
      </c>
      <c r="I38" s="77"/>
      <c r="J38" s="77"/>
      <c r="K38" s="77"/>
    </row>
    <row r="39" spans="2:11" ht="15.75" thickBot="1"/>
    <row r="40" spans="2:11" ht="15.75" thickBot="1">
      <c r="C40" s="112" t="s">
        <v>137</v>
      </c>
      <c r="D40" s="113"/>
      <c r="E40" s="113"/>
      <c r="F40" s="113"/>
      <c r="G40" s="113"/>
      <c r="H40" s="113"/>
      <c r="I40" s="113"/>
      <c r="J40" s="113"/>
      <c r="K40" s="114"/>
    </row>
    <row r="41" spans="2:11" ht="15.75" thickBot="1">
      <c r="C41" s="112" t="s">
        <v>138</v>
      </c>
      <c r="D41" s="113"/>
      <c r="E41" s="114"/>
      <c r="F41" s="112" t="s">
        <v>139</v>
      </c>
      <c r="G41" s="113"/>
      <c r="H41" s="114"/>
      <c r="I41" s="112" t="s">
        <v>140</v>
      </c>
      <c r="J41" s="113"/>
      <c r="K41" s="114"/>
    </row>
    <row r="42" spans="2:11">
      <c r="C42" s="47" t="s">
        <v>126</v>
      </c>
      <c r="D42" s="47" t="s">
        <v>127</v>
      </c>
      <c r="E42" s="47" t="s">
        <v>128</v>
      </c>
      <c r="F42" s="47" t="s">
        <v>126</v>
      </c>
      <c r="G42" s="47" t="s">
        <v>127</v>
      </c>
      <c r="H42" s="47" t="s">
        <v>128</v>
      </c>
      <c r="I42" s="47" t="s">
        <v>129</v>
      </c>
      <c r="J42" s="47" t="s">
        <v>130</v>
      </c>
      <c r="K42" s="47" t="s">
        <v>131</v>
      </c>
    </row>
    <row r="43" spans="2:11" ht="15.75" thickBot="1">
      <c r="C43" s="49" t="s">
        <v>121</v>
      </c>
      <c r="D43" s="49" t="s">
        <v>121</v>
      </c>
      <c r="E43" s="49" t="s">
        <v>122</v>
      </c>
      <c r="F43" s="49" t="s">
        <v>121</v>
      </c>
      <c r="G43" s="49" t="s">
        <v>121</v>
      </c>
      <c r="H43" s="49" t="s">
        <v>122</v>
      </c>
      <c r="I43" s="49" t="s">
        <v>121</v>
      </c>
      <c r="J43" s="49" t="s">
        <v>121</v>
      </c>
      <c r="K43" s="49" t="s">
        <v>122</v>
      </c>
    </row>
    <row r="44" spans="2:11">
      <c r="B44" s="40"/>
      <c r="C44" s="75">
        <v>344061.71</v>
      </c>
      <c r="D44" s="76">
        <v>275249.37</v>
      </c>
      <c r="E44" s="79">
        <v>517468.82</v>
      </c>
      <c r="F44" s="75">
        <v>299750.74</v>
      </c>
      <c r="G44" s="76">
        <v>239800.59</v>
      </c>
      <c r="H44" s="79">
        <v>450825.11</v>
      </c>
      <c r="I44" s="75">
        <v>88621.96</v>
      </c>
      <c r="J44" s="76">
        <v>70897.570000000007</v>
      </c>
      <c r="K44" s="79">
        <v>155974.64000000001</v>
      </c>
    </row>
    <row r="45" spans="2:11" ht="15.75" thickBot="1"/>
    <row r="46" spans="2:11" ht="15.75" thickBot="1">
      <c r="C46" s="112" t="s">
        <v>141</v>
      </c>
      <c r="D46" s="113"/>
      <c r="E46" s="113"/>
      <c r="F46" s="113"/>
      <c r="G46" s="113"/>
      <c r="H46" s="114"/>
    </row>
    <row r="47" spans="2:11" ht="15.75" thickBot="1">
      <c r="C47" s="112" t="s">
        <v>139</v>
      </c>
      <c r="D47" s="113"/>
      <c r="E47" s="114"/>
      <c r="F47" s="112" t="s">
        <v>140</v>
      </c>
      <c r="G47" s="113"/>
      <c r="H47" s="114"/>
    </row>
    <row r="48" spans="2:11">
      <c r="C48" s="47" t="s">
        <v>126</v>
      </c>
      <c r="D48" s="47" t="s">
        <v>127</v>
      </c>
      <c r="E48" s="47" t="s">
        <v>128</v>
      </c>
      <c r="F48" s="47" t="s">
        <v>129</v>
      </c>
      <c r="G48" s="47" t="s">
        <v>130</v>
      </c>
      <c r="H48" s="47" t="s">
        <v>131</v>
      </c>
    </row>
    <row r="49" spans="2:8" ht="15.75" thickBot="1">
      <c r="C49" s="49" t="s">
        <v>121</v>
      </c>
      <c r="D49" s="49" t="s">
        <v>121</v>
      </c>
      <c r="E49" s="49" t="s">
        <v>122</v>
      </c>
      <c r="F49" s="49" t="s">
        <v>121</v>
      </c>
      <c r="G49" s="49" t="s">
        <v>121</v>
      </c>
      <c r="H49" s="49" t="s">
        <v>122</v>
      </c>
    </row>
    <row r="50" spans="2:8">
      <c r="B50" s="40"/>
      <c r="C50" s="75">
        <v>302059.77</v>
      </c>
      <c r="D50" s="76">
        <v>0</v>
      </c>
      <c r="E50" s="79">
        <v>0</v>
      </c>
      <c r="F50" s="75">
        <v>84003.9</v>
      </c>
      <c r="G50" s="76">
        <v>19214.62</v>
      </c>
      <c r="H50" s="79">
        <v>42272.15</v>
      </c>
    </row>
  </sheetData>
  <mergeCells count="24">
    <mergeCell ref="C47:E47"/>
    <mergeCell ref="F47:H47"/>
    <mergeCell ref="C46:H46"/>
    <mergeCell ref="C41:E41"/>
    <mergeCell ref="F41:H41"/>
    <mergeCell ref="C40:K40"/>
    <mergeCell ref="I41:K41"/>
    <mergeCell ref="C35:E35"/>
    <mergeCell ref="F35:H35"/>
    <mergeCell ref="I35:K35"/>
    <mergeCell ref="C34:H34"/>
    <mergeCell ref="C29:E29"/>
    <mergeCell ref="I29:K29"/>
    <mergeCell ref="C28:F28"/>
    <mergeCell ref="C7:L7"/>
    <mergeCell ref="C12:F12"/>
    <mergeCell ref="C2:J2"/>
    <mergeCell ref="C17:E17"/>
    <mergeCell ref="F17:H17"/>
    <mergeCell ref="I17:K17"/>
    <mergeCell ref="C23:E23"/>
    <mergeCell ref="F23:H23"/>
    <mergeCell ref="I23:K23"/>
    <mergeCell ref="C22:K22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67"/>
  <sheetViews>
    <sheetView zoomScale="85" zoomScaleNormal="85" workbookViewId="0">
      <selection activeCell="M14" sqref="M14"/>
    </sheetView>
  </sheetViews>
  <sheetFormatPr defaultColWidth="11.42578125" defaultRowHeight="15"/>
  <cols>
    <col min="1" max="1" width="2.28515625" customWidth="1"/>
    <col min="2" max="2" width="5.42578125" customWidth="1"/>
    <col min="3" max="3" width="11.28515625" customWidth="1"/>
    <col min="4" max="4" width="10.28515625" customWidth="1"/>
    <col min="5" max="5" width="13.7109375" customWidth="1"/>
    <col min="6" max="6" width="11.140625" customWidth="1"/>
    <col min="7" max="7" width="12.85546875" customWidth="1"/>
    <col min="8" max="8" width="9.7109375" customWidth="1"/>
    <col min="9" max="9" width="9.140625" customWidth="1"/>
    <col min="10" max="10" width="8.7109375" customWidth="1"/>
    <col min="11" max="11" width="10.5703125" customWidth="1"/>
    <col min="12" max="12" width="9.42578125" customWidth="1"/>
    <col min="13" max="13" width="7.7109375" customWidth="1"/>
    <col min="14" max="14" width="8.42578125" customWidth="1"/>
    <col min="15" max="15" width="8" customWidth="1"/>
    <col min="16" max="16" width="10.28515625" customWidth="1"/>
    <col min="17" max="17" width="9.28515625" customWidth="1"/>
    <col min="18" max="18" width="6.85546875" customWidth="1"/>
    <col min="19" max="19" width="7.42578125" customWidth="1"/>
    <col min="20" max="20" width="7.7109375" customWidth="1"/>
    <col min="21" max="21" width="8" customWidth="1"/>
    <col min="22" max="22" width="6.85546875" customWidth="1"/>
  </cols>
  <sheetData>
    <row r="1" spans="2:22" ht="15.75" thickBot="1"/>
    <row r="2" spans="2:22" ht="15.75" thickBot="1">
      <c r="C2" s="112" t="s">
        <v>142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</row>
    <row r="3" spans="2:22" ht="15.75" thickBot="1">
      <c r="C3" s="112" t="s">
        <v>143</v>
      </c>
      <c r="D3" s="113"/>
      <c r="E3" s="113"/>
      <c r="F3" s="114"/>
      <c r="G3" s="112" t="s">
        <v>144</v>
      </c>
      <c r="H3" s="113"/>
      <c r="I3" s="113"/>
      <c r="J3" s="114"/>
      <c r="K3" s="112" t="s">
        <v>145</v>
      </c>
      <c r="L3" s="113"/>
      <c r="M3" s="113"/>
      <c r="N3" s="114"/>
      <c r="O3" s="112" t="s">
        <v>146</v>
      </c>
      <c r="P3" s="113"/>
      <c r="Q3" s="113"/>
      <c r="R3" s="114"/>
      <c r="S3" s="91"/>
    </row>
    <row r="4" spans="2:22" ht="15.75" thickBot="1">
      <c r="C4" s="112" t="s">
        <v>147</v>
      </c>
      <c r="D4" s="113"/>
      <c r="E4" s="112" t="s">
        <v>148</v>
      </c>
      <c r="F4" s="114"/>
      <c r="G4" s="112" t="s">
        <v>147</v>
      </c>
      <c r="H4" s="113"/>
      <c r="I4" s="112" t="s">
        <v>148</v>
      </c>
      <c r="J4" s="114"/>
      <c r="K4" s="112" t="s">
        <v>147</v>
      </c>
      <c r="L4" s="113"/>
      <c r="M4" s="112" t="s">
        <v>148</v>
      </c>
      <c r="N4" s="114"/>
      <c r="O4" s="112" t="s">
        <v>147</v>
      </c>
      <c r="P4" s="113"/>
      <c r="Q4" s="112" t="s">
        <v>148</v>
      </c>
      <c r="R4" s="114"/>
      <c r="S4" s="91"/>
    </row>
    <row r="5" spans="2:22" ht="17.25">
      <c r="C5" s="47" t="s">
        <v>149</v>
      </c>
      <c r="D5" s="47" t="s">
        <v>150</v>
      </c>
      <c r="E5" s="47" t="s">
        <v>149</v>
      </c>
      <c r="F5" s="47" t="s">
        <v>150</v>
      </c>
      <c r="G5" s="47" t="s">
        <v>149</v>
      </c>
      <c r="H5" s="47" t="s">
        <v>150</v>
      </c>
      <c r="I5" s="47" t="s">
        <v>149</v>
      </c>
      <c r="J5" s="47" t="s">
        <v>150</v>
      </c>
      <c r="K5" s="47" t="s">
        <v>149</v>
      </c>
      <c r="L5" s="47" t="s">
        <v>150</v>
      </c>
      <c r="M5" s="47" t="s">
        <v>149</v>
      </c>
      <c r="N5" s="47" t="s">
        <v>150</v>
      </c>
      <c r="O5" s="47" t="s">
        <v>149</v>
      </c>
      <c r="P5" s="47" t="s">
        <v>150</v>
      </c>
      <c r="Q5" s="47" t="s">
        <v>149</v>
      </c>
      <c r="R5" s="47" t="s">
        <v>150</v>
      </c>
      <c r="S5" s="6"/>
      <c r="T5" s="6"/>
      <c r="U5" s="6"/>
      <c r="V5" s="6"/>
    </row>
    <row r="6" spans="2:22" ht="15.75" thickBot="1">
      <c r="C6" s="49" t="s">
        <v>8</v>
      </c>
      <c r="D6" s="49" t="s">
        <v>8</v>
      </c>
      <c r="E6" s="49" t="s">
        <v>8</v>
      </c>
      <c r="F6" s="49" t="s">
        <v>8</v>
      </c>
      <c r="G6" s="49" t="s">
        <v>8</v>
      </c>
      <c r="H6" s="49" t="s">
        <v>8</v>
      </c>
      <c r="I6" s="49" t="s">
        <v>8</v>
      </c>
      <c r="J6" s="49" t="s">
        <v>8</v>
      </c>
      <c r="K6" s="49" t="s">
        <v>8</v>
      </c>
      <c r="L6" s="49" t="s">
        <v>8</v>
      </c>
      <c r="M6" s="49" t="s">
        <v>8</v>
      </c>
      <c r="N6" s="49" t="s">
        <v>8</v>
      </c>
      <c r="O6" s="49" t="s">
        <v>8</v>
      </c>
      <c r="P6" s="49" t="s">
        <v>8</v>
      </c>
      <c r="Q6" s="49" t="s">
        <v>8</v>
      </c>
      <c r="R6" s="49" t="s">
        <v>8</v>
      </c>
      <c r="S6" s="6"/>
      <c r="T6" s="6"/>
      <c r="U6" s="6"/>
      <c r="V6" s="6"/>
    </row>
    <row r="7" spans="2:22" ht="15.75" thickBot="1">
      <c r="B7" s="40"/>
      <c r="C7" s="51">
        <v>295.27999999999997</v>
      </c>
      <c r="D7" s="52">
        <v>0</v>
      </c>
      <c r="E7" s="52">
        <v>541.73</v>
      </c>
      <c r="F7" s="53">
        <v>0</v>
      </c>
      <c r="G7" s="51">
        <v>445.28</v>
      </c>
      <c r="H7" s="52">
        <v>0</v>
      </c>
      <c r="I7" s="52">
        <v>548.23</v>
      </c>
      <c r="J7" s="53">
        <v>0</v>
      </c>
      <c r="K7" s="51">
        <v>394.54</v>
      </c>
      <c r="L7" s="52">
        <v>0</v>
      </c>
      <c r="M7" s="52">
        <v>481.97</v>
      </c>
      <c r="N7" s="53">
        <v>0</v>
      </c>
      <c r="O7" s="51">
        <v>0</v>
      </c>
      <c r="P7" s="52">
        <v>0</v>
      </c>
      <c r="Q7" s="52">
        <v>0</v>
      </c>
      <c r="R7" s="53">
        <v>0</v>
      </c>
      <c r="S7" s="26"/>
      <c r="T7" s="26"/>
      <c r="U7" s="26"/>
      <c r="V7" s="26"/>
    </row>
    <row r="8" spans="2:22" ht="15.75" thickBot="1"/>
    <row r="9" spans="2:22" ht="15.75" thickBot="1">
      <c r="C9" s="112" t="s">
        <v>151</v>
      </c>
      <c r="D9" s="113"/>
      <c r="E9" s="113"/>
      <c r="F9" s="113"/>
      <c r="G9" s="113"/>
      <c r="H9" s="113"/>
      <c r="I9" s="113"/>
      <c r="J9" s="114"/>
      <c r="O9" s="90"/>
    </row>
    <row r="10" spans="2:22" ht="15.75" thickBot="1">
      <c r="C10" s="112" t="s">
        <v>152</v>
      </c>
      <c r="D10" s="114"/>
      <c r="E10" s="112" t="s">
        <v>153</v>
      </c>
      <c r="F10" s="114"/>
      <c r="G10" s="112" t="s">
        <v>154</v>
      </c>
      <c r="H10" s="114"/>
      <c r="I10" s="112" t="s">
        <v>146</v>
      </c>
      <c r="J10" s="114"/>
      <c r="K10" s="132"/>
      <c r="L10" s="132"/>
    </row>
    <row r="11" spans="2:22" ht="17.25">
      <c r="C11" s="47" t="s">
        <v>155</v>
      </c>
      <c r="D11" s="47" t="s">
        <v>156</v>
      </c>
      <c r="E11" s="47" t="s">
        <v>155</v>
      </c>
      <c r="F11" s="47" t="s">
        <v>156</v>
      </c>
      <c r="G11" s="47" t="s">
        <v>155</v>
      </c>
      <c r="H11" s="47" t="s">
        <v>156</v>
      </c>
      <c r="I11" s="47" t="s">
        <v>155</v>
      </c>
      <c r="J11" s="47" t="s">
        <v>156</v>
      </c>
      <c r="K11" s="6"/>
      <c r="L11" s="6"/>
    </row>
    <row r="12" spans="2:22" ht="15.75" thickBot="1">
      <c r="C12" s="49" t="s">
        <v>157</v>
      </c>
      <c r="D12" s="49" t="s">
        <v>157</v>
      </c>
      <c r="E12" s="49" t="s">
        <v>157</v>
      </c>
      <c r="F12" s="49" t="s">
        <v>157</v>
      </c>
      <c r="G12" s="49" t="s">
        <v>157</v>
      </c>
      <c r="H12" s="49" t="s">
        <v>157</v>
      </c>
      <c r="I12" s="49" t="s">
        <v>157</v>
      </c>
      <c r="J12" s="49" t="s">
        <v>157</v>
      </c>
      <c r="K12" s="6"/>
      <c r="L12" s="6"/>
    </row>
    <row r="13" spans="2:22" ht="15.75" thickBot="1">
      <c r="B13" s="60"/>
      <c r="C13" s="51">
        <v>61.926000000000002</v>
      </c>
      <c r="D13" s="53">
        <v>52.64</v>
      </c>
      <c r="E13" s="52">
        <v>62.14</v>
      </c>
      <c r="F13" s="53">
        <v>55.68</v>
      </c>
      <c r="G13" s="52">
        <v>62.139499999999998</v>
      </c>
      <c r="H13" s="53">
        <v>55.677</v>
      </c>
      <c r="I13" s="52">
        <v>0</v>
      </c>
      <c r="J13" s="53">
        <v>0</v>
      </c>
      <c r="K13" s="26"/>
      <c r="L13" s="26"/>
    </row>
    <row r="14" spans="2:22" ht="15.75" thickBot="1"/>
    <row r="15" spans="2:22" ht="15.75" thickBot="1">
      <c r="C15" s="112" t="s">
        <v>158</v>
      </c>
      <c r="D15" s="113"/>
      <c r="E15" s="113"/>
      <c r="F15" s="113"/>
      <c r="G15" s="113"/>
      <c r="H15" s="113"/>
      <c r="I15" s="113"/>
      <c r="J15" s="114"/>
    </row>
    <row r="16" spans="2:22" ht="15.75" thickBot="1">
      <c r="C16" s="112" t="s">
        <v>143</v>
      </c>
      <c r="D16" s="114"/>
      <c r="E16" s="112" t="s">
        <v>144</v>
      </c>
      <c r="F16" s="113"/>
      <c r="G16" s="112" t="s">
        <v>145</v>
      </c>
      <c r="H16" s="114"/>
      <c r="I16" s="112" t="s">
        <v>146</v>
      </c>
      <c r="J16" s="114"/>
      <c r="K16" s="132"/>
      <c r="L16" s="132"/>
    </row>
    <row r="17" spans="2:12" ht="17.25">
      <c r="C17" s="47" t="s">
        <v>159</v>
      </c>
      <c r="D17" s="47" t="s">
        <v>160</v>
      </c>
      <c r="E17" s="47" t="s">
        <v>159</v>
      </c>
      <c r="F17" s="47" t="s">
        <v>160</v>
      </c>
      <c r="G17" s="47" t="s">
        <v>159</v>
      </c>
      <c r="H17" s="47" t="s">
        <v>160</v>
      </c>
      <c r="I17" s="47" t="s">
        <v>159</v>
      </c>
      <c r="J17" s="47" t="s">
        <v>160</v>
      </c>
      <c r="K17" s="6"/>
      <c r="L17" s="6"/>
    </row>
    <row r="18" spans="2:12" ht="15.75" thickBot="1">
      <c r="C18" s="49" t="s">
        <v>161</v>
      </c>
      <c r="D18" s="49" t="s">
        <v>162</v>
      </c>
      <c r="E18" s="49" t="s">
        <v>161</v>
      </c>
      <c r="F18" s="49" t="s">
        <v>162</v>
      </c>
      <c r="G18" s="49" t="s">
        <v>161</v>
      </c>
      <c r="H18" s="49" t="s">
        <v>162</v>
      </c>
      <c r="I18" s="49" t="s">
        <v>161</v>
      </c>
      <c r="J18" s="49" t="s">
        <v>162</v>
      </c>
      <c r="K18" s="6"/>
      <c r="L18" s="6"/>
    </row>
    <row r="19" spans="2:12">
      <c r="B19" s="40"/>
      <c r="C19" s="51">
        <v>16548.52</v>
      </c>
      <c r="D19" s="53">
        <v>22.07</v>
      </c>
      <c r="E19" s="52">
        <v>14958.79</v>
      </c>
      <c r="F19" s="53">
        <v>20.51</v>
      </c>
      <c r="G19" s="52">
        <v>12857.867</v>
      </c>
      <c r="H19" s="53">
        <v>20.1158</v>
      </c>
      <c r="I19" s="52">
        <v>0</v>
      </c>
      <c r="J19" s="53">
        <v>0</v>
      </c>
    </row>
    <row r="20" spans="2:12" ht="15.75" thickBot="1"/>
    <row r="21" spans="2:12" ht="15.75" thickBot="1">
      <c r="C21" s="112" t="s">
        <v>163</v>
      </c>
      <c r="D21" s="113"/>
      <c r="E21" s="113"/>
      <c r="F21" s="113"/>
      <c r="G21" s="113"/>
      <c r="H21" s="113"/>
      <c r="I21" s="113"/>
      <c r="J21" s="113"/>
    </row>
    <row r="22" spans="2:12" ht="15.75" thickBot="1">
      <c r="C22" s="112" t="s">
        <v>143</v>
      </c>
      <c r="D22" s="114"/>
      <c r="E22" s="112" t="s">
        <v>144</v>
      </c>
      <c r="F22" s="114"/>
      <c r="G22" s="112" t="s">
        <v>145</v>
      </c>
      <c r="H22" s="114"/>
      <c r="I22" s="112" t="s">
        <v>146</v>
      </c>
      <c r="J22" s="114"/>
      <c r="K22" s="132"/>
      <c r="L22" s="132"/>
    </row>
    <row r="23" spans="2:12" ht="17.25">
      <c r="C23" s="47" t="s">
        <v>164</v>
      </c>
      <c r="D23" s="47" t="s">
        <v>165</v>
      </c>
      <c r="E23" s="47" t="s">
        <v>166</v>
      </c>
      <c r="F23" s="47" t="s">
        <v>167</v>
      </c>
      <c r="G23" s="47" t="s">
        <v>168</v>
      </c>
      <c r="H23" s="47" t="s">
        <v>169</v>
      </c>
      <c r="I23" s="47" t="s">
        <v>170</v>
      </c>
      <c r="J23" s="47" t="s">
        <v>171</v>
      </c>
      <c r="K23" s="6"/>
      <c r="L23" s="6"/>
    </row>
    <row r="24" spans="2:12" ht="15.75" thickBot="1">
      <c r="C24" s="49" t="s">
        <v>157</v>
      </c>
      <c r="D24" s="49" t="s">
        <v>172</v>
      </c>
      <c r="E24" s="49" t="s">
        <v>157</v>
      </c>
      <c r="F24" s="49" t="s">
        <v>172</v>
      </c>
      <c r="G24" s="49" t="s">
        <v>157</v>
      </c>
      <c r="H24" s="49" t="s">
        <v>172</v>
      </c>
      <c r="I24" s="49" t="s">
        <v>157</v>
      </c>
      <c r="J24" s="49" t="s">
        <v>172</v>
      </c>
      <c r="K24" s="6"/>
      <c r="L24" s="6"/>
    </row>
    <row r="25" spans="2:12">
      <c r="B25" s="40"/>
      <c r="C25" s="51">
        <v>177.35</v>
      </c>
      <c r="D25" s="53">
        <v>30000</v>
      </c>
      <c r="E25" s="52">
        <v>202.6</v>
      </c>
      <c r="F25" s="53">
        <v>30000</v>
      </c>
      <c r="G25" s="52">
        <v>177.35</v>
      </c>
      <c r="H25" s="53">
        <v>28000</v>
      </c>
      <c r="I25" s="52">
        <v>0</v>
      </c>
      <c r="J25" s="53">
        <v>0</v>
      </c>
    </row>
    <row r="26" spans="2:12" ht="15.75" thickBot="1">
      <c r="B26" s="7"/>
      <c r="C26" s="26"/>
      <c r="D26" s="26"/>
      <c r="E26" s="26"/>
      <c r="F26" s="26"/>
    </row>
    <row r="27" spans="2:12" ht="15.75" thickBot="1">
      <c r="C27" s="112" t="s">
        <v>173</v>
      </c>
      <c r="D27" s="113"/>
      <c r="E27" s="113"/>
      <c r="F27" s="113"/>
      <c r="G27" s="113"/>
      <c r="H27" s="113"/>
      <c r="I27" s="113"/>
      <c r="J27" s="114"/>
    </row>
    <row r="28" spans="2:12" ht="15.75" thickBot="1">
      <c r="C28" s="112" t="s">
        <v>143</v>
      </c>
      <c r="D28" s="114"/>
      <c r="E28" s="112" t="s">
        <v>144</v>
      </c>
      <c r="F28" s="114"/>
      <c r="G28" s="112" t="s">
        <v>145</v>
      </c>
      <c r="H28" s="114"/>
      <c r="I28" s="112" t="s">
        <v>146</v>
      </c>
      <c r="J28" s="114"/>
      <c r="K28" s="132"/>
      <c r="L28" s="132"/>
    </row>
    <row r="29" spans="2:12" ht="17.25">
      <c r="C29" s="47" t="s">
        <v>174</v>
      </c>
      <c r="D29" s="47" t="s">
        <v>175</v>
      </c>
      <c r="E29" s="47" t="s">
        <v>176</v>
      </c>
      <c r="F29" s="47" t="s">
        <v>177</v>
      </c>
      <c r="G29" s="47" t="s">
        <v>178</v>
      </c>
      <c r="H29" s="47" t="s">
        <v>179</v>
      </c>
      <c r="I29" s="47" t="s">
        <v>180</v>
      </c>
      <c r="J29" s="47" t="s">
        <v>181</v>
      </c>
      <c r="K29" s="6"/>
      <c r="L29" s="6"/>
    </row>
    <row r="30" spans="2:12" ht="15.75" thickBot="1">
      <c r="C30" s="49" t="s">
        <v>182</v>
      </c>
      <c r="D30" s="49" t="s">
        <v>183</v>
      </c>
      <c r="E30" s="49" t="s">
        <v>182</v>
      </c>
      <c r="F30" s="49" t="s">
        <v>183</v>
      </c>
      <c r="G30" s="49" t="s">
        <v>182</v>
      </c>
      <c r="H30" s="49" t="s">
        <v>183</v>
      </c>
      <c r="I30" s="49" t="s">
        <v>182</v>
      </c>
      <c r="J30" s="49" t="s">
        <v>183</v>
      </c>
      <c r="K30" s="6"/>
      <c r="L30" s="6"/>
    </row>
    <row r="31" spans="2:12" ht="15.75" thickBot="1">
      <c r="B31" s="40"/>
      <c r="C31" s="51">
        <v>27786.32</v>
      </c>
      <c r="D31" s="53">
        <v>57926.83</v>
      </c>
      <c r="E31" s="52">
        <v>29653.41</v>
      </c>
      <c r="F31" s="53">
        <v>45570</v>
      </c>
      <c r="G31" s="52">
        <v>41631.910000000003</v>
      </c>
      <c r="H31" s="53">
        <v>59412.6</v>
      </c>
      <c r="I31" s="52">
        <v>0</v>
      </c>
      <c r="J31" s="53">
        <v>0</v>
      </c>
    </row>
    <row r="32" spans="2:12" ht="15.75" thickBot="1">
      <c r="B32" s="7"/>
      <c r="C32" s="26"/>
      <c r="D32" s="26"/>
      <c r="E32" s="26"/>
      <c r="F32" s="26"/>
    </row>
    <row r="33" spans="2:14" ht="15.75" thickBot="1">
      <c r="C33" s="112" t="s">
        <v>143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4"/>
    </row>
    <row r="34" spans="2:14" ht="17.25">
      <c r="C34" s="47" t="s">
        <v>184</v>
      </c>
      <c r="D34" s="47" t="s">
        <v>185</v>
      </c>
      <c r="E34" s="47" t="s">
        <v>186</v>
      </c>
      <c r="F34" s="47" t="s">
        <v>187</v>
      </c>
      <c r="G34" s="47" t="s">
        <v>188</v>
      </c>
      <c r="H34" s="47" t="s">
        <v>189</v>
      </c>
      <c r="I34" s="47" t="s">
        <v>190</v>
      </c>
      <c r="J34" s="47" t="s">
        <v>191</v>
      </c>
      <c r="K34" s="47" t="s">
        <v>192</v>
      </c>
      <c r="L34" s="47" t="s">
        <v>193</v>
      </c>
      <c r="M34" s="47" t="s">
        <v>194</v>
      </c>
      <c r="N34" s="47" t="s">
        <v>195</v>
      </c>
    </row>
    <row r="35" spans="2:14" ht="15.75" thickBot="1">
      <c r="C35" s="48" t="s">
        <v>97</v>
      </c>
      <c r="D35" s="48" t="s">
        <v>97</v>
      </c>
      <c r="E35" s="48" t="s">
        <v>97</v>
      </c>
      <c r="F35" s="48" t="s">
        <v>97</v>
      </c>
      <c r="G35" s="48" t="s">
        <v>97</v>
      </c>
      <c r="H35" s="48" t="s">
        <v>97</v>
      </c>
      <c r="I35" s="48" t="s">
        <v>196</v>
      </c>
      <c r="J35" s="48" t="s">
        <v>196</v>
      </c>
      <c r="K35" s="48" t="s">
        <v>196</v>
      </c>
      <c r="L35" s="48" t="s">
        <v>196</v>
      </c>
      <c r="M35" s="48" t="s">
        <v>196</v>
      </c>
      <c r="N35" s="48" t="s">
        <v>196</v>
      </c>
    </row>
    <row r="36" spans="2:14" ht="15.75" thickBot="1">
      <c r="B36" s="40"/>
      <c r="C36" s="54">
        <v>13.42</v>
      </c>
      <c r="D36" s="54">
        <v>1279.77</v>
      </c>
      <c r="E36" s="54">
        <v>5957.98</v>
      </c>
      <c r="F36" s="54">
        <v>0</v>
      </c>
      <c r="G36" s="54">
        <v>0</v>
      </c>
      <c r="H36" s="54">
        <v>0</v>
      </c>
      <c r="I36" s="54">
        <v>24.34</v>
      </c>
      <c r="J36" s="54">
        <v>1698.12</v>
      </c>
      <c r="K36" s="54">
        <v>10617.62</v>
      </c>
      <c r="L36" s="54">
        <v>0</v>
      </c>
      <c r="M36" s="54">
        <v>0</v>
      </c>
      <c r="N36" s="54">
        <v>0</v>
      </c>
    </row>
    <row r="37" spans="2:14" ht="15.75" thickBot="1">
      <c r="B37" s="7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2:14" ht="15.75" thickBot="1">
      <c r="C38" s="112" t="s">
        <v>144</v>
      </c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</row>
    <row r="39" spans="2:14" ht="17.25">
      <c r="C39" s="47" t="s">
        <v>184</v>
      </c>
      <c r="D39" s="47" t="s">
        <v>185</v>
      </c>
      <c r="E39" s="47" t="s">
        <v>186</v>
      </c>
      <c r="F39" s="47" t="s">
        <v>187</v>
      </c>
      <c r="G39" s="47" t="s">
        <v>188</v>
      </c>
      <c r="H39" s="47" t="s">
        <v>189</v>
      </c>
      <c r="I39" s="47" t="s">
        <v>190</v>
      </c>
      <c r="J39" s="47" t="s">
        <v>191</v>
      </c>
      <c r="K39" s="47" t="s">
        <v>192</v>
      </c>
      <c r="L39" s="47" t="s">
        <v>193</v>
      </c>
      <c r="M39" s="47" t="s">
        <v>194</v>
      </c>
      <c r="N39" s="47" t="s">
        <v>195</v>
      </c>
    </row>
    <row r="40" spans="2:14" ht="15.75" thickBot="1">
      <c r="C40" s="48" t="s">
        <v>97</v>
      </c>
      <c r="D40" s="48" t="s">
        <v>97</v>
      </c>
      <c r="E40" s="48" t="s">
        <v>97</v>
      </c>
      <c r="F40" s="48" t="s">
        <v>97</v>
      </c>
      <c r="G40" s="48" t="s">
        <v>97</v>
      </c>
      <c r="H40" s="48" t="s">
        <v>97</v>
      </c>
      <c r="I40" s="48" t="s">
        <v>196</v>
      </c>
      <c r="J40" s="48" t="s">
        <v>196</v>
      </c>
      <c r="K40" s="48" t="s">
        <v>196</v>
      </c>
      <c r="L40" s="48" t="s">
        <v>196</v>
      </c>
      <c r="M40" s="48" t="s">
        <v>196</v>
      </c>
      <c r="N40" s="48" t="s">
        <v>196</v>
      </c>
    </row>
    <row r="41" spans="2:14" ht="15.75" thickBot="1">
      <c r="B41" s="40"/>
      <c r="C41" s="54">
        <v>18.55</v>
      </c>
      <c r="D41" s="54">
        <v>2315.6799999999998</v>
      </c>
      <c r="E41" s="54">
        <v>0</v>
      </c>
      <c r="F41" s="54">
        <v>12791.72</v>
      </c>
      <c r="G41" s="54">
        <v>0</v>
      </c>
      <c r="H41" s="54">
        <v>0</v>
      </c>
      <c r="I41" s="54">
        <v>10.95</v>
      </c>
      <c r="J41" s="54">
        <v>2383.5100000000002</v>
      </c>
      <c r="K41" s="54">
        <v>0</v>
      </c>
      <c r="L41" s="54">
        <v>20127.54</v>
      </c>
      <c r="M41" s="54">
        <v>0</v>
      </c>
      <c r="N41" s="54">
        <v>0</v>
      </c>
    </row>
    <row r="42" spans="2:14" ht="15.75" thickBot="1">
      <c r="B42" s="7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2:14" ht="15.75" thickBot="1">
      <c r="C43" s="112" t="s">
        <v>145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4"/>
    </row>
    <row r="44" spans="2:14" ht="17.25">
      <c r="C44" s="47" t="s">
        <v>184</v>
      </c>
      <c r="D44" s="47" t="s">
        <v>185</v>
      </c>
      <c r="E44" s="47" t="s">
        <v>186</v>
      </c>
      <c r="F44" s="47" t="s">
        <v>187</v>
      </c>
      <c r="G44" s="47" t="s">
        <v>188</v>
      </c>
      <c r="H44" s="47" t="s">
        <v>189</v>
      </c>
      <c r="I44" s="47" t="s">
        <v>190</v>
      </c>
      <c r="J44" s="47" t="s">
        <v>191</v>
      </c>
      <c r="K44" s="47" t="s">
        <v>192</v>
      </c>
      <c r="L44" s="47" t="s">
        <v>193</v>
      </c>
      <c r="M44" s="47" t="s">
        <v>194</v>
      </c>
      <c r="N44" s="47" t="s">
        <v>195</v>
      </c>
    </row>
    <row r="45" spans="2:14" ht="15.75" thickBot="1">
      <c r="C45" s="48" t="s">
        <v>97</v>
      </c>
      <c r="D45" s="48" t="s">
        <v>97</v>
      </c>
      <c r="E45" s="48" t="s">
        <v>97</v>
      </c>
      <c r="F45" s="48" t="s">
        <v>97</v>
      </c>
      <c r="G45" s="48" t="s">
        <v>97</v>
      </c>
      <c r="H45" s="48" t="s">
        <v>97</v>
      </c>
      <c r="I45" s="48" t="s">
        <v>196</v>
      </c>
      <c r="J45" s="48" t="s">
        <v>196</v>
      </c>
      <c r="K45" s="48" t="s">
        <v>196</v>
      </c>
      <c r="L45" s="48" t="s">
        <v>196</v>
      </c>
      <c r="M45" s="48" t="s">
        <v>196</v>
      </c>
      <c r="N45" s="48" t="s">
        <v>196</v>
      </c>
    </row>
    <row r="46" spans="2:14" ht="15.75" thickBot="1">
      <c r="B46" s="40"/>
      <c r="C46" s="54">
        <v>18.64</v>
      </c>
      <c r="D46" s="54">
        <v>1413.75</v>
      </c>
      <c r="E46" s="54">
        <v>0</v>
      </c>
      <c r="F46" s="54">
        <v>0</v>
      </c>
      <c r="G46" s="54">
        <v>0</v>
      </c>
      <c r="H46" s="54">
        <v>0</v>
      </c>
      <c r="I46" s="54">
        <v>11.824</v>
      </c>
      <c r="J46" s="54">
        <v>1775.27</v>
      </c>
      <c r="K46" s="54">
        <v>0</v>
      </c>
      <c r="L46" s="54">
        <v>0</v>
      </c>
      <c r="M46" s="54">
        <v>0</v>
      </c>
      <c r="N46" s="54">
        <v>0</v>
      </c>
    </row>
    <row r="47" spans="2:14" ht="15.75" thickBot="1">
      <c r="B47" s="7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2:14" ht="15.75" thickBot="1">
      <c r="C48" s="112" t="s">
        <v>146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4"/>
    </row>
    <row r="49" spans="2:20" ht="17.25">
      <c r="C49" s="47" t="s">
        <v>184</v>
      </c>
      <c r="D49" s="47" t="s">
        <v>185</v>
      </c>
      <c r="E49" s="47" t="s">
        <v>186</v>
      </c>
      <c r="F49" s="47" t="s">
        <v>187</v>
      </c>
      <c r="G49" s="47" t="s">
        <v>188</v>
      </c>
      <c r="H49" s="47" t="s">
        <v>189</v>
      </c>
      <c r="I49" s="47" t="s">
        <v>190</v>
      </c>
      <c r="J49" s="47" t="s">
        <v>191</v>
      </c>
      <c r="K49" s="47" t="s">
        <v>192</v>
      </c>
      <c r="L49" s="47" t="s">
        <v>193</v>
      </c>
      <c r="M49" s="47" t="s">
        <v>194</v>
      </c>
      <c r="N49" s="47" t="s">
        <v>195</v>
      </c>
    </row>
    <row r="50" spans="2:20" ht="15.75" thickBot="1">
      <c r="C50" s="48" t="s">
        <v>97</v>
      </c>
      <c r="D50" s="48" t="s">
        <v>97</v>
      </c>
      <c r="E50" s="48" t="s">
        <v>97</v>
      </c>
      <c r="F50" s="48" t="s">
        <v>97</v>
      </c>
      <c r="G50" s="48" t="s">
        <v>97</v>
      </c>
      <c r="H50" s="48" t="s">
        <v>97</v>
      </c>
      <c r="I50" s="48" t="s">
        <v>196</v>
      </c>
      <c r="J50" s="48" t="s">
        <v>196</v>
      </c>
      <c r="K50" s="48" t="s">
        <v>196</v>
      </c>
      <c r="L50" s="48" t="s">
        <v>196</v>
      </c>
      <c r="M50" s="48" t="s">
        <v>196</v>
      </c>
      <c r="N50" s="48" t="s">
        <v>196</v>
      </c>
    </row>
    <row r="51" spans="2:20" ht="15.75" thickBot="1">
      <c r="B51" s="40"/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</row>
    <row r="52" spans="2:20" ht="15.75" thickBot="1">
      <c r="B52" s="7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20" ht="15.75" thickBot="1">
      <c r="C53" s="112" t="s">
        <v>197</v>
      </c>
      <c r="D53" s="113"/>
      <c r="E53" s="113"/>
      <c r="F53" s="113"/>
      <c r="G53" s="113"/>
      <c r="H53" s="113"/>
      <c r="I53" s="113"/>
      <c r="J53" s="114"/>
    </row>
    <row r="54" spans="2:20" ht="15.75" thickBot="1">
      <c r="C54" s="112" t="s">
        <v>152</v>
      </c>
      <c r="D54" s="114"/>
      <c r="E54" s="112" t="s">
        <v>153</v>
      </c>
      <c r="F54" s="114"/>
      <c r="G54" s="112" t="s">
        <v>154</v>
      </c>
      <c r="H54" s="114"/>
      <c r="I54" s="112" t="s">
        <v>198</v>
      </c>
      <c r="J54" s="114"/>
      <c r="K54" s="132"/>
      <c r="L54" s="132"/>
    </row>
    <row r="55" spans="2:20" ht="17.25">
      <c r="C55" s="47" t="s">
        <v>199</v>
      </c>
      <c r="D55" s="47" t="s">
        <v>200</v>
      </c>
      <c r="E55" s="47" t="s">
        <v>199</v>
      </c>
      <c r="F55" s="47" t="s">
        <v>200</v>
      </c>
      <c r="G55" s="47" t="s">
        <v>199</v>
      </c>
      <c r="H55" s="47" t="s">
        <v>200</v>
      </c>
      <c r="I55" s="47" t="s">
        <v>199</v>
      </c>
      <c r="J55" s="47" t="s">
        <v>200</v>
      </c>
      <c r="K55" s="6"/>
      <c r="L55" s="6"/>
    </row>
    <row r="56" spans="2:20" ht="15.75" thickBot="1">
      <c r="C56" s="49" t="s">
        <v>157</v>
      </c>
      <c r="D56" s="49" t="s">
        <v>157</v>
      </c>
      <c r="E56" s="49" t="s">
        <v>157</v>
      </c>
      <c r="F56" s="49" t="s">
        <v>157</v>
      </c>
      <c r="G56" s="49" t="s">
        <v>157</v>
      </c>
      <c r="H56" s="49" t="s">
        <v>157</v>
      </c>
      <c r="I56" s="49" t="s">
        <v>157</v>
      </c>
      <c r="J56" s="49" t="s">
        <v>157</v>
      </c>
      <c r="K56" s="6"/>
      <c r="L56" s="6"/>
    </row>
    <row r="57" spans="2:20" ht="15" customHeight="1" thickBot="1">
      <c r="B57" s="60"/>
      <c r="C57" s="51">
        <v>203.27</v>
      </c>
      <c r="D57" s="53">
        <v>78.400000000000006</v>
      </c>
      <c r="E57" s="52">
        <v>202.6</v>
      </c>
      <c r="F57" s="53">
        <v>116.95</v>
      </c>
      <c r="G57" s="52">
        <v>177.553</v>
      </c>
      <c r="H57" s="53">
        <v>102.51</v>
      </c>
      <c r="I57" s="52">
        <v>0</v>
      </c>
      <c r="J57" s="53">
        <v>0</v>
      </c>
      <c r="K57" s="26"/>
      <c r="L57" s="26"/>
      <c r="M57" s="11"/>
      <c r="N57" s="11"/>
      <c r="O57" s="11"/>
      <c r="P57" s="11"/>
      <c r="Q57" s="11"/>
      <c r="R57" s="11"/>
      <c r="S57" s="11"/>
      <c r="T57" s="11"/>
    </row>
    <row r="58" spans="2:20" ht="15" customHeight="1" thickBot="1">
      <c r="B58" s="7"/>
      <c r="C58" s="26"/>
      <c r="D58" s="26"/>
      <c r="F58" s="26"/>
      <c r="G58" s="26"/>
      <c r="H58" s="26"/>
      <c r="K58" s="26"/>
      <c r="M58" s="11"/>
      <c r="N58" s="11"/>
      <c r="O58" s="11"/>
      <c r="P58" s="11"/>
      <c r="Q58" s="11"/>
      <c r="R58" s="11"/>
      <c r="S58" s="11"/>
      <c r="T58" s="11"/>
    </row>
    <row r="59" spans="2:20" ht="15" customHeight="1" thickBot="1">
      <c r="C59" s="112" t="s">
        <v>201</v>
      </c>
      <c r="D59" s="113"/>
      <c r="E59" s="113"/>
      <c r="F59" s="113"/>
      <c r="G59" s="114"/>
      <c r="H59" s="26"/>
      <c r="K59" s="26"/>
      <c r="M59" s="11"/>
      <c r="N59" s="11"/>
      <c r="O59" s="11"/>
      <c r="P59" s="11"/>
      <c r="Q59" s="11"/>
      <c r="R59" s="11"/>
      <c r="S59" s="11"/>
      <c r="T59" s="11"/>
    </row>
    <row r="60" spans="2:20" ht="17.25">
      <c r="C60" s="47" t="s">
        <v>202</v>
      </c>
      <c r="D60" s="47" t="s">
        <v>203</v>
      </c>
      <c r="E60" s="47" t="s">
        <v>204</v>
      </c>
      <c r="F60" s="47" t="s">
        <v>205</v>
      </c>
      <c r="G60" s="47" t="s">
        <v>206</v>
      </c>
    </row>
    <row r="61" spans="2:20" ht="15.75" thickBot="1">
      <c r="C61" s="49" t="s">
        <v>207</v>
      </c>
      <c r="D61" s="49" t="s">
        <v>207</v>
      </c>
      <c r="E61" s="48" t="s">
        <v>207</v>
      </c>
      <c r="F61" s="48" t="s">
        <v>207</v>
      </c>
      <c r="G61" s="48" t="s">
        <v>207</v>
      </c>
    </row>
    <row r="62" spans="2:20">
      <c r="B62" s="60"/>
      <c r="C62" s="52">
        <v>808.67</v>
      </c>
      <c r="D62" s="52">
        <v>790.02</v>
      </c>
      <c r="E62" s="52">
        <v>749.84</v>
      </c>
      <c r="F62" s="52">
        <v>686.91</v>
      </c>
      <c r="G62" s="53">
        <v>654.98</v>
      </c>
    </row>
    <row r="63" spans="2:20" ht="15.75" thickBot="1"/>
    <row r="64" spans="2:20" ht="15.75" thickBot="1">
      <c r="C64" s="112" t="s">
        <v>208</v>
      </c>
      <c r="D64" s="113"/>
      <c r="E64" s="113"/>
      <c r="F64" s="114"/>
    </row>
    <row r="65" spans="2:7" ht="18" thickBot="1">
      <c r="C65" s="47" t="s">
        <v>209</v>
      </c>
      <c r="D65" s="47" t="s">
        <v>210</v>
      </c>
      <c r="E65" s="47" t="s">
        <v>211</v>
      </c>
      <c r="F65" s="47" t="s">
        <v>212</v>
      </c>
      <c r="G65" s="6"/>
    </row>
    <row r="66" spans="2:7" ht="15.75" thickBot="1">
      <c r="C66" s="55" t="s">
        <v>213</v>
      </c>
      <c r="D66" s="55" t="s">
        <v>213</v>
      </c>
      <c r="E66" s="55" t="s">
        <v>213</v>
      </c>
      <c r="F66" s="55" t="s">
        <v>213</v>
      </c>
      <c r="G66" s="6"/>
    </row>
    <row r="67" spans="2:7" ht="15.75" thickBot="1">
      <c r="B67" s="60"/>
      <c r="C67" s="51">
        <v>14.26</v>
      </c>
      <c r="D67" s="52">
        <v>3.5</v>
      </c>
      <c r="E67" s="52">
        <v>8.98</v>
      </c>
      <c r="F67" s="54">
        <v>0</v>
      </c>
      <c r="G67" s="26"/>
    </row>
  </sheetData>
  <mergeCells count="49">
    <mergeCell ref="C2:R2"/>
    <mergeCell ref="C64:F64"/>
    <mergeCell ref="C53:J53"/>
    <mergeCell ref="C9:J9"/>
    <mergeCell ref="C15:J15"/>
    <mergeCell ref="C21:J21"/>
    <mergeCell ref="C27:J27"/>
    <mergeCell ref="C28:D28"/>
    <mergeCell ref="E28:F28"/>
    <mergeCell ref="G28:H28"/>
    <mergeCell ref="I28:J28"/>
    <mergeCell ref="K28:L28"/>
    <mergeCell ref="K3:N3"/>
    <mergeCell ref="C3:F3"/>
    <mergeCell ref="C4:D4"/>
    <mergeCell ref="E4:F4"/>
    <mergeCell ref="C59:G59"/>
    <mergeCell ref="G3:J3"/>
    <mergeCell ref="G4:H4"/>
    <mergeCell ref="I4:J4"/>
    <mergeCell ref="K22:L22"/>
    <mergeCell ref="G16:H16"/>
    <mergeCell ref="I16:J16"/>
    <mergeCell ref="K16:L16"/>
    <mergeCell ref="C16:D16"/>
    <mergeCell ref="E16:F16"/>
    <mergeCell ref="C10:D10"/>
    <mergeCell ref="E10:F10"/>
    <mergeCell ref="G10:H10"/>
    <mergeCell ref="I10:J10"/>
    <mergeCell ref="K10:L10"/>
    <mergeCell ref="C33:N33"/>
    <mergeCell ref="C38:N38"/>
    <mergeCell ref="C43:N43"/>
    <mergeCell ref="C48:N48"/>
    <mergeCell ref="C22:D22"/>
    <mergeCell ref="E22:F22"/>
    <mergeCell ref="G22:H22"/>
    <mergeCell ref="I22:J22"/>
    <mergeCell ref="C54:D54"/>
    <mergeCell ref="E54:F54"/>
    <mergeCell ref="G54:H54"/>
    <mergeCell ref="I54:J54"/>
    <mergeCell ref="K54:L54"/>
    <mergeCell ref="K4:L4"/>
    <mergeCell ref="M4:N4"/>
    <mergeCell ref="O3:R3"/>
    <mergeCell ref="O4:P4"/>
    <mergeCell ref="Q4:R4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38"/>
  <sheetViews>
    <sheetView zoomScale="85" zoomScaleNormal="85" workbookViewId="0">
      <selection activeCell="P18" sqref="P18"/>
    </sheetView>
  </sheetViews>
  <sheetFormatPr defaultColWidth="11.42578125" defaultRowHeight="15"/>
  <cols>
    <col min="1" max="1" width="2.28515625" customWidth="1"/>
    <col min="2" max="2" width="5.28515625" customWidth="1"/>
    <col min="3" max="4" width="8.42578125" customWidth="1"/>
    <col min="5" max="5" width="9.42578125" customWidth="1"/>
    <col min="6" max="6" width="8.42578125" customWidth="1"/>
    <col min="7" max="7" width="10.140625" customWidth="1"/>
    <col min="8" max="8" width="10.85546875" customWidth="1"/>
    <col min="9" max="9" width="10.28515625" customWidth="1"/>
    <col min="10" max="10" width="11.85546875" customWidth="1"/>
    <col min="11" max="12" width="10.28515625" customWidth="1"/>
    <col min="13" max="17" width="9.42578125" customWidth="1"/>
  </cols>
  <sheetData>
    <row r="1" spans="2:17" ht="15.75" thickBot="1"/>
    <row r="2" spans="2:17" ht="15.75" thickBot="1">
      <c r="C2" s="112" t="s">
        <v>214</v>
      </c>
      <c r="D2" s="113"/>
      <c r="E2" s="114"/>
    </row>
    <row r="3" spans="2:17" ht="18" thickBot="1">
      <c r="C3" s="47" t="s">
        <v>215</v>
      </c>
      <c r="D3" s="47" t="s">
        <v>216</v>
      </c>
      <c r="E3" s="47" t="s">
        <v>217</v>
      </c>
      <c r="F3" s="6"/>
      <c r="G3" s="6"/>
      <c r="N3" s="92"/>
    </row>
    <row r="4" spans="2:17" ht="26.25" thickBot="1">
      <c r="C4" s="55"/>
      <c r="D4" s="55" t="s">
        <v>218</v>
      </c>
      <c r="E4" s="55" t="s">
        <v>219</v>
      </c>
      <c r="F4" s="6"/>
      <c r="G4" s="6"/>
    </row>
    <row r="5" spans="2:17" ht="15.75" thickBot="1">
      <c r="B5" s="19"/>
      <c r="C5" s="51">
        <v>2</v>
      </c>
      <c r="D5" s="53">
        <v>15600</v>
      </c>
      <c r="E5" s="54">
        <v>0.35</v>
      </c>
      <c r="F5" s="26"/>
      <c r="G5" s="26"/>
    </row>
    <row r="6" spans="2:17" ht="15.75" thickBot="1"/>
    <row r="7" spans="2:17" ht="15.75" thickBot="1">
      <c r="C7" s="112" t="s">
        <v>143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17" ht="15.75" thickBot="1">
      <c r="C8" s="112" t="s">
        <v>220</v>
      </c>
      <c r="D8" s="113"/>
      <c r="E8" s="113"/>
      <c r="F8" s="113"/>
      <c r="G8" s="114"/>
      <c r="H8" s="112" t="s">
        <v>221</v>
      </c>
      <c r="I8" s="113"/>
      <c r="J8" s="113"/>
      <c r="K8" s="113"/>
      <c r="L8" s="114"/>
      <c r="M8" s="112" t="s">
        <v>222</v>
      </c>
      <c r="N8" s="113"/>
      <c r="O8" s="113"/>
      <c r="P8" s="113"/>
      <c r="Q8" s="114"/>
    </row>
    <row r="9" spans="2:17" ht="18" thickBot="1">
      <c r="C9" s="55" t="s">
        <v>223</v>
      </c>
      <c r="D9" s="55" t="s">
        <v>224</v>
      </c>
      <c r="E9" s="55" t="s">
        <v>225</v>
      </c>
      <c r="F9" s="55" t="s">
        <v>226</v>
      </c>
      <c r="G9" s="55" t="s">
        <v>227</v>
      </c>
      <c r="H9" s="55" t="s">
        <v>228</v>
      </c>
      <c r="I9" s="55" t="s">
        <v>229</v>
      </c>
      <c r="J9" s="55" t="s">
        <v>230</v>
      </c>
      <c r="K9" s="55" t="s">
        <v>231</v>
      </c>
      <c r="L9" s="55" t="s">
        <v>232</v>
      </c>
      <c r="M9" s="55" t="s">
        <v>233</v>
      </c>
      <c r="N9" s="55" t="s">
        <v>234</v>
      </c>
      <c r="O9" s="55" t="s">
        <v>235</v>
      </c>
      <c r="P9" s="55" t="s">
        <v>236</v>
      </c>
      <c r="Q9" s="55" t="s">
        <v>237</v>
      </c>
    </row>
    <row r="10" spans="2:17" ht="26.25" thickBot="1">
      <c r="C10" s="55" t="s">
        <v>238</v>
      </c>
      <c r="D10" s="55" t="s">
        <v>238</v>
      </c>
      <c r="E10" s="55" t="s">
        <v>238</v>
      </c>
      <c r="F10" s="55" t="s">
        <v>238</v>
      </c>
      <c r="G10" s="55" t="s">
        <v>238</v>
      </c>
      <c r="H10" s="55" t="s">
        <v>219</v>
      </c>
      <c r="I10" s="55" t="s">
        <v>219</v>
      </c>
      <c r="J10" s="55" t="s">
        <v>219</v>
      </c>
      <c r="K10" s="55" t="s">
        <v>219</v>
      </c>
      <c r="L10" s="55" t="s">
        <v>219</v>
      </c>
      <c r="M10" s="55" t="s">
        <v>218</v>
      </c>
      <c r="N10" s="55" t="s">
        <v>218</v>
      </c>
      <c r="O10" s="55" t="s">
        <v>218</v>
      </c>
      <c r="P10" s="55" t="s">
        <v>218</v>
      </c>
      <c r="Q10" s="55" t="s">
        <v>218</v>
      </c>
    </row>
    <row r="11" spans="2:17" ht="15.75" thickBot="1">
      <c r="B11" s="19"/>
      <c r="C11" s="51">
        <v>100</v>
      </c>
      <c r="D11" s="53">
        <v>60.83</v>
      </c>
      <c r="E11" s="51">
        <v>65.77</v>
      </c>
      <c r="F11" s="51">
        <v>0</v>
      </c>
      <c r="G11" s="53">
        <v>0</v>
      </c>
      <c r="H11" s="51">
        <v>0.35</v>
      </c>
      <c r="I11" s="53">
        <v>0.35</v>
      </c>
      <c r="J11" s="51">
        <v>0.35</v>
      </c>
      <c r="K11" s="51">
        <v>0.35</v>
      </c>
      <c r="L11" s="53">
        <v>0.35</v>
      </c>
      <c r="M11" s="51">
        <v>15600</v>
      </c>
      <c r="N11" s="53">
        <v>9489.48</v>
      </c>
      <c r="O11" s="51">
        <v>10260.120000000001</v>
      </c>
      <c r="P11" s="51">
        <v>0</v>
      </c>
      <c r="Q11" s="53">
        <v>0</v>
      </c>
    </row>
    <row r="12" spans="2:17" ht="15.75" thickBot="1"/>
    <row r="13" spans="2:17" ht="15.75" thickBot="1">
      <c r="C13" s="112" t="s">
        <v>144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4"/>
    </row>
    <row r="14" spans="2:17" ht="15.75" thickBot="1">
      <c r="C14" s="112" t="s">
        <v>220</v>
      </c>
      <c r="D14" s="113"/>
      <c r="E14" s="113"/>
      <c r="F14" s="113"/>
      <c r="G14" s="114"/>
      <c r="H14" s="112" t="s">
        <v>221</v>
      </c>
      <c r="I14" s="113"/>
      <c r="J14" s="113"/>
      <c r="K14" s="113"/>
      <c r="L14" s="114"/>
      <c r="M14" s="112" t="s">
        <v>222</v>
      </c>
      <c r="N14" s="113"/>
      <c r="O14" s="113"/>
      <c r="P14" s="113"/>
      <c r="Q14" s="114"/>
    </row>
    <row r="15" spans="2:17" ht="18" thickBot="1">
      <c r="C15" s="55" t="s">
        <v>223</v>
      </c>
      <c r="D15" s="55" t="s">
        <v>224</v>
      </c>
      <c r="E15" s="55" t="s">
        <v>225</v>
      </c>
      <c r="F15" s="55" t="s">
        <v>226</v>
      </c>
      <c r="G15" s="55" t="s">
        <v>227</v>
      </c>
      <c r="H15" s="55" t="s">
        <v>228</v>
      </c>
      <c r="I15" s="55" t="s">
        <v>229</v>
      </c>
      <c r="J15" s="55" t="s">
        <v>230</v>
      </c>
      <c r="K15" s="55" t="s">
        <v>231</v>
      </c>
      <c r="L15" s="55" t="s">
        <v>232</v>
      </c>
      <c r="M15" s="55" t="s">
        <v>233</v>
      </c>
      <c r="N15" s="55" t="s">
        <v>234</v>
      </c>
      <c r="O15" s="55" t="s">
        <v>235</v>
      </c>
      <c r="P15" s="55" t="s">
        <v>236</v>
      </c>
      <c r="Q15" s="55" t="s">
        <v>237</v>
      </c>
    </row>
    <row r="16" spans="2:17" ht="26.25" thickBot="1">
      <c r="C16" s="55" t="s">
        <v>238</v>
      </c>
      <c r="D16" s="55" t="s">
        <v>238</v>
      </c>
      <c r="E16" s="55" t="s">
        <v>238</v>
      </c>
      <c r="F16" s="55" t="s">
        <v>238</v>
      </c>
      <c r="G16" s="55" t="s">
        <v>238</v>
      </c>
      <c r="H16" s="55" t="s">
        <v>219</v>
      </c>
      <c r="I16" s="55" t="s">
        <v>219</v>
      </c>
      <c r="J16" s="55" t="s">
        <v>219</v>
      </c>
      <c r="K16" s="55" t="s">
        <v>219</v>
      </c>
      <c r="L16" s="55" t="s">
        <v>219</v>
      </c>
      <c r="M16" s="55" t="s">
        <v>218</v>
      </c>
      <c r="N16" s="55" t="s">
        <v>218</v>
      </c>
      <c r="O16" s="55" t="s">
        <v>218</v>
      </c>
      <c r="P16" s="55" t="s">
        <v>218</v>
      </c>
      <c r="Q16" s="55" t="s">
        <v>218</v>
      </c>
    </row>
    <row r="17" spans="2:17" ht="15.75" thickBot="1">
      <c r="B17" s="19"/>
      <c r="C17" s="51">
        <v>100</v>
      </c>
      <c r="D17" s="53">
        <v>76.25</v>
      </c>
      <c r="E17" s="51">
        <v>0</v>
      </c>
      <c r="F17" s="51">
        <v>84.7</v>
      </c>
      <c r="G17" s="53">
        <v>0</v>
      </c>
      <c r="H17" s="51">
        <v>0.35</v>
      </c>
      <c r="I17" s="53">
        <v>0.35</v>
      </c>
      <c r="J17" s="51">
        <v>0.35</v>
      </c>
      <c r="K17" s="51">
        <v>0.35</v>
      </c>
      <c r="L17" s="53">
        <v>0.35</v>
      </c>
      <c r="M17" s="51">
        <v>15600</v>
      </c>
      <c r="N17" s="53">
        <v>11895</v>
      </c>
      <c r="O17" s="51">
        <v>0</v>
      </c>
      <c r="P17" s="51">
        <v>13213.2</v>
      </c>
      <c r="Q17" s="53">
        <v>0</v>
      </c>
    </row>
    <row r="18" spans="2:17" ht="15.75" thickBot="1"/>
    <row r="19" spans="2:17" ht="15.75" thickBot="1">
      <c r="C19" s="112" t="s">
        <v>145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4"/>
    </row>
    <row r="20" spans="2:17" ht="15.75" thickBot="1">
      <c r="C20" s="112" t="s">
        <v>220</v>
      </c>
      <c r="D20" s="113"/>
      <c r="E20" s="113"/>
      <c r="F20" s="113"/>
      <c r="G20" s="114"/>
      <c r="H20" s="112" t="s">
        <v>221</v>
      </c>
      <c r="I20" s="113"/>
      <c r="J20" s="113"/>
      <c r="K20" s="113"/>
      <c r="L20" s="114"/>
      <c r="M20" s="112" t="s">
        <v>222</v>
      </c>
      <c r="N20" s="113"/>
      <c r="O20" s="113"/>
      <c r="P20" s="113"/>
      <c r="Q20" s="114"/>
    </row>
    <row r="21" spans="2:17" ht="18" thickBot="1">
      <c r="C21" s="55" t="s">
        <v>223</v>
      </c>
      <c r="D21" s="55" t="s">
        <v>224</v>
      </c>
      <c r="E21" s="55" t="s">
        <v>225</v>
      </c>
      <c r="F21" s="55" t="s">
        <v>226</v>
      </c>
      <c r="G21" s="55" t="s">
        <v>227</v>
      </c>
      <c r="H21" s="55" t="s">
        <v>228</v>
      </c>
      <c r="I21" s="55" t="s">
        <v>229</v>
      </c>
      <c r="J21" s="55" t="s">
        <v>230</v>
      </c>
      <c r="K21" s="55" t="s">
        <v>231</v>
      </c>
      <c r="L21" s="55" t="s">
        <v>232</v>
      </c>
      <c r="M21" s="55" t="s">
        <v>233</v>
      </c>
      <c r="N21" s="55" t="s">
        <v>234</v>
      </c>
      <c r="O21" s="55" t="s">
        <v>235</v>
      </c>
      <c r="P21" s="55" t="s">
        <v>236</v>
      </c>
      <c r="Q21" s="55" t="s">
        <v>237</v>
      </c>
    </row>
    <row r="22" spans="2:17" ht="26.25" thickBot="1">
      <c r="C22" s="55" t="s">
        <v>238</v>
      </c>
      <c r="D22" s="55" t="s">
        <v>238</v>
      </c>
      <c r="E22" s="55" t="s">
        <v>238</v>
      </c>
      <c r="F22" s="55" t="s">
        <v>238</v>
      </c>
      <c r="G22" s="55" t="s">
        <v>238</v>
      </c>
      <c r="H22" s="55" t="s">
        <v>219</v>
      </c>
      <c r="I22" s="55" t="s">
        <v>219</v>
      </c>
      <c r="J22" s="55" t="s">
        <v>219</v>
      </c>
      <c r="K22" s="55" t="s">
        <v>219</v>
      </c>
      <c r="L22" s="55" t="s">
        <v>219</v>
      </c>
      <c r="M22" s="55" t="s">
        <v>218</v>
      </c>
      <c r="N22" s="55" t="s">
        <v>218</v>
      </c>
      <c r="O22" s="55" t="s">
        <v>218</v>
      </c>
      <c r="P22" s="55" t="s">
        <v>218</v>
      </c>
      <c r="Q22" s="55" t="s">
        <v>218</v>
      </c>
    </row>
    <row r="23" spans="2:17">
      <c r="B23" s="19"/>
      <c r="C23" s="51">
        <v>100</v>
      </c>
      <c r="D23" s="53">
        <v>71.75</v>
      </c>
      <c r="E23" s="51">
        <v>0</v>
      </c>
      <c r="F23" s="51">
        <v>0</v>
      </c>
      <c r="G23" s="53">
        <v>0</v>
      </c>
      <c r="H23" s="51">
        <v>0.35</v>
      </c>
      <c r="I23" s="51">
        <v>0.35</v>
      </c>
      <c r="J23" s="51">
        <v>0.35</v>
      </c>
      <c r="K23" s="51">
        <v>0.35</v>
      </c>
      <c r="L23" s="51">
        <v>0.35</v>
      </c>
      <c r="M23" s="51">
        <v>15600</v>
      </c>
      <c r="N23" s="53">
        <v>11583</v>
      </c>
      <c r="O23" s="51">
        <v>0</v>
      </c>
      <c r="P23" s="51">
        <v>0</v>
      </c>
      <c r="Q23" s="53">
        <v>0</v>
      </c>
    </row>
    <row r="24" spans="2:17" ht="15.75" thickBot="1"/>
    <row r="25" spans="2:17" ht="15.75" thickBot="1">
      <c r="C25" s="112" t="s">
        <v>146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4"/>
    </row>
    <row r="26" spans="2:17" ht="15.75" thickBot="1">
      <c r="C26" s="112" t="s">
        <v>220</v>
      </c>
      <c r="D26" s="113"/>
      <c r="E26" s="113"/>
      <c r="F26" s="113"/>
      <c r="G26" s="114"/>
      <c r="H26" s="112" t="s">
        <v>221</v>
      </c>
      <c r="I26" s="113"/>
      <c r="J26" s="113"/>
      <c r="K26" s="113"/>
      <c r="L26" s="114"/>
      <c r="M26" s="112" t="s">
        <v>222</v>
      </c>
      <c r="N26" s="113"/>
      <c r="O26" s="113"/>
      <c r="P26" s="113"/>
      <c r="Q26" s="114"/>
    </row>
    <row r="27" spans="2:17" ht="18" thickBot="1">
      <c r="C27" s="55" t="s">
        <v>223</v>
      </c>
      <c r="D27" s="55" t="s">
        <v>224</v>
      </c>
      <c r="E27" s="55" t="s">
        <v>225</v>
      </c>
      <c r="F27" s="55" t="s">
        <v>226</v>
      </c>
      <c r="G27" s="55" t="s">
        <v>227</v>
      </c>
      <c r="H27" s="55" t="s">
        <v>228</v>
      </c>
      <c r="I27" s="55" t="s">
        <v>229</v>
      </c>
      <c r="J27" s="55" t="s">
        <v>230</v>
      </c>
      <c r="K27" s="55" t="s">
        <v>231</v>
      </c>
      <c r="L27" s="55" t="s">
        <v>232</v>
      </c>
      <c r="M27" s="55" t="s">
        <v>233</v>
      </c>
      <c r="N27" s="55" t="s">
        <v>234</v>
      </c>
      <c r="O27" s="55" t="s">
        <v>235</v>
      </c>
      <c r="P27" s="55" t="s">
        <v>236</v>
      </c>
      <c r="Q27" s="55" t="s">
        <v>237</v>
      </c>
    </row>
    <row r="28" spans="2:17" ht="26.25" thickBot="1">
      <c r="C28" s="55" t="s">
        <v>238</v>
      </c>
      <c r="D28" s="55" t="s">
        <v>238</v>
      </c>
      <c r="E28" s="55" t="s">
        <v>238</v>
      </c>
      <c r="F28" s="55" t="s">
        <v>238</v>
      </c>
      <c r="G28" s="55" t="s">
        <v>238</v>
      </c>
      <c r="H28" s="55" t="s">
        <v>219</v>
      </c>
      <c r="I28" s="55" t="s">
        <v>219</v>
      </c>
      <c r="J28" s="55" t="s">
        <v>219</v>
      </c>
      <c r="K28" s="55" t="s">
        <v>219</v>
      </c>
      <c r="L28" s="55" t="s">
        <v>219</v>
      </c>
      <c r="M28" s="55" t="s">
        <v>218</v>
      </c>
      <c r="N28" s="55" t="s">
        <v>218</v>
      </c>
      <c r="O28" s="55" t="s">
        <v>218</v>
      </c>
      <c r="P28" s="55" t="s">
        <v>218</v>
      </c>
      <c r="Q28" s="55" t="s">
        <v>218</v>
      </c>
    </row>
    <row r="29" spans="2:17" ht="15.75" thickBot="1">
      <c r="B29" s="19"/>
      <c r="C29" s="51">
        <v>0</v>
      </c>
      <c r="D29" s="53">
        <v>0</v>
      </c>
      <c r="E29" s="51">
        <v>0</v>
      </c>
      <c r="F29" s="51">
        <v>0</v>
      </c>
      <c r="G29" s="53">
        <v>0</v>
      </c>
      <c r="H29" s="51">
        <v>0</v>
      </c>
      <c r="I29" s="53">
        <v>0</v>
      </c>
      <c r="J29" s="51">
        <v>0</v>
      </c>
      <c r="K29" s="51">
        <v>0</v>
      </c>
      <c r="L29" s="53">
        <v>0</v>
      </c>
      <c r="M29" s="51">
        <v>0</v>
      </c>
      <c r="N29" s="53">
        <v>0</v>
      </c>
      <c r="O29" s="51">
        <v>0</v>
      </c>
      <c r="P29" s="51">
        <v>0</v>
      </c>
      <c r="Q29" s="53">
        <v>0</v>
      </c>
    </row>
    <row r="38" spans="9:9">
      <c r="I38" s="90"/>
    </row>
  </sheetData>
  <mergeCells count="17">
    <mergeCell ref="C19:Q19"/>
    <mergeCell ref="C2:E2"/>
    <mergeCell ref="C8:G8"/>
    <mergeCell ref="H8:L8"/>
    <mergeCell ref="M8:Q8"/>
    <mergeCell ref="C7:Q7"/>
    <mergeCell ref="C13:Q13"/>
    <mergeCell ref="C14:G14"/>
    <mergeCell ref="H14:L14"/>
    <mergeCell ref="M14:Q14"/>
    <mergeCell ref="C20:G20"/>
    <mergeCell ref="H20:L20"/>
    <mergeCell ref="M20:Q20"/>
    <mergeCell ref="C25:Q25"/>
    <mergeCell ref="C26:G26"/>
    <mergeCell ref="H26:L26"/>
    <mergeCell ref="M26:Q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2"/>
  <sheetViews>
    <sheetView topLeftCell="A16" workbookViewId="0">
      <selection activeCell="E36" sqref="E36"/>
    </sheetView>
  </sheetViews>
  <sheetFormatPr defaultColWidth="11.42578125" defaultRowHeight="15"/>
  <cols>
    <col min="1" max="1" width="2" customWidth="1"/>
    <col min="2" max="2" width="4.42578125" customWidth="1"/>
    <col min="3" max="5" width="8.42578125" customWidth="1"/>
    <col min="6" max="7" width="8.7109375" customWidth="1"/>
    <col min="8" max="8" width="9" customWidth="1"/>
    <col min="9" max="9" width="8.28515625" customWidth="1"/>
    <col min="10" max="10" width="8.140625" customWidth="1"/>
    <col min="11" max="11" width="10.28515625" customWidth="1"/>
    <col min="12" max="12" width="9.42578125" customWidth="1"/>
  </cols>
  <sheetData>
    <row r="1" spans="2:16" ht="15.75" thickBot="1">
      <c r="C1" s="112" t="s">
        <v>239</v>
      </c>
      <c r="D1" s="113"/>
      <c r="E1" s="113"/>
      <c r="F1" s="114"/>
    </row>
    <row r="2" spans="2:16">
      <c r="C2" s="136" t="s">
        <v>240</v>
      </c>
      <c r="D2" s="136" t="s">
        <v>241</v>
      </c>
      <c r="E2" s="136" t="s">
        <v>242</v>
      </c>
      <c r="F2" s="136" t="s">
        <v>243</v>
      </c>
      <c r="G2" s="138"/>
      <c r="H2" s="6"/>
      <c r="I2" s="138"/>
      <c r="J2" s="6"/>
    </row>
    <row r="3" spans="2:16" ht="15.75" thickBot="1">
      <c r="C3" s="137"/>
      <c r="D3" s="137"/>
      <c r="E3" s="137"/>
      <c r="F3" s="137"/>
      <c r="G3" s="138"/>
      <c r="H3" s="6"/>
      <c r="I3" s="138"/>
      <c r="J3" s="6"/>
    </row>
    <row r="4" spans="2:16" ht="15.75" thickBot="1">
      <c r="C4" s="55" t="s">
        <v>238</v>
      </c>
      <c r="D4" s="55" t="s">
        <v>238</v>
      </c>
      <c r="E4" s="55" t="s">
        <v>238</v>
      </c>
      <c r="F4" s="55" t="s">
        <v>238</v>
      </c>
      <c r="G4" s="6"/>
      <c r="H4" s="26"/>
      <c r="I4" s="26"/>
      <c r="J4" s="26"/>
    </row>
    <row r="5" spans="2:16">
      <c r="B5" s="40"/>
      <c r="C5" s="51">
        <v>24.9</v>
      </c>
      <c r="D5" s="52">
        <v>13.7</v>
      </c>
      <c r="E5" s="51">
        <v>24.9</v>
      </c>
      <c r="F5" s="52">
        <v>2.5299999999999998</v>
      </c>
      <c r="G5" s="26"/>
      <c r="H5" s="26"/>
      <c r="I5" s="26"/>
      <c r="J5" s="26"/>
    </row>
    <row r="6" spans="2:16" ht="15.75" thickBot="1"/>
    <row r="7" spans="2:16" ht="15.75" thickBot="1">
      <c r="C7" s="112" t="s">
        <v>244</v>
      </c>
      <c r="D7" s="113"/>
      <c r="E7" s="113"/>
      <c r="F7" s="113"/>
      <c r="G7" s="113"/>
      <c r="H7" s="113"/>
      <c r="I7" s="113"/>
      <c r="J7" s="114"/>
    </row>
    <row r="8" spans="2:16" ht="15" customHeight="1">
      <c r="C8" s="136" t="s">
        <v>245</v>
      </c>
      <c r="D8" s="56" t="s">
        <v>246</v>
      </c>
      <c r="E8" s="136" t="s">
        <v>247</v>
      </c>
      <c r="F8" s="56" t="s">
        <v>248</v>
      </c>
      <c r="G8" s="136" t="s">
        <v>249</v>
      </c>
      <c r="H8" s="56" t="s">
        <v>250</v>
      </c>
      <c r="I8" s="136" t="s">
        <v>251</v>
      </c>
      <c r="J8" s="56" t="s">
        <v>252</v>
      </c>
    </row>
    <row r="9" spans="2:16" ht="18.75" thickBot="1">
      <c r="C9" s="137"/>
      <c r="D9" s="57" t="s">
        <v>45</v>
      </c>
      <c r="E9" s="137"/>
      <c r="F9" s="57" t="s">
        <v>45</v>
      </c>
      <c r="G9" s="137"/>
      <c r="H9" s="57" t="s">
        <v>45</v>
      </c>
      <c r="I9" s="137"/>
      <c r="J9" s="57" t="s">
        <v>45</v>
      </c>
    </row>
    <row r="10" spans="2:16">
      <c r="B10" s="40"/>
      <c r="C10" s="51">
        <v>0.18</v>
      </c>
      <c r="D10" s="52">
        <v>12.35</v>
      </c>
      <c r="E10" s="52">
        <v>0.22500000000000001</v>
      </c>
      <c r="F10" s="52">
        <v>9.8699999999999992</v>
      </c>
      <c r="G10" s="52">
        <v>0</v>
      </c>
      <c r="H10" s="52">
        <v>0</v>
      </c>
      <c r="I10" s="52">
        <v>4.5499999999999999E-2</v>
      </c>
      <c r="J10" s="52">
        <v>9</v>
      </c>
      <c r="P10" t="s">
        <v>253</v>
      </c>
    </row>
    <row r="11" spans="2:16" ht="15.75" thickBot="1"/>
    <row r="12" spans="2:16" ht="15.75" thickBot="1">
      <c r="C12" s="112" t="s">
        <v>254</v>
      </c>
      <c r="D12" s="113"/>
      <c r="E12" s="113"/>
      <c r="F12" s="114"/>
    </row>
    <row r="13" spans="2:16" ht="17.25">
      <c r="C13" s="4" t="s">
        <v>255</v>
      </c>
      <c r="D13" s="4" t="s">
        <v>255</v>
      </c>
      <c r="E13" s="4" t="s">
        <v>256</v>
      </c>
      <c r="F13" s="4" t="s">
        <v>256</v>
      </c>
    </row>
    <row r="14" spans="2:16" ht="17.25" thickBot="1">
      <c r="C14" s="57" t="s">
        <v>257</v>
      </c>
      <c r="D14" s="57" t="s">
        <v>258</v>
      </c>
      <c r="E14" s="57" t="s">
        <v>257</v>
      </c>
      <c r="F14" s="57" t="s">
        <v>258</v>
      </c>
    </row>
    <row r="15" spans="2:16">
      <c r="B15" s="19"/>
      <c r="C15" s="58">
        <v>0.29199999999999998</v>
      </c>
      <c r="D15" s="59">
        <v>-2</v>
      </c>
      <c r="E15" s="58">
        <v>8.5</v>
      </c>
      <c r="F15" s="59">
        <v>3.7</v>
      </c>
    </row>
    <row r="17" spans="2:12" ht="15.75" thickBot="1"/>
    <row r="18" spans="2:12" ht="15.75" thickBot="1">
      <c r="C18" s="112" t="s">
        <v>259</v>
      </c>
      <c r="D18" s="113"/>
      <c r="E18" s="113"/>
      <c r="F18" s="113"/>
      <c r="G18" s="113"/>
      <c r="H18" s="113"/>
      <c r="I18" s="113"/>
      <c r="J18" s="114"/>
    </row>
    <row r="19" spans="2:12" ht="15.75" thickBot="1">
      <c r="C19" s="133" t="s">
        <v>260</v>
      </c>
      <c r="D19" s="134"/>
      <c r="E19" s="134"/>
      <c r="F19" s="135"/>
      <c r="G19" s="133" t="s">
        <v>261</v>
      </c>
      <c r="H19" s="134"/>
      <c r="I19" s="134"/>
      <c r="J19" s="135"/>
    </row>
    <row r="20" spans="2:12" ht="18" thickBot="1">
      <c r="C20" s="55" t="s">
        <v>262</v>
      </c>
      <c r="D20" s="55" t="s">
        <v>263</v>
      </c>
      <c r="E20" s="55" t="s">
        <v>264</v>
      </c>
      <c r="F20" s="55" t="s">
        <v>265</v>
      </c>
      <c r="G20" s="55" t="s">
        <v>262</v>
      </c>
      <c r="H20" s="55" t="s">
        <v>263</v>
      </c>
      <c r="I20" s="55" t="s">
        <v>264</v>
      </c>
      <c r="J20" s="55" t="s">
        <v>265</v>
      </c>
    </row>
    <row r="21" spans="2:12" ht="15.75" thickBot="1">
      <c r="B21" s="60"/>
      <c r="C21" s="58">
        <v>-1.8879999999999999</v>
      </c>
      <c r="D21" s="61">
        <v>-1.887</v>
      </c>
      <c r="E21" s="61">
        <v>-2.35E-2</v>
      </c>
      <c r="F21" s="61">
        <v>-2.4E-2</v>
      </c>
      <c r="G21" s="58">
        <v>1.8737999999999999</v>
      </c>
      <c r="H21" s="58">
        <v>-1.8737999999999999</v>
      </c>
      <c r="I21" s="61">
        <v>6.4224000000000003E-2</v>
      </c>
      <c r="J21" s="61">
        <v>-6.4224000000000003E-2</v>
      </c>
    </row>
    <row r="23" spans="2:12" ht="15.75" thickBot="1"/>
    <row r="24" spans="2:12" ht="15.75" thickBot="1">
      <c r="C24" s="112" t="s">
        <v>266</v>
      </c>
      <c r="D24" s="113"/>
      <c r="E24" s="113"/>
      <c r="F24" s="113"/>
      <c r="G24" s="113"/>
      <c r="H24" s="113"/>
      <c r="I24" s="113"/>
      <c r="J24" s="113"/>
      <c r="K24" s="113"/>
      <c r="L24" s="114"/>
    </row>
    <row r="25" spans="2:12" ht="15.75" thickBot="1">
      <c r="C25" s="112" t="s">
        <v>260</v>
      </c>
      <c r="D25" s="113"/>
      <c r="E25" s="113"/>
      <c r="F25" s="113"/>
      <c r="G25" s="114"/>
      <c r="H25" s="112" t="s">
        <v>261</v>
      </c>
      <c r="I25" s="113"/>
      <c r="J25" s="113"/>
      <c r="K25" s="113"/>
      <c r="L25" s="114"/>
    </row>
    <row r="26" spans="2:12" ht="18" thickBot="1">
      <c r="C26" s="55" t="s">
        <v>262</v>
      </c>
      <c r="D26" s="55" t="s">
        <v>263</v>
      </c>
      <c r="E26" s="55" t="s">
        <v>264</v>
      </c>
      <c r="F26" s="55" t="s">
        <v>265</v>
      </c>
      <c r="G26" s="55" t="s">
        <v>267</v>
      </c>
      <c r="H26" s="55" t="s">
        <v>262</v>
      </c>
      <c r="I26" s="55" t="s">
        <v>263</v>
      </c>
      <c r="J26" s="55" t="s">
        <v>264</v>
      </c>
      <c r="K26" s="55" t="s">
        <v>265</v>
      </c>
      <c r="L26" s="55" t="s">
        <v>267</v>
      </c>
    </row>
    <row r="27" spans="2:12" ht="15.75" thickBot="1">
      <c r="B27" s="60"/>
      <c r="C27" s="58">
        <v>0</v>
      </c>
      <c r="D27" s="61">
        <v>-1.0784</v>
      </c>
      <c r="E27" s="61">
        <v>-5.3892999999999996E-3</v>
      </c>
      <c r="F27" s="59">
        <v>-3.5369999999999999E-2</v>
      </c>
      <c r="G27" s="59">
        <v>-3.5369999999999999E-2</v>
      </c>
      <c r="H27" s="58">
        <v>0</v>
      </c>
      <c r="I27" s="61">
        <v>0</v>
      </c>
      <c r="J27" s="61">
        <v>0</v>
      </c>
      <c r="K27" s="59">
        <v>1.9518</v>
      </c>
      <c r="L27" s="59">
        <v>-1.9518</v>
      </c>
    </row>
    <row r="28" spans="2:12" ht="15.75" thickBot="1"/>
    <row r="29" spans="2:12" ht="15.75" thickBot="1">
      <c r="C29" s="112" t="s">
        <v>268</v>
      </c>
      <c r="D29" s="113"/>
      <c r="E29" s="113"/>
      <c r="F29" s="113"/>
      <c r="G29" s="113"/>
      <c r="H29" s="114"/>
    </row>
    <row r="30" spans="2:12" ht="15.75" thickBot="1">
      <c r="C30" s="112" t="s">
        <v>269</v>
      </c>
      <c r="D30" s="114"/>
      <c r="E30" s="112" t="s">
        <v>270</v>
      </c>
      <c r="F30" s="114"/>
      <c r="G30" s="112" t="s">
        <v>271</v>
      </c>
      <c r="H30" s="114"/>
    </row>
    <row r="31" spans="2:12" ht="18" thickBot="1">
      <c r="C31" s="50" t="s">
        <v>272</v>
      </c>
      <c r="D31" s="50" t="s">
        <v>273</v>
      </c>
      <c r="E31" s="50" t="s">
        <v>274</v>
      </c>
      <c r="F31" s="50" t="s">
        <v>275</v>
      </c>
      <c r="G31" s="50" t="s">
        <v>276</v>
      </c>
      <c r="H31" s="50" t="s">
        <v>277</v>
      </c>
    </row>
    <row r="32" spans="2:12" ht="15.75" thickBot="1">
      <c r="B32" s="60"/>
      <c r="C32" s="58">
        <v>0.34399999999999997</v>
      </c>
      <c r="D32" s="61">
        <v>6.8400000000000002E-2</v>
      </c>
      <c r="E32" s="61">
        <v>0.70989999999999998</v>
      </c>
      <c r="F32" s="61">
        <v>2.6604999999999999</v>
      </c>
      <c r="G32" s="61">
        <v>0.17831</v>
      </c>
      <c r="H32" s="59">
        <v>1.9836</v>
      </c>
    </row>
  </sheetData>
  <mergeCells count="23">
    <mergeCell ref="G8:G9"/>
    <mergeCell ref="I8:I9"/>
    <mergeCell ref="G2:G3"/>
    <mergeCell ref="C7:J7"/>
    <mergeCell ref="I2:I3"/>
    <mergeCell ref="C2:C3"/>
    <mergeCell ref="D2:D3"/>
    <mergeCell ref="E2:E3"/>
    <mergeCell ref="C12:F12"/>
    <mergeCell ref="C1:F1"/>
    <mergeCell ref="C8:C9"/>
    <mergeCell ref="E8:E9"/>
    <mergeCell ref="F2:F3"/>
    <mergeCell ref="C30:D30"/>
    <mergeCell ref="E30:F30"/>
    <mergeCell ref="G30:H30"/>
    <mergeCell ref="C19:F19"/>
    <mergeCell ref="G19:J19"/>
    <mergeCell ref="C18:J18"/>
    <mergeCell ref="C25:G25"/>
    <mergeCell ref="H25:L25"/>
    <mergeCell ref="C24:L24"/>
    <mergeCell ref="C29:H29"/>
  </mergeCells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5c24d4-65c8-4a8f-8fb5-891f8da7a9c9">
      <Terms xmlns="http://schemas.microsoft.com/office/infopath/2007/PartnerControls"/>
    </lcf76f155ced4ddcb4097134ff3c332f>
    <TaxCatchAll xmlns="d50ba7e9-b516-4a74-86f6-a856d2ae5b5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7F0A594A53A4409567562FA7D9F61D" ma:contentTypeVersion="14" ma:contentTypeDescription="Crear nuevo documento." ma:contentTypeScope="" ma:versionID="efb9dde12e13d0d0fc0a0a41332f4531">
  <xsd:schema xmlns:xsd="http://www.w3.org/2001/XMLSchema" xmlns:xs="http://www.w3.org/2001/XMLSchema" xmlns:p="http://schemas.microsoft.com/office/2006/metadata/properties" xmlns:ns2="c45c24d4-65c8-4a8f-8fb5-891f8da7a9c9" xmlns:ns3="d50ba7e9-b516-4a74-86f6-a856d2ae5b5f" targetNamespace="http://schemas.microsoft.com/office/2006/metadata/properties" ma:root="true" ma:fieldsID="b5ac3a5b3d0180ab55cd7a164fb05303" ns2:_="" ns3:_="">
    <xsd:import namespace="c45c24d4-65c8-4a8f-8fb5-891f8da7a9c9"/>
    <xsd:import namespace="d50ba7e9-b516-4a74-86f6-a856d2ae5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c24d4-65c8-4a8f-8fb5-891f8da7a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ba7e9-b516-4a74-86f6-a856d2ae5b5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e423ce-779c-4b54-8fea-10077c603ca3}" ma:internalName="TaxCatchAll" ma:showField="CatchAllData" ma:web="d50ba7e9-b516-4a74-86f6-a856d2ae5b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08A63D-695A-4730-BFBF-EF4685F8B970}"/>
</file>

<file path=customXml/itemProps2.xml><?xml version="1.0" encoding="utf-8"?>
<ds:datastoreItem xmlns:ds="http://schemas.openxmlformats.org/officeDocument/2006/customXml" ds:itemID="{14444D22-48A3-4FA2-9450-20C2A35E47CB}"/>
</file>

<file path=customXml/itemProps3.xml><?xml version="1.0" encoding="utf-8"?>
<ds:datastoreItem xmlns:ds="http://schemas.openxmlformats.org/officeDocument/2006/customXml" ds:itemID="{B9DDF334-7374-41FF-B0D7-9F3F1E65D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GIA - ESI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Esteban</dc:creator>
  <cp:keywords/>
  <dc:description/>
  <cp:lastModifiedBy>rauvegrui@alum.us.es</cp:lastModifiedBy>
  <cp:revision/>
  <dcterms:created xsi:type="dcterms:W3CDTF">2012-06-25T06:15:17Z</dcterms:created>
  <dcterms:modified xsi:type="dcterms:W3CDTF">2022-07-07T16:23:01Z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0x010100057F0A594A53A4409567562FA7D9F61D</vt:lpwstr>
  </property>
  <property fmtid="{D5CDD505-2E9C-101B-9397-08002B2CF9AE}" pid="3" name="MediaServiceImageTags">
    <vt:lpwstr/>
  </property>
</Properties>
</file>