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\Diplomado-en-ciencia-de-datos\Proyecto\Modulo 5\M3\"/>
    </mc:Choice>
  </mc:AlternateContent>
  <xr:revisionPtr revIDLastSave="0" documentId="13_ncr:1_{297BDD8A-E600-4D2B-A7A9-9D3DF5B41073}" xr6:coauthVersionLast="47" xr6:coauthVersionMax="47" xr10:uidLastSave="{00000000-0000-0000-0000-000000000000}"/>
  <bookViews>
    <workbookView xWindow="-120" yWindow="-120" windowWidth="29040" windowHeight="15840" activeTab="4" xr2:uid="{8E7E3A46-BE59-407C-B165-A609DB3B4310}"/>
  </bookViews>
  <sheets>
    <sheet name="Cantidad de elementos" sheetId="1" r:id="rId1"/>
    <sheet name="Clusters" sheetId="2" r:id="rId2"/>
    <sheet name="Generos" sheetId="3" r:id="rId3"/>
    <sheet name="Lenguajes" sheetId="5" r:id="rId4"/>
    <sheet name="Perfiles" sheetId="6" r:id="rId5"/>
  </sheets>
  <externalReferences>
    <externalReference r:id="rId6"/>
  </externalReferences>
  <definedNames>
    <definedName name="_xlchart.v1.0" hidden="1">Clusters!$P$15:$S$15</definedName>
    <definedName name="_xlchart.v1.1" hidden="1">Clusters!$P$15:$S$15</definedName>
    <definedName name="_xlchart.v1.10" hidden="1">Generos!$B$4</definedName>
    <definedName name="_xlchart.v1.11" hidden="1">Generos!$B$5</definedName>
    <definedName name="_xlchart.v1.12" hidden="1">Generos!$B$6</definedName>
    <definedName name="_xlchart.v1.13" hidden="1">Generos!$C$3:$J$3</definedName>
    <definedName name="_xlchart.v1.14" hidden="1">Generos!$C$4:$J$4</definedName>
    <definedName name="_xlchart.v1.15" hidden="1">Generos!$C$5:$J$5</definedName>
    <definedName name="_xlchart.v1.16" hidden="1">Generos!$C$6:$J$6</definedName>
    <definedName name="_xlchart.v1.17" hidden="1">Generos!$B$4</definedName>
    <definedName name="_xlchart.v1.18" hidden="1">Generos!$B$5</definedName>
    <definedName name="_xlchart.v1.19" hidden="1">Generos!$B$6</definedName>
    <definedName name="_xlchart.v1.2" hidden="1">Clusters!$P$15:$S$15</definedName>
    <definedName name="_xlchart.v1.20" hidden="1">Generos!$C$3:$J$3</definedName>
    <definedName name="_xlchart.v1.21" hidden="1">Generos!$C$4:$J$4</definedName>
    <definedName name="_xlchart.v1.22" hidden="1">Generos!$C$5:$J$5</definedName>
    <definedName name="_xlchart.v1.23" hidden="1">Generos!$C$6:$J$6</definedName>
    <definedName name="_xlchart.v1.3" hidden="1">Generos!$B$4</definedName>
    <definedName name="_xlchart.v1.4" hidden="1">Generos!$B$5</definedName>
    <definedName name="_xlchart.v1.5" hidden="1">Generos!$B$6</definedName>
    <definedName name="_xlchart.v1.6" hidden="1">Generos!$C$3:$J$3</definedName>
    <definedName name="_xlchart.v1.7" hidden="1">Generos!$C$4:$J$4</definedName>
    <definedName name="_xlchart.v1.8" hidden="1">Generos!$C$5:$J$5</definedName>
    <definedName name="_xlchart.v1.9" hidden="1">Generos!$C$6:$J$6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5" l="1"/>
  <c r="I5" i="5"/>
  <c r="J5" i="5"/>
  <c r="K5" i="5"/>
  <c r="H6" i="5"/>
  <c r="I6" i="5"/>
  <c r="J6" i="5"/>
  <c r="K6" i="5"/>
  <c r="I4" i="5"/>
  <c r="J4" i="5"/>
  <c r="K4" i="5"/>
  <c r="H4" i="5"/>
  <c r="G5" i="5"/>
  <c r="G6" i="5"/>
  <c r="G4" i="5"/>
</calcChain>
</file>

<file path=xl/sharedStrings.xml><?xml version="1.0" encoding="utf-8"?>
<sst xmlns="http://schemas.openxmlformats.org/spreadsheetml/2006/main" count="128" uniqueCount="58">
  <si>
    <t>n</t>
  </si>
  <si>
    <t>popularity_median</t>
  </si>
  <si>
    <t>year_median</t>
  </si>
  <si>
    <t>runtime_median</t>
  </si>
  <si>
    <t>vote_average_median</t>
  </si>
  <si>
    <t>genre_Action_sum</t>
  </si>
  <si>
    <t>genre_Comedy_sum</t>
  </si>
  <si>
    <t>genre_Documentary_sum</t>
  </si>
  <si>
    <t>genre_Drama_sum</t>
  </si>
  <si>
    <t>genre_Horror_sum</t>
  </si>
  <si>
    <t>genre_OTROS_sum</t>
  </si>
  <si>
    <t>genre_Romance_sum</t>
  </si>
  <si>
    <t>genre_Thriller_sum</t>
  </si>
  <si>
    <t>original_language_OTROS_sum</t>
  </si>
  <si>
    <t>original_language_en_sum</t>
  </si>
  <si>
    <t>original_language_es_sum</t>
  </si>
  <si>
    <t>original_language_fr_sum</t>
  </si>
  <si>
    <t>count</t>
  </si>
  <si>
    <t>mean</t>
  </si>
  <si>
    <t>std</t>
  </si>
  <si>
    <t>min</t>
  </si>
  <si>
    <t>max</t>
  </si>
  <si>
    <t>Cantidad de peliculas vistas</t>
  </si>
  <si>
    <t>Popularidad</t>
  </si>
  <si>
    <t>Palomeras</t>
  </si>
  <si>
    <t>Criticos</t>
  </si>
  <si>
    <t>Fans</t>
  </si>
  <si>
    <t>Calificacion</t>
  </si>
  <si>
    <t>Duracion</t>
  </si>
  <si>
    <t>Generos</t>
  </si>
  <si>
    <t>Otros géneros</t>
  </si>
  <si>
    <t>Lenguaje</t>
  </si>
  <si>
    <t>Varios idiomas</t>
  </si>
  <si>
    <t>Solo ingles</t>
  </si>
  <si>
    <t>En su mayoria ingles</t>
  </si>
  <si>
    <t>Cartelera</t>
  </si>
  <si>
    <t>Underground</t>
  </si>
  <si>
    <t>Malas y buenas</t>
  </si>
  <si>
    <t>Buenas</t>
  </si>
  <si>
    <t>Regulares</t>
  </si>
  <si>
    <t>Largas</t>
  </si>
  <si>
    <t>General</t>
  </si>
  <si>
    <t>Drama</t>
  </si>
  <si>
    <t>Cortas y estandar</t>
  </si>
  <si>
    <t>Estandar</t>
  </si>
  <si>
    <t>Cluster 0</t>
  </si>
  <si>
    <t>Cluster 1</t>
  </si>
  <si>
    <t>Cluster 2</t>
  </si>
  <si>
    <t>Action</t>
  </si>
  <si>
    <t>Comedy</t>
  </si>
  <si>
    <t>Documentary</t>
  </si>
  <si>
    <t>Horror</t>
  </si>
  <si>
    <t>OTROS</t>
  </si>
  <si>
    <t>Romance</t>
  </si>
  <si>
    <t>Thriller</t>
  </si>
  <si>
    <t>Inglés</t>
  </si>
  <si>
    <t>Español</t>
  </si>
  <si>
    <t>Francés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</si>
</sst>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6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0" applyNumberFormat="1"/>
    <xf numFmtId="43" fontId="0" fillId="0" borderId="0" xfId="1" applyFont="1"/>
    <xf numFmtId="0" fontId="0" fillId="0" borderId="0" xfId="1" applyNumberFormat="1" applyFont="1"/>
    <xf numFmtId="1" fontId="0" fillId="0" borderId="0" xfId="1" applyNumberFormat="1" applyFont="1"/>
    <xf numFmtId="164" fontId="0" fillId="0" borderId="0" xfId="1" applyNumberFormat="1" applyFont="1"/>
    <xf numFmtId="43" fontId="0" fillId="2" borderId="0" xfId="1" applyFont="1" applyFill="1"/>
    <xf numFmtId="0" fontId="0" fillId="0" borderId="0" xfId="0" applyNumberFormat="1"/>
    <xf numFmtId="43" fontId="0" fillId="0" borderId="0" xfId="0" applyNumberFormat="1"/>
    <xf numFmtId="166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Generos!$B$4</c:f>
              <c:strCache>
                <c:ptCount val="1"/>
                <c:pt idx="0">
                  <c:v>Cluster 0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Generos!$C$3:$J$3</c:f>
              <c:strCache>
                <c:ptCount val="8"/>
                <c:pt idx="0">
                  <c:v> Action </c:v>
                </c:pt>
                <c:pt idx="1">
                  <c:v> Comedy </c:v>
                </c:pt>
                <c:pt idx="2">
                  <c:v> Documentary </c:v>
                </c:pt>
                <c:pt idx="3">
                  <c:v> Drama </c:v>
                </c:pt>
                <c:pt idx="4">
                  <c:v> Horror </c:v>
                </c:pt>
                <c:pt idx="5">
                  <c:v> OTROS </c:v>
                </c:pt>
                <c:pt idx="6">
                  <c:v> Romance </c:v>
                </c:pt>
                <c:pt idx="7">
                  <c:v> Thriller </c:v>
                </c:pt>
              </c:strCache>
            </c:strRef>
          </c:cat>
          <c:val>
            <c:numRef>
              <c:f>Generos!$C$4:$J$4</c:f>
              <c:numCache>
                <c:formatCode>_(* #,##0.00_);_(* \(#,##0.00\);_(* "-"??_);_(@_)</c:formatCode>
                <c:ptCount val="8"/>
                <c:pt idx="0">
                  <c:v>6.9631114292531597</c:v>
                </c:pt>
                <c:pt idx="1">
                  <c:v>11.1844905750417</c:v>
                </c:pt>
                <c:pt idx="2">
                  <c:v>1.3513242662848901</c:v>
                </c:pt>
                <c:pt idx="3">
                  <c:v>18.6073729420186</c:v>
                </c:pt>
                <c:pt idx="4">
                  <c:v>3.9169887854927201</c:v>
                </c:pt>
                <c:pt idx="5">
                  <c:v>26.275566690527299</c:v>
                </c:pt>
                <c:pt idx="6">
                  <c:v>5.8944404676688098</c:v>
                </c:pt>
                <c:pt idx="7">
                  <c:v>8.1806251491290798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7-4D27-948D-7E4C76C29A79}"/>
            </c:ext>
          </c:extLst>
        </c:ser>
        <c:ser>
          <c:idx val="1"/>
          <c:order val="1"/>
          <c:tx>
            <c:strRef>
              <c:f>Generos!$B$5</c:f>
              <c:strCache>
                <c:ptCount val="1"/>
                <c:pt idx="0">
                  <c:v>Cluster 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Generos!$C$3:$J$3</c:f>
              <c:strCache>
                <c:ptCount val="8"/>
                <c:pt idx="0">
                  <c:v> Action </c:v>
                </c:pt>
                <c:pt idx="1">
                  <c:v> Comedy </c:v>
                </c:pt>
                <c:pt idx="2">
                  <c:v> Documentary </c:v>
                </c:pt>
                <c:pt idx="3">
                  <c:v> Drama </c:v>
                </c:pt>
                <c:pt idx="4">
                  <c:v> Horror </c:v>
                </c:pt>
                <c:pt idx="5">
                  <c:v> OTROS </c:v>
                </c:pt>
                <c:pt idx="6">
                  <c:v> Romance </c:v>
                </c:pt>
                <c:pt idx="7">
                  <c:v> Thriller </c:v>
                </c:pt>
              </c:strCache>
            </c:strRef>
          </c:cat>
          <c:val>
            <c:numRef>
              <c:f>Generos!$C$5:$J$5</c:f>
              <c:numCache>
                <c:formatCode>_(* #,##0.00_);_(* \(#,##0.00\);_(* "-"??_);_(@_)</c:formatCode>
                <c:ptCount val="8"/>
                <c:pt idx="0">
                  <c:v>4.6348888781757704</c:v>
                </c:pt>
                <c:pt idx="1">
                  <c:v>6.3762233042472101</c:v>
                </c:pt>
                <c:pt idx="2">
                  <c:v>0.53333654726895796</c:v>
                </c:pt>
                <c:pt idx="3">
                  <c:v>14.072892059972</c:v>
                </c:pt>
                <c:pt idx="4">
                  <c:v>1.85231162319818</c:v>
                </c:pt>
                <c:pt idx="5">
                  <c:v>19.977510485464901</c:v>
                </c:pt>
                <c:pt idx="6">
                  <c:v>4.4505134262160704</c:v>
                </c:pt>
                <c:pt idx="7">
                  <c:v>6.23417538446704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E7-4D27-948D-7E4C76C29A79}"/>
            </c:ext>
          </c:extLst>
        </c:ser>
        <c:ser>
          <c:idx val="2"/>
          <c:order val="2"/>
          <c:tx>
            <c:strRef>
              <c:f>Generos!$B$6</c:f>
              <c:strCache>
                <c:ptCount val="1"/>
                <c:pt idx="0">
                  <c:v>Cluster 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Generos!$C$3:$J$3</c:f>
              <c:strCache>
                <c:ptCount val="8"/>
                <c:pt idx="0">
                  <c:v> Action </c:v>
                </c:pt>
                <c:pt idx="1">
                  <c:v> Comedy </c:v>
                </c:pt>
                <c:pt idx="2">
                  <c:v> Documentary </c:v>
                </c:pt>
                <c:pt idx="3">
                  <c:v> Drama </c:v>
                </c:pt>
                <c:pt idx="4">
                  <c:v> Horror </c:v>
                </c:pt>
                <c:pt idx="5">
                  <c:v> OTROS </c:v>
                </c:pt>
                <c:pt idx="6">
                  <c:v> Romance </c:v>
                </c:pt>
                <c:pt idx="7">
                  <c:v> Thriller </c:v>
                </c:pt>
              </c:strCache>
            </c:strRef>
          </c:cat>
          <c:val>
            <c:numRef>
              <c:f>Generos!$C$6:$J$6</c:f>
              <c:numCache>
                <c:formatCode>_(* #,##0.00_);_(* \(#,##0.00\);_(* "-"??_);_(@_)</c:formatCode>
                <c:ptCount val="8"/>
                <c:pt idx="0">
                  <c:v>8.2383094320550896</c:v>
                </c:pt>
                <c:pt idx="1">
                  <c:v>12.8157685261229</c:v>
                </c:pt>
                <c:pt idx="2">
                  <c:v>0.81680459915345205</c:v>
                </c:pt>
                <c:pt idx="3">
                  <c:v>23.563396297934101</c:v>
                </c:pt>
                <c:pt idx="4">
                  <c:v>4.2023122117632097</c:v>
                </c:pt>
                <c:pt idx="5">
                  <c:v>35.081647608819203</c:v>
                </c:pt>
                <c:pt idx="6">
                  <c:v>8.4420241329205794</c:v>
                </c:pt>
                <c:pt idx="7">
                  <c:v>11.0999810474445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E7-4D27-948D-7E4C76C29A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Lenguajes!$B$4</c:f>
              <c:strCache>
                <c:ptCount val="1"/>
                <c:pt idx="0">
                  <c:v>Cluster 0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Lenguajes!$C$3:$F$3</c:f>
              <c:strCache>
                <c:ptCount val="4"/>
                <c:pt idx="0">
                  <c:v> OTROS </c:v>
                </c:pt>
                <c:pt idx="1">
                  <c:v> Inglés </c:v>
                </c:pt>
                <c:pt idx="2">
                  <c:v> Español </c:v>
                </c:pt>
                <c:pt idx="3">
                  <c:v> Francés </c:v>
                </c:pt>
              </c:strCache>
            </c:strRef>
          </c:cat>
          <c:val>
            <c:numRef>
              <c:f>Lenguajes!$C$4:$F$4</c:f>
              <c:numCache>
                <c:formatCode>_(* #,##0.00_);_(* \(#,##0.00\);_(* "-"??_);_(@_)</c:formatCode>
                <c:ptCount val="4"/>
                <c:pt idx="0">
                  <c:v>7.6070866141732196</c:v>
                </c:pt>
                <c:pt idx="1">
                  <c:v>24.812121212121198</c:v>
                </c:pt>
                <c:pt idx="2">
                  <c:v>1.0671438797423001</c:v>
                </c:pt>
                <c:pt idx="3">
                  <c:v>3.5452159389167202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5-489E-B2B2-4EB5C059F1CE}"/>
            </c:ext>
          </c:extLst>
        </c:ser>
        <c:ser>
          <c:idx val="1"/>
          <c:order val="1"/>
          <c:tx>
            <c:strRef>
              <c:f>Lenguajes!$B$5</c:f>
              <c:strCache>
                <c:ptCount val="1"/>
                <c:pt idx="0">
                  <c:v>Cluster 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Lenguajes!$C$3:$F$3</c:f>
              <c:strCache>
                <c:ptCount val="4"/>
                <c:pt idx="0">
                  <c:v> OTROS </c:v>
                </c:pt>
                <c:pt idx="1">
                  <c:v> Inglés </c:v>
                </c:pt>
                <c:pt idx="2">
                  <c:v> Español </c:v>
                </c:pt>
                <c:pt idx="3">
                  <c:v> Francés </c:v>
                </c:pt>
              </c:strCache>
            </c:strRef>
          </c:cat>
          <c:val>
            <c:numRef>
              <c:f>Lenguajes!$C$5:$F$5</c:f>
              <c:numCache>
                <c:formatCode>_(* #,##0.00_);_(* \(#,##0.00\);_(* "-"??_);_(@_)</c:formatCode>
                <c:ptCount val="4"/>
                <c:pt idx="0">
                  <c:v>4.0556814347008601</c:v>
                </c:pt>
                <c:pt idx="1">
                  <c:v>16.7217133490816</c:v>
                </c:pt>
                <c:pt idx="2">
                  <c:v>0.27351395651545102</c:v>
                </c:pt>
                <c:pt idx="3">
                  <c:v>1.85339632647158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35-489E-B2B2-4EB5C059F1CE}"/>
            </c:ext>
          </c:extLst>
        </c:ser>
        <c:ser>
          <c:idx val="2"/>
          <c:order val="2"/>
          <c:tx>
            <c:strRef>
              <c:f>Lenguajes!$B$6</c:f>
              <c:strCache>
                <c:ptCount val="1"/>
                <c:pt idx="0">
                  <c:v>Cluster 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Lenguajes!$C$3:$F$3</c:f>
              <c:strCache>
                <c:ptCount val="4"/>
                <c:pt idx="0">
                  <c:v> OTROS </c:v>
                </c:pt>
                <c:pt idx="1">
                  <c:v> Inglés </c:v>
                </c:pt>
                <c:pt idx="2">
                  <c:v> Español </c:v>
                </c:pt>
                <c:pt idx="3">
                  <c:v> Francés </c:v>
                </c:pt>
              </c:strCache>
            </c:strRef>
          </c:cat>
          <c:val>
            <c:numRef>
              <c:f>Lenguajes!$C$6:$F$6</c:f>
              <c:numCache>
                <c:formatCode>_(* #,##0.00_);_(* \(#,##0.00\);_(* "-"??_);_(@_)</c:formatCode>
                <c:ptCount val="4"/>
                <c:pt idx="0">
                  <c:v>7.0279739718238599</c:v>
                </c:pt>
                <c:pt idx="1">
                  <c:v>31.545707246193601</c:v>
                </c:pt>
                <c:pt idx="2">
                  <c:v>0.82035504453850505</c:v>
                </c:pt>
                <c:pt idx="3">
                  <c:v>3.5905110872449302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35-489E-B2B2-4EB5C059F1C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8</xdr:col>
      <xdr:colOff>123825</xdr:colOff>
      <xdr:row>36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CC69D34-2CFA-9F19-270C-C67AB5A81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952500"/>
          <a:ext cx="5457825" cy="5991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6</xdr:row>
      <xdr:rowOff>171449</xdr:rowOff>
    </xdr:from>
    <xdr:to>
      <xdr:col>18</xdr:col>
      <xdr:colOff>619125</xdr:colOff>
      <xdr:row>33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734335-1553-6EF7-2A48-12EB17BD9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295274</xdr:colOff>
      <xdr:row>7</xdr:row>
      <xdr:rowOff>9524</xdr:rowOff>
    </xdr:from>
    <xdr:to>
      <xdr:col>15</xdr:col>
      <xdr:colOff>123825</xdr:colOff>
      <xdr:row>33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1BFC4F-6DC6-43EA-9147-64FAC55E0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oja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C364-7E76-4247-A2CB-0540446E0B01}">
  <dimension ref="A1"/>
  <sheetViews>
    <sheetView topLeftCell="A4" workbookViewId="0">
      <selection activeCell="B6" sqref="B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B6433-58F3-4EDA-8313-7F23590C154F}">
  <dimension ref="A2:V36"/>
  <sheetViews>
    <sheetView topLeftCell="K1" workbookViewId="0">
      <selection activeCell="V14" sqref="V14"/>
    </sheetView>
  </sheetViews>
  <sheetFormatPr baseColWidth="10" defaultRowHeight="15" x14ac:dyDescent="0.25"/>
  <cols>
    <col min="3" max="3" width="11.42578125" style="2"/>
    <col min="4" max="4" width="19.42578125" style="2" bestFit="1" customWidth="1"/>
    <col min="5" max="5" width="12.5703125" style="4" bestFit="1" customWidth="1"/>
    <col min="6" max="6" width="17.42578125" style="2" bestFit="1" customWidth="1"/>
    <col min="7" max="7" width="22.42578125" style="2" bestFit="1" customWidth="1"/>
    <col min="8" max="8" width="19.140625" style="2" bestFit="1" customWidth="1"/>
    <col min="9" max="9" width="20.7109375" style="2" bestFit="1" customWidth="1"/>
    <col min="10" max="10" width="25.42578125" style="2" bestFit="1" customWidth="1"/>
    <col min="11" max="12" width="19.140625" style="2" bestFit="1" customWidth="1"/>
    <col min="13" max="13" width="19.42578125" style="2" bestFit="1" customWidth="1"/>
    <col min="14" max="14" width="21.7109375" style="2" bestFit="1" customWidth="1"/>
    <col min="15" max="15" width="19.85546875" style="2" bestFit="1" customWidth="1"/>
    <col min="16" max="16" width="30.28515625" style="2" bestFit="1" customWidth="1"/>
    <col min="17" max="17" width="26.5703125" style="2" bestFit="1" customWidth="1"/>
    <col min="18" max="18" width="26.140625" style="2" bestFit="1" customWidth="1"/>
    <col min="19" max="19" width="25.5703125" style="2" bestFit="1" customWidth="1"/>
  </cols>
  <sheetData>
    <row r="2" spans="2:19" x14ac:dyDescent="0.25">
      <c r="C2" s="2" t="s">
        <v>0</v>
      </c>
      <c r="D2" s="2" t="s">
        <v>1</v>
      </c>
      <c r="E2" s="4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</row>
    <row r="3" spans="2:19" x14ac:dyDescent="0.25">
      <c r="B3" t="s">
        <v>17</v>
      </c>
      <c r="C3" s="2">
        <v>41910</v>
      </c>
    </row>
    <row r="4" spans="2:19" x14ac:dyDescent="0.25">
      <c r="B4" t="s">
        <v>18</v>
      </c>
      <c r="C4" s="2">
        <v>76.780529706513903</v>
      </c>
      <c r="D4" s="2">
        <v>6.0856327248864597</v>
      </c>
      <c r="E4" s="4">
        <v>1996.60343593414</v>
      </c>
      <c r="F4" s="2">
        <v>98.160737294201795</v>
      </c>
      <c r="G4" s="2">
        <v>6.3214074087324903</v>
      </c>
      <c r="H4" s="2">
        <v>6.9631114292531597</v>
      </c>
      <c r="I4" s="2">
        <v>11.1844905750417</v>
      </c>
      <c r="J4" s="2">
        <v>1.3513242662848901</v>
      </c>
      <c r="K4" s="2">
        <v>18.6073729420186</v>
      </c>
      <c r="L4" s="2">
        <v>3.9169887854927201</v>
      </c>
      <c r="M4" s="2">
        <v>26.275566690527299</v>
      </c>
      <c r="N4" s="2">
        <v>5.8944404676688098</v>
      </c>
      <c r="O4" s="2">
        <v>8.1806251491290798</v>
      </c>
      <c r="P4" s="2">
        <v>7.6070866141732196</v>
      </c>
      <c r="Q4" s="2">
        <v>24.812121212121198</v>
      </c>
      <c r="R4" s="2">
        <v>1.0671438797423001</v>
      </c>
      <c r="S4" s="2">
        <v>3.5452159389167202</v>
      </c>
    </row>
    <row r="5" spans="2:19" x14ac:dyDescent="0.25">
      <c r="B5" t="s">
        <v>19</v>
      </c>
      <c r="C5" s="2">
        <v>150.63666894227401</v>
      </c>
      <c r="D5" s="2">
        <v>2.2502394672622099</v>
      </c>
      <c r="E5" s="4">
        <v>5.2128845736698501</v>
      </c>
      <c r="F5" s="2">
        <v>4.8376008910710402</v>
      </c>
      <c r="G5" s="2">
        <v>0.24484817156651301</v>
      </c>
      <c r="H5" s="2">
        <v>10.405011404928</v>
      </c>
      <c r="I5" s="2">
        <v>16.8468003567727</v>
      </c>
      <c r="J5" s="2">
        <v>2.82084588846643</v>
      </c>
      <c r="K5" s="2">
        <v>28.015049967663501</v>
      </c>
      <c r="L5" s="2">
        <v>6.2632525824395104</v>
      </c>
      <c r="M5" s="2">
        <v>42.130478563532101</v>
      </c>
      <c r="N5" s="2">
        <v>9.6336940179569499</v>
      </c>
      <c r="O5" s="2">
        <v>11.935921267655999</v>
      </c>
      <c r="P5" s="2">
        <v>12.0754475325604</v>
      </c>
      <c r="Q5" s="2">
        <v>37.732995073748398</v>
      </c>
      <c r="R5" s="2">
        <v>1.89891693884535</v>
      </c>
      <c r="S5" s="2">
        <v>4.91578804479603</v>
      </c>
    </row>
    <row r="6" spans="2:19" x14ac:dyDescent="0.25">
      <c r="B6" t="s">
        <v>20</v>
      </c>
      <c r="C6" s="2">
        <v>1</v>
      </c>
      <c r="D6" s="2">
        <v>0.70399999999999996</v>
      </c>
      <c r="E6" s="4">
        <v>1930</v>
      </c>
      <c r="F6" s="2">
        <v>7</v>
      </c>
      <c r="G6" s="2">
        <v>4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2:19" x14ac:dyDescent="0.25">
      <c r="B7" s="1">
        <v>0.25</v>
      </c>
      <c r="C7" s="2">
        <v>16</v>
      </c>
      <c r="D7" s="2">
        <v>4.4119999999999999</v>
      </c>
      <c r="E7" s="4">
        <v>1994</v>
      </c>
      <c r="F7" s="2">
        <v>95.5</v>
      </c>
      <c r="G7" s="2">
        <v>6.2</v>
      </c>
      <c r="H7" s="2">
        <v>2</v>
      </c>
      <c r="I7" s="2">
        <v>3</v>
      </c>
      <c r="J7" s="2">
        <v>0</v>
      </c>
      <c r="K7" s="2">
        <v>5</v>
      </c>
      <c r="L7" s="2">
        <v>1</v>
      </c>
      <c r="M7" s="2">
        <v>6</v>
      </c>
      <c r="N7" s="2">
        <v>1</v>
      </c>
      <c r="O7" s="2">
        <v>2</v>
      </c>
      <c r="P7" s="2">
        <v>2</v>
      </c>
      <c r="Q7" s="2">
        <v>7</v>
      </c>
      <c r="R7" s="2">
        <v>0</v>
      </c>
      <c r="S7" s="2">
        <v>1</v>
      </c>
    </row>
    <row r="8" spans="2:19" x14ac:dyDescent="0.25">
      <c r="B8" s="1">
        <v>0.5</v>
      </c>
      <c r="C8" s="2">
        <v>32</v>
      </c>
      <c r="D8" s="2">
        <v>6.069</v>
      </c>
      <c r="E8" s="4">
        <v>1997</v>
      </c>
      <c r="F8" s="2">
        <v>98</v>
      </c>
      <c r="G8" s="2">
        <v>6.35</v>
      </c>
      <c r="H8" s="2">
        <v>4</v>
      </c>
      <c r="I8" s="2">
        <v>6</v>
      </c>
      <c r="J8" s="2">
        <v>0</v>
      </c>
      <c r="K8" s="2">
        <v>10</v>
      </c>
      <c r="L8" s="2">
        <v>2</v>
      </c>
      <c r="M8" s="2">
        <v>13</v>
      </c>
      <c r="N8" s="2">
        <v>3</v>
      </c>
      <c r="O8" s="2">
        <v>5</v>
      </c>
      <c r="P8" s="2">
        <v>4</v>
      </c>
      <c r="Q8" s="2">
        <v>13</v>
      </c>
      <c r="R8" s="2">
        <v>0</v>
      </c>
      <c r="S8" s="2">
        <v>2</v>
      </c>
    </row>
    <row r="9" spans="2:19" x14ac:dyDescent="0.25">
      <c r="B9" s="1">
        <v>0.75</v>
      </c>
      <c r="C9" s="2">
        <v>75</v>
      </c>
      <c r="D9" s="2">
        <v>7.4089999999999998</v>
      </c>
      <c r="E9" s="4">
        <v>2000</v>
      </c>
      <c r="F9" s="2">
        <v>100.5</v>
      </c>
      <c r="G9" s="2">
        <v>6.5</v>
      </c>
      <c r="H9" s="2">
        <v>8</v>
      </c>
      <c r="I9" s="2">
        <v>13</v>
      </c>
      <c r="J9" s="2">
        <v>2</v>
      </c>
      <c r="K9" s="2">
        <v>21</v>
      </c>
      <c r="L9" s="2">
        <v>5</v>
      </c>
      <c r="M9" s="2">
        <v>29</v>
      </c>
      <c r="N9" s="2">
        <v>7</v>
      </c>
      <c r="O9" s="2">
        <v>9</v>
      </c>
      <c r="P9" s="2">
        <v>9</v>
      </c>
      <c r="Q9" s="2">
        <v>28</v>
      </c>
      <c r="R9" s="2">
        <v>1</v>
      </c>
      <c r="S9" s="2">
        <v>4</v>
      </c>
    </row>
    <row r="10" spans="2:19" x14ac:dyDescent="0.25">
      <c r="B10" t="s">
        <v>21</v>
      </c>
      <c r="C10" s="2">
        <v>11298</v>
      </c>
      <c r="D10" s="2">
        <v>19.914999999999999</v>
      </c>
      <c r="E10" s="4">
        <v>2013</v>
      </c>
      <c r="F10" s="2">
        <v>129.5</v>
      </c>
      <c r="G10" s="2">
        <v>7.05</v>
      </c>
      <c r="H10" s="2">
        <v>257</v>
      </c>
      <c r="I10" s="2">
        <v>527</v>
      </c>
      <c r="J10" s="2">
        <v>150</v>
      </c>
      <c r="K10" s="2">
        <v>791</v>
      </c>
      <c r="L10" s="2">
        <v>174</v>
      </c>
      <c r="M10" s="2">
        <v>1203</v>
      </c>
      <c r="N10" s="2">
        <v>258</v>
      </c>
      <c r="O10" s="2">
        <v>319</v>
      </c>
      <c r="P10" s="2">
        <v>496</v>
      </c>
      <c r="Q10" s="2">
        <v>1111</v>
      </c>
      <c r="R10" s="2">
        <v>70</v>
      </c>
      <c r="S10" s="2">
        <v>136</v>
      </c>
    </row>
    <row r="12" spans="2:19" x14ac:dyDescent="0.25">
      <c r="C12" s="2" t="s">
        <v>0</v>
      </c>
      <c r="D12" s="2" t="s">
        <v>1</v>
      </c>
      <c r="E12" s="4" t="s">
        <v>2</v>
      </c>
      <c r="F12" s="2" t="s">
        <v>3</v>
      </c>
      <c r="G12" s="2" t="s">
        <v>4</v>
      </c>
      <c r="H12" s="2" t="s">
        <v>5</v>
      </c>
      <c r="I12" s="2" t="s">
        <v>6</v>
      </c>
      <c r="J12" s="2" t="s">
        <v>7</v>
      </c>
      <c r="K12" s="2" t="s">
        <v>8</v>
      </c>
      <c r="L12" s="2" t="s">
        <v>9</v>
      </c>
      <c r="M12" s="2" t="s">
        <v>10</v>
      </c>
      <c r="N12" s="2" t="s">
        <v>11</v>
      </c>
      <c r="O12" s="2" t="s">
        <v>12</v>
      </c>
      <c r="P12" s="2" t="s">
        <v>13</v>
      </c>
      <c r="Q12" s="2" t="s">
        <v>14</v>
      </c>
      <c r="R12" s="2" t="s">
        <v>15</v>
      </c>
      <c r="S12" s="2" t="s">
        <v>16</v>
      </c>
    </row>
    <row r="13" spans="2:19" x14ac:dyDescent="0.25">
      <c r="B13" t="s">
        <v>17</v>
      </c>
      <c r="C13" s="2">
        <v>41486</v>
      </c>
    </row>
    <row r="14" spans="2:19" x14ac:dyDescent="0.25">
      <c r="B14" t="s">
        <v>18</v>
      </c>
      <c r="C14" s="2">
        <v>45.590319625897799</v>
      </c>
      <c r="D14" s="2">
        <v>16.2684681699855</v>
      </c>
      <c r="E14" s="4">
        <v>1993.96120377958</v>
      </c>
      <c r="F14" s="2">
        <v>110.250470038085</v>
      </c>
      <c r="G14" s="2">
        <v>7.2545318541181798</v>
      </c>
      <c r="H14" s="2">
        <v>4.6348888781757704</v>
      </c>
      <c r="I14" s="2">
        <v>6.3762233042472101</v>
      </c>
      <c r="J14" s="2">
        <v>0.53333654726895796</v>
      </c>
      <c r="K14" s="2">
        <v>14.072892059972</v>
      </c>
      <c r="L14" s="2">
        <v>1.85231162319818</v>
      </c>
      <c r="M14" s="2">
        <v>19.977510485464901</v>
      </c>
      <c r="N14" s="2">
        <v>4.4505134262160704</v>
      </c>
      <c r="O14" s="2">
        <v>6.23417538446704</v>
      </c>
      <c r="P14" s="2">
        <v>4.0556814347008601</v>
      </c>
      <c r="Q14" s="2">
        <v>16.7217133490816</v>
      </c>
      <c r="R14" s="2">
        <v>0.27351395651545102</v>
      </c>
      <c r="S14" s="2">
        <v>1.85339632647158</v>
      </c>
    </row>
    <row r="15" spans="2:19" x14ac:dyDescent="0.25">
      <c r="B15" t="s">
        <v>19</v>
      </c>
      <c r="C15" s="2">
        <v>39.710211908153703</v>
      </c>
      <c r="D15" s="2">
        <v>3.1777143569368498</v>
      </c>
      <c r="E15" s="4">
        <v>4.1814984961102901</v>
      </c>
      <c r="F15" s="2">
        <v>4.2730628721247497</v>
      </c>
      <c r="G15" s="2">
        <v>0.14065041408285001</v>
      </c>
      <c r="H15" s="2">
        <v>4.5496223801854097</v>
      </c>
      <c r="I15" s="2">
        <v>5.9945897962895502</v>
      </c>
      <c r="J15" s="2">
        <v>0.79000926141595496</v>
      </c>
      <c r="K15" s="2">
        <v>12.585765143892001</v>
      </c>
      <c r="L15" s="2">
        <v>2.0230807126392301</v>
      </c>
      <c r="M15" s="2">
        <v>18.526711814991</v>
      </c>
      <c r="N15" s="2">
        <v>4.5545980196649198</v>
      </c>
      <c r="O15" s="2">
        <v>5.7487886931796304</v>
      </c>
      <c r="P15" s="2">
        <v>3.8807379679317799</v>
      </c>
      <c r="Q15" s="2">
        <v>15.368168392807</v>
      </c>
      <c r="R15" s="2">
        <v>0.64988919305507598</v>
      </c>
      <c r="S15" s="2">
        <v>1.79924291698133</v>
      </c>
    </row>
    <row r="16" spans="2:19" x14ac:dyDescent="0.25">
      <c r="B16" t="s">
        <v>20</v>
      </c>
      <c r="C16" s="2">
        <v>1</v>
      </c>
      <c r="D16" s="2">
        <v>6.6210000000000004</v>
      </c>
      <c r="E16" s="4">
        <v>1946</v>
      </c>
      <c r="F16" s="2">
        <v>86</v>
      </c>
      <c r="G16" s="2">
        <v>6.35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</row>
    <row r="17" spans="2:22" x14ac:dyDescent="0.25">
      <c r="B17" s="1">
        <v>0.25</v>
      </c>
      <c r="C17" s="2">
        <v>21</v>
      </c>
      <c r="D17" s="2">
        <v>14.065</v>
      </c>
      <c r="E17" s="4">
        <v>1992.5</v>
      </c>
      <c r="F17" s="2">
        <v>108</v>
      </c>
      <c r="G17" s="2">
        <v>7.14175</v>
      </c>
      <c r="H17" s="2">
        <v>2</v>
      </c>
      <c r="I17" s="2">
        <v>2</v>
      </c>
      <c r="J17" s="2">
        <v>0</v>
      </c>
      <c r="K17" s="2">
        <v>6</v>
      </c>
      <c r="L17" s="2">
        <v>0</v>
      </c>
      <c r="M17" s="2">
        <v>9</v>
      </c>
      <c r="N17" s="2">
        <v>1</v>
      </c>
      <c r="O17" s="2">
        <v>3</v>
      </c>
      <c r="P17" s="2">
        <v>2</v>
      </c>
      <c r="Q17" s="2">
        <v>7</v>
      </c>
      <c r="R17" s="2">
        <v>0</v>
      </c>
      <c r="S17" s="2">
        <v>1</v>
      </c>
    </row>
    <row r="18" spans="2:22" x14ac:dyDescent="0.25">
      <c r="B18" s="1">
        <v>0.5</v>
      </c>
      <c r="C18" s="2">
        <v>33</v>
      </c>
      <c r="D18" s="2">
        <v>15.3695</v>
      </c>
      <c r="E18" s="4">
        <v>1994</v>
      </c>
      <c r="F18" s="2">
        <v>110</v>
      </c>
      <c r="G18" s="2">
        <v>7.3</v>
      </c>
      <c r="H18" s="2">
        <v>3</v>
      </c>
      <c r="I18" s="2">
        <v>5</v>
      </c>
      <c r="J18" s="2">
        <v>0</v>
      </c>
      <c r="K18" s="2">
        <v>10</v>
      </c>
      <c r="L18" s="2">
        <v>1</v>
      </c>
      <c r="M18" s="2">
        <v>15</v>
      </c>
      <c r="N18" s="2">
        <v>3</v>
      </c>
      <c r="O18" s="2">
        <v>5</v>
      </c>
      <c r="P18" s="2">
        <v>3</v>
      </c>
      <c r="Q18" s="2">
        <v>12</v>
      </c>
      <c r="R18" s="2">
        <v>0</v>
      </c>
      <c r="S18" s="2">
        <v>1</v>
      </c>
    </row>
    <row r="19" spans="2:22" x14ac:dyDescent="0.25">
      <c r="B19" s="1">
        <v>0.75</v>
      </c>
      <c r="C19" s="2">
        <v>56</v>
      </c>
      <c r="D19" s="2">
        <v>18.091000000000001</v>
      </c>
      <c r="E19" s="4">
        <v>1996.5</v>
      </c>
      <c r="F19" s="2">
        <v>113</v>
      </c>
      <c r="G19" s="2">
        <v>7.35</v>
      </c>
      <c r="H19" s="2">
        <v>6</v>
      </c>
      <c r="I19" s="2">
        <v>8</v>
      </c>
      <c r="J19" s="2">
        <v>1</v>
      </c>
      <c r="K19" s="2">
        <v>18</v>
      </c>
      <c r="L19" s="2">
        <v>3</v>
      </c>
      <c r="M19" s="2">
        <v>25</v>
      </c>
      <c r="N19" s="2">
        <v>6</v>
      </c>
      <c r="O19" s="2">
        <v>8</v>
      </c>
      <c r="P19" s="2">
        <v>5</v>
      </c>
      <c r="Q19" s="2">
        <v>21</v>
      </c>
      <c r="R19" s="2">
        <v>0</v>
      </c>
      <c r="S19" s="2">
        <v>3</v>
      </c>
    </row>
    <row r="20" spans="2:22" x14ac:dyDescent="0.25">
      <c r="B20" t="s">
        <v>21</v>
      </c>
      <c r="C20" s="2">
        <v>842</v>
      </c>
      <c r="D20" s="2">
        <v>54.202500000000001</v>
      </c>
      <c r="E20" s="4">
        <v>2007</v>
      </c>
      <c r="F20" s="2">
        <v>145</v>
      </c>
      <c r="G20" s="2">
        <v>7.88</v>
      </c>
      <c r="H20" s="2">
        <v>83</v>
      </c>
      <c r="I20" s="2">
        <v>118</v>
      </c>
      <c r="J20" s="2">
        <v>9</v>
      </c>
      <c r="K20" s="2">
        <v>237</v>
      </c>
      <c r="L20" s="2">
        <v>38</v>
      </c>
      <c r="M20" s="2">
        <v>371</v>
      </c>
      <c r="N20" s="2">
        <v>87</v>
      </c>
      <c r="O20" s="2">
        <v>113</v>
      </c>
      <c r="P20" s="2">
        <v>74</v>
      </c>
      <c r="Q20" s="2">
        <v>298</v>
      </c>
      <c r="R20" s="2">
        <v>9</v>
      </c>
      <c r="S20" s="2">
        <v>25</v>
      </c>
    </row>
    <row r="22" spans="2:22" x14ac:dyDescent="0.25">
      <c r="C22" s="2" t="s">
        <v>0</v>
      </c>
      <c r="D22" s="2" t="s">
        <v>1</v>
      </c>
      <c r="E22" s="4" t="s">
        <v>2</v>
      </c>
      <c r="F22" s="2" t="s">
        <v>3</v>
      </c>
      <c r="G22" s="2" t="s">
        <v>4</v>
      </c>
      <c r="H22" s="2" t="s">
        <v>5</v>
      </c>
      <c r="I22" s="2" t="s">
        <v>6</v>
      </c>
      <c r="J22" s="2" t="s">
        <v>7</v>
      </c>
      <c r="K22" s="2" t="s">
        <v>8</v>
      </c>
      <c r="L22" s="2" t="s">
        <v>9</v>
      </c>
      <c r="M22" s="2" t="s">
        <v>10</v>
      </c>
      <c r="N22" s="2" t="s">
        <v>11</v>
      </c>
      <c r="O22" s="2" t="s">
        <v>12</v>
      </c>
      <c r="P22" s="2" t="s">
        <v>13</v>
      </c>
      <c r="Q22" s="2" t="s">
        <v>14</v>
      </c>
      <c r="R22" s="2" t="s">
        <v>15</v>
      </c>
      <c r="S22" s="2" t="s">
        <v>16</v>
      </c>
    </row>
    <row r="23" spans="2:22" x14ac:dyDescent="0.25">
      <c r="B23" t="s">
        <v>17</v>
      </c>
      <c r="C23" s="2">
        <v>79145</v>
      </c>
    </row>
    <row r="24" spans="2:22" x14ac:dyDescent="0.25">
      <c r="B24" t="s">
        <v>18</v>
      </c>
      <c r="C24" s="2">
        <v>85.032611030387201</v>
      </c>
      <c r="D24" s="2">
        <v>11.163606064817399</v>
      </c>
      <c r="E24" s="4">
        <v>1994.90377155853</v>
      </c>
      <c r="F24" s="2">
        <v>104.300916040179</v>
      </c>
      <c r="G24" s="2">
        <v>6.7806892602183302</v>
      </c>
      <c r="H24" s="2">
        <v>8.2383094320550896</v>
      </c>
      <c r="I24" s="2">
        <v>12.8157685261229</v>
      </c>
      <c r="J24" s="2">
        <v>0.81680459915345205</v>
      </c>
      <c r="K24" s="2">
        <v>23.563396297934101</v>
      </c>
      <c r="L24" s="2">
        <v>4.2023122117632097</v>
      </c>
      <c r="M24" s="2">
        <v>35.081647608819203</v>
      </c>
      <c r="N24" s="2">
        <v>8.4420241329205794</v>
      </c>
      <c r="O24" s="2">
        <v>11.0999810474445</v>
      </c>
      <c r="P24" s="2">
        <v>7.0279739718238599</v>
      </c>
      <c r="Q24" s="2">
        <v>31.545707246193601</v>
      </c>
      <c r="R24" s="2">
        <v>0.82035504453850505</v>
      </c>
      <c r="S24" s="2">
        <v>3.5905110872449302</v>
      </c>
      <c r="T24" s="9"/>
      <c r="U24" s="9"/>
      <c r="V24" s="9"/>
    </row>
    <row r="25" spans="2:22" x14ac:dyDescent="0.25">
      <c r="B25" t="s">
        <v>19</v>
      </c>
      <c r="C25" s="2">
        <v>112.58091909004</v>
      </c>
      <c r="D25" s="2">
        <v>2.0721039269055801</v>
      </c>
      <c r="E25" s="4">
        <v>4.5390942301487698</v>
      </c>
      <c r="F25" s="2">
        <v>4.1097064305313999</v>
      </c>
      <c r="G25" s="2">
        <v>0.14785290292313499</v>
      </c>
      <c r="H25" s="2">
        <v>10.1594561244247</v>
      </c>
      <c r="I25" s="2">
        <v>15.8330786096205</v>
      </c>
      <c r="J25" s="2">
        <v>1.47854723090616</v>
      </c>
      <c r="K25" s="2">
        <v>28.7163904336781</v>
      </c>
      <c r="L25" s="2">
        <v>5.8870399756871699</v>
      </c>
      <c r="M25" s="2">
        <v>43.524606460565899</v>
      </c>
      <c r="N25" s="2">
        <v>10.626778056095</v>
      </c>
      <c r="O25" s="2">
        <v>13.300463451876499</v>
      </c>
      <c r="P25" s="2">
        <v>9.1766115729025994</v>
      </c>
      <c r="Q25" s="2">
        <v>38.102746989043801</v>
      </c>
      <c r="R25" s="2">
        <v>1.4029641838814699</v>
      </c>
      <c r="S25" s="2">
        <v>4.6167096845872004</v>
      </c>
      <c r="T25" s="9"/>
      <c r="U25" s="9"/>
      <c r="V25" s="9"/>
    </row>
    <row r="26" spans="2:22" x14ac:dyDescent="0.25">
      <c r="B26" t="s">
        <v>20</v>
      </c>
      <c r="C26" s="2">
        <v>2</v>
      </c>
      <c r="D26" s="2">
        <v>1.0740000000000001</v>
      </c>
      <c r="E26" s="4">
        <v>1931</v>
      </c>
      <c r="F26" s="2">
        <v>74</v>
      </c>
      <c r="G26" s="2">
        <v>5.6005000000000003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</row>
    <row r="27" spans="2:22" x14ac:dyDescent="0.25">
      <c r="B27" s="1">
        <v>0.25</v>
      </c>
      <c r="C27" s="2">
        <v>21</v>
      </c>
      <c r="D27" s="2">
        <v>9.6609999999999996</v>
      </c>
      <c r="E27" s="4">
        <v>1993</v>
      </c>
      <c r="F27" s="2">
        <v>102</v>
      </c>
      <c r="G27" s="2">
        <v>6.7</v>
      </c>
      <c r="H27" s="2">
        <v>2</v>
      </c>
      <c r="I27" s="2">
        <v>3</v>
      </c>
      <c r="J27" s="2">
        <v>0</v>
      </c>
      <c r="K27" s="2">
        <v>7</v>
      </c>
      <c r="L27" s="2">
        <v>1</v>
      </c>
      <c r="M27" s="2">
        <v>9</v>
      </c>
      <c r="N27" s="2">
        <v>2</v>
      </c>
      <c r="O27" s="2">
        <v>3</v>
      </c>
      <c r="P27" s="2">
        <v>2</v>
      </c>
      <c r="Q27" s="2">
        <v>9</v>
      </c>
      <c r="R27" s="2">
        <v>0</v>
      </c>
      <c r="S27" s="2">
        <v>1</v>
      </c>
    </row>
    <row r="28" spans="2:22" x14ac:dyDescent="0.25">
      <c r="B28" s="1">
        <v>0.5</v>
      </c>
      <c r="C28" s="2">
        <v>44</v>
      </c>
      <c r="D28" s="2">
        <v>11.394500000000001</v>
      </c>
      <c r="E28" s="4">
        <v>1995</v>
      </c>
      <c r="F28" s="2">
        <v>104.5</v>
      </c>
      <c r="G28" s="2">
        <v>6.8</v>
      </c>
      <c r="H28" s="2">
        <v>5</v>
      </c>
      <c r="I28" s="2">
        <v>8</v>
      </c>
      <c r="J28" s="2">
        <v>0</v>
      </c>
      <c r="K28" s="2">
        <v>14</v>
      </c>
      <c r="L28" s="2">
        <v>2</v>
      </c>
      <c r="M28" s="2">
        <v>20</v>
      </c>
      <c r="N28" s="2">
        <v>5</v>
      </c>
      <c r="O28" s="2">
        <v>7</v>
      </c>
      <c r="P28" s="2">
        <v>4</v>
      </c>
      <c r="Q28" s="2">
        <v>18</v>
      </c>
      <c r="R28" s="2">
        <v>0</v>
      </c>
      <c r="S28" s="2">
        <v>2</v>
      </c>
    </row>
    <row r="29" spans="2:22" x14ac:dyDescent="0.25">
      <c r="B29" s="1">
        <v>0.75</v>
      </c>
      <c r="C29" s="2">
        <v>103</v>
      </c>
      <c r="D29" s="2">
        <v>12.646000000000001</v>
      </c>
      <c r="E29" s="4">
        <v>1997.5</v>
      </c>
      <c r="F29" s="2">
        <v>107</v>
      </c>
      <c r="G29" s="2">
        <v>6.8949999999999996</v>
      </c>
      <c r="H29" s="2">
        <v>11</v>
      </c>
      <c r="I29" s="2">
        <v>16</v>
      </c>
      <c r="J29" s="2">
        <v>1</v>
      </c>
      <c r="K29" s="2">
        <v>30</v>
      </c>
      <c r="L29" s="2">
        <v>5</v>
      </c>
      <c r="M29" s="2">
        <v>44</v>
      </c>
      <c r="N29" s="2">
        <v>11</v>
      </c>
      <c r="O29" s="2">
        <v>14</v>
      </c>
      <c r="P29" s="2">
        <v>9</v>
      </c>
      <c r="Q29" s="2">
        <v>40</v>
      </c>
      <c r="R29" s="2">
        <v>1</v>
      </c>
      <c r="S29" s="2">
        <v>5</v>
      </c>
    </row>
    <row r="30" spans="2:22" x14ac:dyDescent="0.25">
      <c r="B30" t="s">
        <v>21</v>
      </c>
      <c r="C30" s="2">
        <v>2367</v>
      </c>
      <c r="D30" s="2">
        <v>40.9405</v>
      </c>
      <c r="E30" s="4">
        <v>2011</v>
      </c>
      <c r="F30" s="2">
        <v>147</v>
      </c>
      <c r="G30" s="2">
        <v>7.5884999999999998</v>
      </c>
      <c r="H30" s="2">
        <v>168</v>
      </c>
      <c r="I30" s="2">
        <v>295</v>
      </c>
      <c r="J30" s="2">
        <v>28</v>
      </c>
      <c r="K30" s="2">
        <v>487</v>
      </c>
      <c r="L30" s="2">
        <v>107</v>
      </c>
      <c r="M30" s="2">
        <v>732</v>
      </c>
      <c r="N30" s="2">
        <v>186</v>
      </c>
      <c r="O30" s="2">
        <v>212</v>
      </c>
      <c r="P30" s="2">
        <v>172</v>
      </c>
      <c r="Q30" s="2">
        <v>656</v>
      </c>
      <c r="R30" s="2">
        <v>29</v>
      </c>
      <c r="S30" s="2">
        <v>86</v>
      </c>
    </row>
    <row r="33" spans="1:8" x14ac:dyDescent="0.25">
      <c r="A33" s="2"/>
      <c r="B33" s="4"/>
      <c r="C33" s="2" t="s">
        <v>22</v>
      </c>
      <c r="D33" s="2" t="s">
        <v>23</v>
      </c>
      <c r="E33" s="2" t="s">
        <v>28</v>
      </c>
      <c r="F33" s="2" t="s">
        <v>27</v>
      </c>
      <c r="G33" s="6" t="s">
        <v>29</v>
      </c>
      <c r="H33" s="2" t="s">
        <v>31</v>
      </c>
    </row>
    <row r="34" spans="1:8" x14ac:dyDescent="0.25">
      <c r="A34" s="2" t="s">
        <v>25</v>
      </c>
      <c r="B34" s="3">
        <v>0</v>
      </c>
      <c r="C34" s="5">
        <v>76.780529706513903</v>
      </c>
      <c r="D34" s="2" t="s">
        <v>36</v>
      </c>
      <c r="E34" s="2" t="s">
        <v>43</v>
      </c>
      <c r="F34" s="2" t="s">
        <v>37</v>
      </c>
      <c r="G34" s="6" t="s">
        <v>30</v>
      </c>
      <c r="H34" s="2" t="s">
        <v>32</v>
      </c>
    </row>
    <row r="35" spans="1:8" x14ac:dyDescent="0.25">
      <c r="A35" s="2" t="s">
        <v>41</v>
      </c>
      <c r="B35" s="3">
        <v>1</v>
      </c>
      <c r="C35" s="5">
        <v>45.590319625897799</v>
      </c>
      <c r="D35" s="2" t="s">
        <v>24</v>
      </c>
      <c r="E35" s="2" t="s">
        <v>40</v>
      </c>
      <c r="F35" s="2" t="s">
        <v>38</v>
      </c>
      <c r="G35" s="6" t="s">
        <v>42</v>
      </c>
      <c r="H35" s="2" t="s">
        <v>33</v>
      </c>
    </row>
    <row r="36" spans="1:8" x14ac:dyDescent="0.25">
      <c r="A36" s="2" t="s">
        <v>26</v>
      </c>
      <c r="B36" s="3">
        <v>2</v>
      </c>
      <c r="C36" s="5">
        <v>85.032611030387201</v>
      </c>
      <c r="D36" s="2" t="s">
        <v>35</v>
      </c>
      <c r="E36" s="2" t="s">
        <v>44</v>
      </c>
      <c r="F36" s="2" t="s">
        <v>39</v>
      </c>
      <c r="G36" s="6"/>
      <c r="H36" s="2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0704-768D-4F80-99B3-30DF06CCCF23}">
  <dimension ref="B3:J8"/>
  <sheetViews>
    <sheetView workbookViewId="0">
      <selection activeCell="H4" sqref="H4"/>
    </sheetView>
  </sheetViews>
  <sheetFormatPr baseColWidth="10" defaultRowHeight="15" x14ac:dyDescent="0.25"/>
  <sheetData>
    <row r="3" spans="2:10" x14ac:dyDescent="0.25">
      <c r="C3" s="2" t="s">
        <v>48</v>
      </c>
      <c r="D3" s="2" t="s">
        <v>49</v>
      </c>
      <c r="E3" s="2" t="s">
        <v>50</v>
      </c>
      <c r="F3" s="2" t="s">
        <v>42</v>
      </c>
      <c r="G3" s="2" t="s">
        <v>51</v>
      </c>
      <c r="H3" s="2" t="s">
        <v>52</v>
      </c>
      <c r="I3" s="2" t="s">
        <v>53</v>
      </c>
      <c r="J3" s="2" t="s">
        <v>54</v>
      </c>
    </row>
    <row r="4" spans="2:10" x14ac:dyDescent="0.25">
      <c r="B4" t="s">
        <v>45</v>
      </c>
      <c r="C4" s="2">
        <v>6.9631114292531597</v>
      </c>
      <c r="D4" s="2">
        <v>11.1844905750417</v>
      </c>
      <c r="E4" s="2">
        <v>1.3513242662848901</v>
      </c>
      <c r="F4" s="2">
        <v>18.6073729420186</v>
      </c>
      <c r="G4" s="2">
        <v>3.9169887854927201</v>
      </c>
      <c r="H4" s="2">
        <v>26.275566690527299</v>
      </c>
      <c r="I4" s="2">
        <v>5.8944404676688098</v>
      </c>
      <c r="J4" s="2">
        <v>8.1806251491290798</v>
      </c>
    </row>
    <row r="5" spans="2:10" x14ac:dyDescent="0.25">
      <c r="B5" t="s">
        <v>46</v>
      </c>
      <c r="C5" s="2">
        <v>4.6348888781757704</v>
      </c>
      <c r="D5" s="2">
        <v>6.3762233042472101</v>
      </c>
      <c r="E5" s="2">
        <v>0.53333654726895796</v>
      </c>
      <c r="F5" s="2">
        <v>14.072892059972</v>
      </c>
      <c r="G5" s="2">
        <v>1.85231162319818</v>
      </c>
      <c r="H5" s="2">
        <v>19.977510485464901</v>
      </c>
      <c r="I5" s="2">
        <v>4.4505134262160704</v>
      </c>
      <c r="J5" s="2">
        <v>6.23417538446704</v>
      </c>
    </row>
    <row r="6" spans="2:10" x14ac:dyDescent="0.25">
      <c r="B6" s="7" t="s">
        <v>47</v>
      </c>
      <c r="C6" s="2">
        <v>8.2383094320550896</v>
      </c>
      <c r="D6" s="2">
        <v>12.8157685261229</v>
      </c>
      <c r="E6" s="2">
        <v>0.81680459915345205</v>
      </c>
      <c r="F6" s="2">
        <v>23.563396297934101</v>
      </c>
      <c r="G6" s="2">
        <v>4.2023122117632097</v>
      </c>
      <c r="H6" s="2">
        <v>35.081647608819203</v>
      </c>
      <c r="I6" s="2">
        <v>8.4420241329205794</v>
      </c>
      <c r="J6" s="2">
        <v>11.0999810474445</v>
      </c>
    </row>
    <row r="7" spans="2:10" x14ac:dyDescent="0.25">
      <c r="B7" s="1"/>
      <c r="C7" s="1"/>
    </row>
    <row r="8" spans="2:10" x14ac:dyDescent="0.25">
      <c r="B8" s="1"/>
      <c r="C8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B859-D7CC-4E59-969A-B76BED79A0F6}">
  <dimension ref="B3:K8"/>
  <sheetViews>
    <sheetView workbookViewId="0">
      <selection activeCell="C6" sqref="C6"/>
    </sheetView>
  </sheetViews>
  <sheetFormatPr baseColWidth="10" defaultRowHeight="15" x14ac:dyDescent="0.25"/>
  <sheetData>
    <row r="3" spans="2:11" x14ac:dyDescent="0.25">
      <c r="C3" s="2" t="s">
        <v>52</v>
      </c>
      <c r="D3" s="2" t="s">
        <v>55</v>
      </c>
      <c r="E3" s="2" t="s">
        <v>56</v>
      </c>
      <c r="F3" s="2" t="s">
        <v>57</v>
      </c>
    </row>
    <row r="4" spans="2:11" x14ac:dyDescent="0.25">
      <c r="B4" t="s">
        <v>45</v>
      </c>
      <c r="C4" s="2">
        <v>7.6070866141732196</v>
      </c>
      <c r="D4" s="2">
        <v>24.812121212121198</v>
      </c>
      <c r="E4" s="2">
        <v>1.0671438797423001</v>
      </c>
      <c r="F4" s="2">
        <v>3.5452159389167202</v>
      </c>
      <c r="G4" s="8">
        <f>SUM(C4:F4)</f>
        <v>37.031567644953434</v>
      </c>
      <c r="H4" s="9">
        <f>+C4/$G4</f>
        <v>0.20542167393796232</v>
      </c>
      <c r="I4" s="9">
        <f t="shared" ref="I4:K4" si="0">+D4/$G4</f>
        <v>0.67002621790175632</v>
      </c>
      <c r="J4" s="9">
        <f t="shared" si="0"/>
        <v>2.8817140283493446E-2</v>
      </c>
      <c r="K4" s="9">
        <f t="shared" si="0"/>
        <v>9.5734967876788035E-2</v>
      </c>
    </row>
    <row r="5" spans="2:11" x14ac:dyDescent="0.25">
      <c r="B5" t="s">
        <v>46</v>
      </c>
      <c r="C5" s="2">
        <v>4.0556814347008601</v>
      </c>
      <c r="D5" s="2">
        <v>16.7217133490816</v>
      </c>
      <c r="E5" s="2">
        <v>0.27351395651545102</v>
      </c>
      <c r="F5" s="2">
        <v>1.85339632647158</v>
      </c>
      <c r="G5" s="8">
        <f t="shared" ref="G5:G6" si="1">SUM(C5:F5)</f>
        <v>22.904305066769492</v>
      </c>
      <c r="H5" s="9">
        <f t="shared" ref="H5:H6" si="2">+C5/$G5</f>
        <v>0.17707070451943158</v>
      </c>
      <c r="I5" s="9">
        <f t="shared" ref="I5:I6" si="3">+D5/$G5</f>
        <v>0.7300685744594867</v>
      </c>
      <c r="J5" s="9">
        <f t="shared" ref="J5:J6" si="4">+E5/$G5</f>
        <v>1.1941595945308829E-2</v>
      </c>
      <c r="K5" s="9">
        <f t="shared" ref="K5:K6" si="5">+F5/$G5</f>
        <v>8.0919125075772924E-2</v>
      </c>
    </row>
    <row r="6" spans="2:11" x14ac:dyDescent="0.25">
      <c r="B6" s="7" t="s">
        <v>47</v>
      </c>
      <c r="C6" s="2">
        <v>7.0279739718238599</v>
      </c>
      <c r="D6" s="2">
        <v>31.545707246193601</v>
      </c>
      <c r="E6" s="2">
        <v>0.82035504453850505</v>
      </c>
      <c r="F6" s="2">
        <v>3.5905110872449302</v>
      </c>
      <c r="G6" s="8">
        <f t="shared" si="1"/>
        <v>42.984547349800891</v>
      </c>
      <c r="H6" s="9">
        <f t="shared" si="2"/>
        <v>0.16350001116986088</v>
      </c>
      <c r="I6" s="9">
        <f t="shared" si="3"/>
        <v>0.73388483050618247</v>
      </c>
      <c r="J6" s="9">
        <f t="shared" si="4"/>
        <v>1.9084882710584249E-2</v>
      </c>
      <c r="K6" s="9">
        <f t="shared" si="5"/>
        <v>8.3530275613372534E-2</v>
      </c>
    </row>
    <row r="7" spans="2:11" x14ac:dyDescent="0.25">
      <c r="B7" s="1"/>
      <c r="C7" s="1"/>
    </row>
    <row r="8" spans="2:11" x14ac:dyDescent="0.25">
      <c r="B8" s="1"/>
      <c r="C8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FB9F0-C48F-453A-97E6-C7BC52DA07DF}">
  <dimension ref="D3:J6"/>
  <sheetViews>
    <sheetView tabSelected="1" workbookViewId="0">
      <selection activeCell="J26" sqref="J26"/>
    </sheetView>
  </sheetViews>
  <sheetFormatPr baseColWidth="10" defaultRowHeight="15" x14ac:dyDescent="0.25"/>
  <cols>
    <col min="5" max="5" width="2" bestFit="1" customWidth="1"/>
    <col min="6" max="6" width="27.140625" bestFit="1" customWidth="1"/>
    <col min="7" max="7" width="14.140625" bestFit="1" customWidth="1"/>
    <col min="8" max="8" width="17.7109375" bestFit="1" customWidth="1"/>
    <col min="9" max="9" width="15.85546875" bestFit="1" customWidth="1"/>
    <col min="10" max="10" width="20.42578125" bestFit="1" customWidth="1"/>
  </cols>
  <sheetData>
    <row r="3" spans="4:10" x14ac:dyDescent="0.25">
      <c r="D3" s="2"/>
      <c r="E3" s="4" t="s">
        <v>0</v>
      </c>
      <c r="F3" s="2" t="s">
        <v>22</v>
      </c>
      <c r="G3" s="2" t="s">
        <v>23</v>
      </c>
      <c r="H3" s="2" t="s">
        <v>28</v>
      </c>
      <c r="I3" s="2" t="s">
        <v>27</v>
      </c>
      <c r="J3" s="2" t="s">
        <v>31</v>
      </c>
    </row>
    <row r="4" spans="4:10" x14ac:dyDescent="0.25">
      <c r="D4" s="2" t="s">
        <v>25</v>
      </c>
      <c r="E4" s="3">
        <v>0</v>
      </c>
      <c r="F4" s="5">
        <v>76.780529706513903</v>
      </c>
      <c r="G4" s="2" t="s">
        <v>36</v>
      </c>
      <c r="H4" s="2" t="s">
        <v>43</v>
      </c>
      <c r="I4" s="2" t="s">
        <v>37</v>
      </c>
      <c r="J4" s="2" t="s">
        <v>32</v>
      </c>
    </row>
    <row r="5" spans="4:10" x14ac:dyDescent="0.25">
      <c r="D5" s="2" t="s">
        <v>41</v>
      </c>
      <c r="E5" s="3">
        <v>1</v>
      </c>
      <c r="F5" s="5">
        <v>45.590319625897799</v>
      </c>
      <c r="G5" s="2" t="s">
        <v>24</v>
      </c>
      <c r="H5" s="2" t="s">
        <v>40</v>
      </c>
      <c r="I5" s="2" t="s">
        <v>38</v>
      </c>
      <c r="J5" s="2" t="s">
        <v>33</v>
      </c>
    </row>
    <row r="6" spans="4:10" x14ac:dyDescent="0.25">
      <c r="D6" s="2" t="s">
        <v>26</v>
      </c>
      <c r="E6" s="3">
        <v>2</v>
      </c>
      <c r="F6" s="5">
        <v>85.032611030387201</v>
      </c>
      <c r="G6" s="2" t="s">
        <v>35</v>
      </c>
      <c r="H6" s="2" t="s">
        <v>44</v>
      </c>
      <c r="I6" s="2" t="s">
        <v>39</v>
      </c>
      <c r="J6" s="2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de elementos</vt:lpstr>
      <vt:lpstr>Clusters</vt:lpstr>
      <vt:lpstr>Generos</vt:lpstr>
      <vt:lpstr>Lenguajes</vt:lpstr>
      <vt:lpstr>Perfiles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Jesus</cp:lastModifiedBy>
  <dcterms:created xsi:type="dcterms:W3CDTF">2022-09-18T22:03:21Z</dcterms:created>
  <dcterms:modified xsi:type="dcterms:W3CDTF">2022-09-19T00:13:12Z</dcterms:modified>
</cp:coreProperties>
</file>