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93\Desktop\software\"/>
    </mc:Choice>
  </mc:AlternateContent>
  <bookViews>
    <workbookView xWindow="0" yWindow="0" windowWidth="20490" windowHeight="7755" firstSheet="9" activeTab="1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11" r:id="rId7"/>
    <sheet name="Hoja8" sheetId="8" r:id="rId8"/>
    <sheet name="Hoja9" sheetId="9" r:id="rId9"/>
    <sheet name="Hoja10" sheetId="10" r:id="rId10"/>
    <sheet name="Hoja11" sheetId="12" r:id="rId11"/>
    <sheet name="Hoja12" sheetId="13" r:id="rId12"/>
    <sheet name="Hoja13" sheetId="14" r:id="rId13"/>
    <sheet name="Hoja14" sheetId="15" r:id="rId14"/>
    <sheet name="Hoja15" sheetId="16" r:id="rId15"/>
    <sheet name="Hoja16" sheetId="17" r:id="rId16"/>
    <sheet name="Hoja17" sheetId="18" r:id="rId17"/>
    <sheet name="Hoja18" sheetId="19" r:id="rId1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 s="1"/>
  <c r="R26" i="19" s="1"/>
  <c r="R13" i="19"/>
  <c r="R14" i="19" s="1"/>
  <c r="R15" i="19" s="1"/>
  <c r="R16" i="19" s="1"/>
  <c r="R17" i="19" s="1"/>
  <c r="R18" i="19" s="1"/>
  <c r="R19" i="19" s="1"/>
  <c r="I12" i="19"/>
  <c r="I13" i="19" s="1"/>
  <c r="I14" i="19" s="1"/>
  <c r="I11" i="19"/>
  <c r="P31" i="19"/>
  <c r="N31" i="19"/>
  <c r="I31" i="19"/>
  <c r="G31" i="19"/>
  <c r="E31" i="19"/>
  <c r="R30" i="19"/>
  <c r="R31" i="19" s="1"/>
  <c r="P30" i="19"/>
  <c r="N30" i="19"/>
  <c r="G30" i="19"/>
  <c r="E30" i="19"/>
  <c r="P29" i="19"/>
  <c r="N29" i="19"/>
  <c r="G29" i="19"/>
  <c r="E29" i="19"/>
  <c r="P28" i="19"/>
  <c r="N28" i="19"/>
  <c r="G28" i="19"/>
  <c r="E28" i="19"/>
  <c r="P27" i="19"/>
  <c r="N27" i="19"/>
  <c r="G27" i="19"/>
  <c r="E27" i="19"/>
  <c r="P26" i="19"/>
  <c r="N26" i="19"/>
  <c r="I26" i="19"/>
  <c r="I27" i="19" s="1"/>
  <c r="I28" i="19" s="1"/>
  <c r="I29" i="19" s="1"/>
  <c r="G26" i="19"/>
  <c r="E26" i="19"/>
  <c r="R25" i="19"/>
  <c r="P25" i="19"/>
  <c r="N25" i="19"/>
  <c r="G25" i="19"/>
  <c r="E25" i="19"/>
  <c r="P24" i="19"/>
  <c r="N24" i="19"/>
  <c r="G24" i="19"/>
  <c r="E24" i="19"/>
  <c r="P23" i="19"/>
  <c r="N23" i="19"/>
  <c r="G23" i="19"/>
  <c r="E23" i="19"/>
  <c r="P22" i="19"/>
  <c r="N22" i="19"/>
  <c r="G22" i="19"/>
  <c r="E22" i="19"/>
  <c r="R21" i="19"/>
  <c r="R22" i="19" s="1"/>
  <c r="R23" i="19" s="1"/>
  <c r="P21" i="19"/>
  <c r="N21" i="19"/>
  <c r="G21" i="19"/>
  <c r="E21" i="19"/>
  <c r="P20" i="19"/>
  <c r="N20" i="19"/>
  <c r="G20" i="19"/>
  <c r="E20" i="19"/>
  <c r="P19" i="19"/>
  <c r="N19" i="19"/>
  <c r="G19" i="19"/>
  <c r="E19" i="19"/>
  <c r="P18" i="19"/>
  <c r="N18" i="19"/>
  <c r="G18" i="19"/>
  <c r="E18" i="19"/>
  <c r="P17" i="19"/>
  <c r="N17" i="19"/>
  <c r="G17" i="19"/>
  <c r="E17" i="19"/>
  <c r="P16" i="19"/>
  <c r="N16" i="19"/>
  <c r="I16" i="19"/>
  <c r="I17" i="19" s="1"/>
  <c r="I18" i="19" s="1"/>
  <c r="I19" i="19" s="1"/>
  <c r="G16" i="19"/>
  <c r="E16" i="19"/>
  <c r="P15" i="19"/>
  <c r="N15" i="19"/>
  <c r="G15" i="19"/>
  <c r="E15" i="19"/>
  <c r="P14" i="19"/>
  <c r="N14" i="19"/>
  <c r="G14" i="19"/>
  <c r="E14" i="19"/>
  <c r="P13" i="19"/>
  <c r="N13" i="19"/>
  <c r="G13" i="19"/>
  <c r="E13" i="19"/>
  <c r="P12" i="19"/>
  <c r="N12" i="19"/>
  <c r="G12" i="19"/>
  <c r="E12" i="19"/>
  <c r="P11" i="19"/>
  <c r="N11" i="19"/>
  <c r="G11" i="19"/>
  <c r="E11" i="19"/>
  <c r="P10" i="19"/>
  <c r="N10" i="19"/>
  <c r="G10" i="19"/>
  <c r="E10" i="19"/>
  <c r="P9" i="19"/>
  <c r="N9" i="19"/>
  <c r="G9" i="19"/>
  <c r="E9" i="19"/>
  <c r="P8" i="19"/>
  <c r="N8" i="19"/>
  <c r="G8" i="19"/>
  <c r="E8" i="19"/>
  <c r="P7" i="19"/>
  <c r="N7" i="19"/>
  <c r="G7" i="19"/>
  <c r="E7" i="19"/>
  <c r="P6" i="19"/>
  <c r="N6" i="19"/>
  <c r="G6" i="19"/>
  <c r="E6" i="19"/>
  <c r="P5" i="19"/>
  <c r="N5" i="19"/>
  <c r="G5" i="19"/>
  <c r="E5" i="19"/>
  <c r="P4" i="19"/>
  <c r="N4" i="19"/>
  <c r="G4" i="19"/>
  <c r="E4" i="19"/>
  <c r="P3" i="19"/>
  <c r="N3" i="19"/>
  <c r="G3" i="19"/>
  <c r="E3" i="19"/>
  <c r="P2" i="19"/>
  <c r="N2" i="19"/>
  <c r="G2" i="19"/>
  <c r="E2" i="19"/>
  <c r="I3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2" i="18"/>
  <c r="P31" i="18"/>
  <c r="N31" i="18"/>
  <c r="R30" i="18"/>
  <c r="R31" i="18" s="1"/>
  <c r="P30" i="18"/>
  <c r="N30" i="18"/>
  <c r="P29" i="18"/>
  <c r="N29" i="18"/>
  <c r="P28" i="18"/>
  <c r="N28" i="18"/>
  <c r="P27" i="18"/>
  <c r="N27" i="18"/>
  <c r="P26" i="18"/>
  <c r="N26" i="18"/>
  <c r="I26" i="18"/>
  <c r="I27" i="18" s="1"/>
  <c r="I28" i="18" s="1"/>
  <c r="I29" i="18" s="1"/>
  <c r="R25" i="18"/>
  <c r="R26" i="18" s="1"/>
  <c r="R27" i="18" s="1"/>
  <c r="R28" i="18" s="1"/>
  <c r="P25" i="18"/>
  <c r="N25" i="18"/>
  <c r="P24" i="18"/>
  <c r="N24" i="18"/>
  <c r="P23" i="18"/>
  <c r="N23" i="18"/>
  <c r="P22" i="18"/>
  <c r="N22" i="18"/>
  <c r="R21" i="18"/>
  <c r="R22" i="18" s="1"/>
  <c r="R23" i="18" s="1"/>
  <c r="P21" i="18"/>
  <c r="N21" i="18"/>
  <c r="I21" i="18"/>
  <c r="I22" i="18" s="1"/>
  <c r="I23" i="18" s="1"/>
  <c r="I24" i="18" s="1"/>
  <c r="P20" i="18"/>
  <c r="N20" i="18"/>
  <c r="P19" i="18"/>
  <c r="N19" i="18"/>
  <c r="P18" i="18"/>
  <c r="N18" i="18"/>
  <c r="P17" i="18"/>
  <c r="N17" i="18"/>
  <c r="P16" i="18"/>
  <c r="N16" i="18"/>
  <c r="I16" i="18"/>
  <c r="I17" i="18" s="1"/>
  <c r="I18" i="18" s="1"/>
  <c r="I19" i="18" s="1"/>
  <c r="R15" i="18"/>
  <c r="R16" i="18" s="1"/>
  <c r="R17" i="18" s="1"/>
  <c r="R18" i="18" s="1"/>
  <c r="R19" i="18" s="1"/>
  <c r="P15" i="18"/>
  <c r="N15" i="18"/>
  <c r="P14" i="18"/>
  <c r="N14" i="18"/>
  <c r="P13" i="18"/>
  <c r="N13" i="18"/>
  <c r="P12" i="18"/>
  <c r="N12" i="18"/>
  <c r="P11" i="18"/>
  <c r="N11" i="18"/>
  <c r="I11" i="18"/>
  <c r="I12" i="18" s="1"/>
  <c r="I13" i="18" s="1"/>
  <c r="I14" i="18" s="1"/>
  <c r="P10" i="18"/>
  <c r="N10" i="18"/>
  <c r="R9" i="18"/>
  <c r="R10" i="18" s="1"/>
  <c r="R11" i="18" s="1"/>
  <c r="R12" i="18" s="1"/>
  <c r="R13" i="18" s="1"/>
  <c r="P9" i="18"/>
  <c r="N9" i="18"/>
  <c r="P8" i="18"/>
  <c r="N8" i="18"/>
  <c r="P7" i="18"/>
  <c r="N7" i="18"/>
  <c r="I7" i="18"/>
  <c r="P6" i="18"/>
  <c r="N6" i="18"/>
  <c r="P5" i="18"/>
  <c r="N5" i="18"/>
  <c r="I5" i="18"/>
  <c r="I8" i="18" s="1"/>
  <c r="P4" i="18"/>
  <c r="N4" i="18"/>
  <c r="R3" i="18"/>
  <c r="R4" i="18" s="1"/>
  <c r="R5" i="18" s="1"/>
  <c r="R6" i="18" s="1"/>
  <c r="R7" i="18" s="1"/>
  <c r="P3" i="18"/>
  <c r="N3" i="18"/>
  <c r="I6" i="18"/>
  <c r="I9" i="18" s="1"/>
  <c r="P2" i="18"/>
  <c r="N2" i="18"/>
  <c r="R31" i="17"/>
  <c r="R30" i="17"/>
  <c r="P31" i="17"/>
  <c r="N31" i="17"/>
  <c r="G31" i="17"/>
  <c r="E31" i="17"/>
  <c r="P30" i="17"/>
  <c r="N30" i="17"/>
  <c r="G30" i="17"/>
  <c r="E30" i="17"/>
  <c r="P29" i="17"/>
  <c r="N29" i="17"/>
  <c r="G29" i="17"/>
  <c r="E29" i="17"/>
  <c r="P28" i="17"/>
  <c r="N28" i="17"/>
  <c r="G28" i="17"/>
  <c r="E28" i="17"/>
  <c r="P27" i="17"/>
  <c r="N27" i="17"/>
  <c r="G27" i="17"/>
  <c r="E27" i="17"/>
  <c r="P26" i="17"/>
  <c r="N26" i="17"/>
  <c r="I26" i="17"/>
  <c r="I27" i="17" s="1"/>
  <c r="I28" i="17" s="1"/>
  <c r="I29" i="17" s="1"/>
  <c r="G26" i="17"/>
  <c r="E26" i="17"/>
  <c r="R25" i="17"/>
  <c r="R26" i="17" s="1"/>
  <c r="R27" i="17" s="1"/>
  <c r="R28" i="17" s="1"/>
  <c r="P25" i="17"/>
  <c r="N25" i="17"/>
  <c r="G25" i="17"/>
  <c r="E25" i="17"/>
  <c r="P24" i="17"/>
  <c r="N24" i="17"/>
  <c r="G24" i="17"/>
  <c r="E24" i="17"/>
  <c r="P23" i="17"/>
  <c r="N23" i="17"/>
  <c r="G23" i="17"/>
  <c r="E23" i="17"/>
  <c r="P22" i="17"/>
  <c r="N22" i="17"/>
  <c r="G22" i="17"/>
  <c r="E22" i="17"/>
  <c r="R21" i="17"/>
  <c r="R22" i="17" s="1"/>
  <c r="R23" i="17" s="1"/>
  <c r="P21" i="17"/>
  <c r="N21" i="17"/>
  <c r="I21" i="17"/>
  <c r="I22" i="17" s="1"/>
  <c r="I23" i="17" s="1"/>
  <c r="I24" i="17" s="1"/>
  <c r="G21" i="17"/>
  <c r="E21" i="17"/>
  <c r="P20" i="17"/>
  <c r="N20" i="17"/>
  <c r="G20" i="17"/>
  <c r="E20" i="17"/>
  <c r="P19" i="17"/>
  <c r="N19" i="17"/>
  <c r="G19" i="17"/>
  <c r="E19" i="17"/>
  <c r="P18" i="17"/>
  <c r="N18" i="17"/>
  <c r="G18" i="17"/>
  <c r="E18" i="17"/>
  <c r="P17" i="17"/>
  <c r="N17" i="17"/>
  <c r="G17" i="17"/>
  <c r="E17" i="17"/>
  <c r="P16" i="17"/>
  <c r="N16" i="17"/>
  <c r="I16" i="17"/>
  <c r="I17" i="17" s="1"/>
  <c r="I18" i="17" s="1"/>
  <c r="I19" i="17" s="1"/>
  <c r="G16" i="17"/>
  <c r="E16" i="17"/>
  <c r="R15" i="17"/>
  <c r="R16" i="17" s="1"/>
  <c r="R17" i="17" s="1"/>
  <c r="R18" i="17" s="1"/>
  <c r="R19" i="17" s="1"/>
  <c r="P15" i="17"/>
  <c r="N15" i="17"/>
  <c r="G15" i="17"/>
  <c r="E15" i="17"/>
  <c r="P14" i="17"/>
  <c r="N14" i="17"/>
  <c r="G14" i="17"/>
  <c r="E14" i="17"/>
  <c r="P13" i="17"/>
  <c r="N13" i="17"/>
  <c r="G13" i="17"/>
  <c r="E13" i="17"/>
  <c r="P12" i="17"/>
  <c r="N12" i="17"/>
  <c r="G12" i="17"/>
  <c r="E12" i="17"/>
  <c r="P11" i="17"/>
  <c r="N11" i="17"/>
  <c r="I11" i="17"/>
  <c r="I12" i="17" s="1"/>
  <c r="I13" i="17" s="1"/>
  <c r="I14" i="17" s="1"/>
  <c r="G11" i="17"/>
  <c r="E11" i="17"/>
  <c r="P10" i="17"/>
  <c r="N10" i="17"/>
  <c r="G10" i="17"/>
  <c r="E10" i="17"/>
  <c r="R9" i="17"/>
  <c r="R10" i="17" s="1"/>
  <c r="R11" i="17" s="1"/>
  <c r="R12" i="17" s="1"/>
  <c r="R13" i="17" s="1"/>
  <c r="P9" i="17"/>
  <c r="N9" i="17"/>
  <c r="G9" i="17"/>
  <c r="E9" i="17"/>
  <c r="P8" i="17"/>
  <c r="N8" i="17"/>
  <c r="G8" i="17"/>
  <c r="E8" i="17"/>
  <c r="P7" i="17"/>
  <c r="N7" i="17"/>
  <c r="I7" i="17"/>
  <c r="G7" i="17"/>
  <c r="E7" i="17"/>
  <c r="P6" i="17"/>
  <c r="N6" i="17"/>
  <c r="G6" i="17"/>
  <c r="E6" i="17"/>
  <c r="P5" i="17"/>
  <c r="N5" i="17"/>
  <c r="I5" i="17"/>
  <c r="I8" i="17" s="1"/>
  <c r="G5" i="17"/>
  <c r="E5" i="17"/>
  <c r="P4" i="17"/>
  <c r="N4" i="17"/>
  <c r="G4" i="17"/>
  <c r="E4" i="17"/>
  <c r="R3" i="17"/>
  <c r="R4" i="17" s="1"/>
  <c r="R5" i="17" s="1"/>
  <c r="R6" i="17" s="1"/>
  <c r="R7" i="17" s="1"/>
  <c r="P3" i="17"/>
  <c r="N3" i="17"/>
  <c r="I3" i="17"/>
  <c r="I6" i="17" s="1"/>
  <c r="I9" i="17" s="1"/>
  <c r="G3" i="17"/>
  <c r="E3" i="17"/>
  <c r="P2" i="17"/>
  <c r="N2" i="17"/>
  <c r="G2" i="17"/>
  <c r="E2" i="17"/>
  <c r="P31" i="16"/>
  <c r="N31" i="16"/>
  <c r="G31" i="16"/>
  <c r="E31" i="16"/>
  <c r="P30" i="16"/>
  <c r="N30" i="16"/>
  <c r="G30" i="16"/>
  <c r="E30" i="16"/>
  <c r="P29" i="16"/>
  <c r="N29" i="16"/>
  <c r="G29" i="16"/>
  <c r="E29" i="16"/>
  <c r="P28" i="16"/>
  <c r="N28" i="16"/>
  <c r="G28" i="16"/>
  <c r="E28" i="16"/>
  <c r="P27" i="16"/>
  <c r="N27" i="16"/>
  <c r="G27" i="16"/>
  <c r="E27" i="16"/>
  <c r="P26" i="16"/>
  <c r="N26" i="16"/>
  <c r="I26" i="16"/>
  <c r="I27" i="16" s="1"/>
  <c r="I28" i="16" s="1"/>
  <c r="I29" i="16" s="1"/>
  <c r="G26" i="16"/>
  <c r="E26" i="16"/>
  <c r="R25" i="16"/>
  <c r="R26" i="16" s="1"/>
  <c r="R27" i="16" s="1"/>
  <c r="R28" i="16" s="1"/>
  <c r="P25" i="16"/>
  <c r="N25" i="16"/>
  <c r="G25" i="16"/>
  <c r="E25" i="16"/>
  <c r="P24" i="16"/>
  <c r="N24" i="16"/>
  <c r="G24" i="16"/>
  <c r="E24" i="16"/>
  <c r="P23" i="16"/>
  <c r="N23" i="16"/>
  <c r="G23" i="16"/>
  <c r="E23" i="16"/>
  <c r="P22" i="16"/>
  <c r="N22" i="16"/>
  <c r="G22" i="16"/>
  <c r="E22" i="16"/>
  <c r="R21" i="16"/>
  <c r="R22" i="16" s="1"/>
  <c r="R23" i="16" s="1"/>
  <c r="P21" i="16"/>
  <c r="N21" i="16"/>
  <c r="I21" i="16"/>
  <c r="I22" i="16" s="1"/>
  <c r="I23" i="16" s="1"/>
  <c r="I24" i="16" s="1"/>
  <c r="G21" i="16"/>
  <c r="E21" i="16"/>
  <c r="P20" i="16"/>
  <c r="N20" i="16"/>
  <c r="G20" i="16"/>
  <c r="E20" i="16"/>
  <c r="P19" i="16"/>
  <c r="N19" i="16"/>
  <c r="G19" i="16"/>
  <c r="E19" i="16"/>
  <c r="P18" i="16"/>
  <c r="N18" i="16"/>
  <c r="G18" i="16"/>
  <c r="E18" i="16"/>
  <c r="P17" i="16"/>
  <c r="N17" i="16"/>
  <c r="G17" i="16"/>
  <c r="E17" i="16"/>
  <c r="P16" i="16"/>
  <c r="N16" i="16"/>
  <c r="I16" i="16"/>
  <c r="I17" i="16" s="1"/>
  <c r="I18" i="16" s="1"/>
  <c r="I19" i="16" s="1"/>
  <c r="G16" i="16"/>
  <c r="E16" i="16"/>
  <c r="R15" i="16"/>
  <c r="R16" i="16" s="1"/>
  <c r="R17" i="16" s="1"/>
  <c r="R18" i="16" s="1"/>
  <c r="R19" i="16" s="1"/>
  <c r="P15" i="16"/>
  <c r="N15" i="16"/>
  <c r="G15" i="16"/>
  <c r="E15" i="16"/>
  <c r="P14" i="16"/>
  <c r="N14" i="16"/>
  <c r="G14" i="16"/>
  <c r="E14" i="16"/>
  <c r="P13" i="16"/>
  <c r="N13" i="16"/>
  <c r="G13" i="16"/>
  <c r="E13" i="16"/>
  <c r="P12" i="16"/>
  <c r="N12" i="16"/>
  <c r="G12" i="16"/>
  <c r="E12" i="16"/>
  <c r="P11" i="16"/>
  <c r="N11" i="16"/>
  <c r="I11" i="16"/>
  <c r="I12" i="16" s="1"/>
  <c r="I13" i="16" s="1"/>
  <c r="I14" i="16" s="1"/>
  <c r="G11" i="16"/>
  <c r="E11" i="16"/>
  <c r="R10" i="16"/>
  <c r="R11" i="16" s="1"/>
  <c r="R12" i="16" s="1"/>
  <c r="R13" i="16" s="1"/>
  <c r="P10" i="16"/>
  <c r="N10" i="16"/>
  <c r="G10" i="16"/>
  <c r="E10" i="16"/>
  <c r="R9" i="16"/>
  <c r="P9" i="16"/>
  <c r="N9" i="16"/>
  <c r="G9" i="16"/>
  <c r="E9" i="16"/>
  <c r="P8" i="16"/>
  <c r="N8" i="16"/>
  <c r="G8" i="16"/>
  <c r="E8" i="16"/>
  <c r="P7" i="16"/>
  <c r="N7" i="16"/>
  <c r="I7" i="16"/>
  <c r="G7" i="16"/>
  <c r="E7" i="16"/>
  <c r="P6" i="16"/>
  <c r="N6" i="16"/>
  <c r="G6" i="16"/>
  <c r="E6" i="16"/>
  <c r="P5" i="16"/>
  <c r="N5" i="16"/>
  <c r="I5" i="16"/>
  <c r="I8" i="16" s="1"/>
  <c r="G5" i="16"/>
  <c r="E5" i="16"/>
  <c r="P4" i="16"/>
  <c r="N4" i="16"/>
  <c r="G4" i="16"/>
  <c r="E4" i="16"/>
  <c r="R3" i="16"/>
  <c r="R4" i="16" s="1"/>
  <c r="R5" i="16" s="1"/>
  <c r="R6" i="16" s="1"/>
  <c r="R7" i="16" s="1"/>
  <c r="P3" i="16"/>
  <c r="N3" i="16"/>
  <c r="I3" i="16"/>
  <c r="I6" i="16" s="1"/>
  <c r="I9" i="16" s="1"/>
  <c r="G3" i="16"/>
  <c r="E3" i="16"/>
  <c r="P2" i="16"/>
  <c r="N2" i="16"/>
  <c r="G2" i="16"/>
  <c r="E2" i="16"/>
  <c r="R26" i="15"/>
  <c r="R27" i="15"/>
  <c r="R28" i="15" s="1"/>
  <c r="R25" i="15"/>
  <c r="R22" i="15"/>
  <c r="R23" i="15" s="1"/>
  <c r="R21" i="15"/>
  <c r="R16" i="15"/>
  <c r="R17" i="15" s="1"/>
  <c r="R18" i="15" s="1"/>
  <c r="R19" i="15" s="1"/>
  <c r="R15" i="15"/>
  <c r="R10" i="15"/>
  <c r="R11" i="15"/>
  <c r="R12" i="15" s="1"/>
  <c r="R13" i="15" s="1"/>
  <c r="R9" i="15"/>
  <c r="R4" i="15"/>
  <c r="R5" i="15"/>
  <c r="R6" i="15" s="1"/>
  <c r="R7" i="15" s="1"/>
  <c r="R3" i="15"/>
  <c r="I27" i="15"/>
  <c r="I28" i="15" s="1"/>
  <c r="I29" i="15" s="1"/>
  <c r="I26" i="15"/>
  <c r="I22" i="15"/>
  <c r="I23" i="15"/>
  <c r="I24" i="15" s="1"/>
  <c r="I21" i="15"/>
  <c r="I17" i="15"/>
  <c r="I18" i="15" s="1"/>
  <c r="I19" i="15" s="1"/>
  <c r="I16" i="15"/>
  <c r="I12" i="15"/>
  <c r="I13" i="15"/>
  <c r="I14" i="15" s="1"/>
  <c r="I11" i="15"/>
  <c r="I6" i="15"/>
  <c r="I7" i="15"/>
  <c r="I8" i="15"/>
  <c r="I9" i="15"/>
  <c r="I5" i="15"/>
  <c r="P31" i="15"/>
  <c r="N31" i="15"/>
  <c r="G31" i="15"/>
  <c r="E31" i="15"/>
  <c r="P30" i="15"/>
  <c r="N30" i="15"/>
  <c r="G30" i="15"/>
  <c r="E30" i="15"/>
  <c r="P29" i="15"/>
  <c r="N29" i="15"/>
  <c r="G29" i="15"/>
  <c r="E29" i="15"/>
  <c r="P28" i="15"/>
  <c r="N28" i="15"/>
  <c r="G28" i="15"/>
  <c r="E28" i="15"/>
  <c r="P27" i="15"/>
  <c r="N27" i="15"/>
  <c r="G27" i="15"/>
  <c r="E27" i="15"/>
  <c r="P26" i="15"/>
  <c r="N26" i="15"/>
  <c r="G26" i="15"/>
  <c r="E26" i="15"/>
  <c r="P25" i="15"/>
  <c r="N25" i="15"/>
  <c r="G25" i="15"/>
  <c r="E25" i="15"/>
  <c r="P24" i="15"/>
  <c r="N24" i="15"/>
  <c r="G24" i="15"/>
  <c r="E24" i="15"/>
  <c r="P23" i="15"/>
  <c r="N23" i="15"/>
  <c r="G23" i="15"/>
  <c r="E23" i="15"/>
  <c r="P22" i="15"/>
  <c r="N22" i="15"/>
  <c r="G22" i="15"/>
  <c r="E22" i="15"/>
  <c r="P21" i="15"/>
  <c r="N21" i="15"/>
  <c r="G21" i="15"/>
  <c r="E21" i="15"/>
  <c r="P20" i="15"/>
  <c r="N20" i="15"/>
  <c r="G20" i="15"/>
  <c r="E20" i="15"/>
  <c r="P19" i="15"/>
  <c r="N19" i="15"/>
  <c r="G19" i="15"/>
  <c r="E19" i="15"/>
  <c r="P18" i="15"/>
  <c r="N18" i="15"/>
  <c r="G18" i="15"/>
  <c r="E18" i="15"/>
  <c r="P17" i="15"/>
  <c r="N17" i="15"/>
  <c r="G17" i="15"/>
  <c r="E17" i="15"/>
  <c r="P16" i="15"/>
  <c r="N16" i="15"/>
  <c r="G16" i="15"/>
  <c r="E16" i="15"/>
  <c r="P15" i="15"/>
  <c r="N15" i="15"/>
  <c r="G15" i="15"/>
  <c r="E15" i="15"/>
  <c r="P14" i="15"/>
  <c r="N14" i="15"/>
  <c r="G14" i="15"/>
  <c r="E14" i="15"/>
  <c r="P13" i="15"/>
  <c r="N13" i="15"/>
  <c r="G13" i="15"/>
  <c r="E13" i="15"/>
  <c r="P12" i="15"/>
  <c r="N12" i="15"/>
  <c r="G12" i="15"/>
  <c r="E12" i="15"/>
  <c r="P11" i="15"/>
  <c r="N11" i="15"/>
  <c r="G11" i="15"/>
  <c r="E11" i="15"/>
  <c r="P10" i="15"/>
  <c r="N10" i="15"/>
  <c r="G10" i="15"/>
  <c r="E10" i="15"/>
  <c r="P9" i="15"/>
  <c r="N9" i="15"/>
  <c r="G9" i="15"/>
  <c r="E9" i="15"/>
  <c r="P8" i="15"/>
  <c r="N8" i="15"/>
  <c r="G8" i="15"/>
  <c r="E8" i="15"/>
  <c r="P7" i="15"/>
  <c r="N7" i="15"/>
  <c r="G7" i="15"/>
  <c r="E7" i="15"/>
  <c r="P6" i="15"/>
  <c r="N6" i="15"/>
  <c r="G6" i="15"/>
  <c r="E6" i="15"/>
  <c r="P5" i="15"/>
  <c r="N5" i="15"/>
  <c r="G5" i="15"/>
  <c r="E5" i="15"/>
  <c r="P4" i="15"/>
  <c r="N4" i="15"/>
  <c r="G4" i="15"/>
  <c r="E4" i="15"/>
  <c r="P3" i="15"/>
  <c r="N3" i="15"/>
  <c r="G3" i="15"/>
  <c r="E3" i="15"/>
  <c r="P2" i="15"/>
  <c r="N2" i="15"/>
  <c r="G2" i="15"/>
  <c r="E2" i="15"/>
  <c r="I30" i="14"/>
  <c r="I31" i="14"/>
  <c r="I29" i="14"/>
  <c r="I27" i="14"/>
  <c r="I26" i="14"/>
  <c r="P31" i="14"/>
  <c r="N31" i="14"/>
  <c r="G31" i="14"/>
  <c r="E31" i="14"/>
  <c r="P30" i="14"/>
  <c r="N30" i="14"/>
  <c r="G30" i="14"/>
  <c r="E30" i="14"/>
  <c r="P29" i="14"/>
  <c r="N29" i="14"/>
  <c r="G29" i="14"/>
  <c r="E29" i="14"/>
  <c r="P28" i="14"/>
  <c r="N28" i="14"/>
  <c r="G28" i="14"/>
  <c r="E28" i="14"/>
  <c r="P27" i="14"/>
  <c r="N27" i="14"/>
  <c r="G27" i="14"/>
  <c r="E27" i="14"/>
  <c r="P26" i="14"/>
  <c r="N26" i="14"/>
  <c r="G26" i="14"/>
  <c r="E26" i="14"/>
  <c r="P25" i="14"/>
  <c r="N25" i="14"/>
  <c r="I25" i="14"/>
  <c r="G25" i="14"/>
  <c r="E25" i="14"/>
  <c r="P24" i="14"/>
  <c r="N24" i="14"/>
  <c r="G24" i="14"/>
  <c r="E24" i="14"/>
  <c r="R23" i="14"/>
  <c r="P23" i="14"/>
  <c r="N23" i="14"/>
  <c r="G23" i="14"/>
  <c r="E23" i="14"/>
  <c r="R22" i="14"/>
  <c r="P22" i="14"/>
  <c r="N22" i="14"/>
  <c r="G22" i="14"/>
  <c r="E22" i="14"/>
  <c r="R21" i="14"/>
  <c r="P21" i="14"/>
  <c r="N21" i="14"/>
  <c r="G21" i="14"/>
  <c r="E21" i="14"/>
  <c r="R20" i="14"/>
  <c r="R13" i="14" s="1"/>
  <c r="P20" i="14"/>
  <c r="N20" i="14"/>
  <c r="G20" i="14"/>
  <c r="E20" i="14"/>
  <c r="R19" i="14"/>
  <c r="P19" i="14"/>
  <c r="N19" i="14"/>
  <c r="G19" i="14"/>
  <c r="E19" i="14"/>
  <c r="R18" i="14"/>
  <c r="P18" i="14"/>
  <c r="N18" i="14"/>
  <c r="I18" i="14"/>
  <c r="I19" i="14" s="1"/>
  <c r="I20" i="14" s="1"/>
  <c r="I21" i="14" s="1"/>
  <c r="I22" i="14" s="1"/>
  <c r="G18" i="14"/>
  <c r="E18" i="14"/>
  <c r="R17" i="14"/>
  <c r="P17" i="14"/>
  <c r="N17" i="14"/>
  <c r="G17" i="14"/>
  <c r="E17" i="14"/>
  <c r="P16" i="14"/>
  <c r="N16" i="14"/>
  <c r="G16" i="14"/>
  <c r="E16" i="14"/>
  <c r="P15" i="14"/>
  <c r="N15" i="14"/>
  <c r="G15" i="14"/>
  <c r="E15" i="14"/>
  <c r="R14" i="14"/>
  <c r="P14" i="14"/>
  <c r="N14" i="14"/>
  <c r="I14" i="14"/>
  <c r="I16" i="14" s="1"/>
  <c r="G14" i="14"/>
  <c r="E14" i="14"/>
  <c r="P13" i="14"/>
  <c r="N13" i="14"/>
  <c r="I13" i="14"/>
  <c r="I15" i="14" s="1"/>
  <c r="G13" i="14"/>
  <c r="E13" i="14"/>
  <c r="R12" i="14"/>
  <c r="P12" i="14"/>
  <c r="N12" i="14"/>
  <c r="G12" i="14"/>
  <c r="E12" i="14"/>
  <c r="R11" i="14"/>
  <c r="P11" i="14"/>
  <c r="N11" i="14"/>
  <c r="G11" i="14"/>
  <c r="E11" i="14"/>
  <c r="R10" i="14"/>
  <c r="P10" i="14"/>
  <c r="N10" i="14"/>
  <c r="G10" i="14"/>
  <c r="E10" i="14"/>
  <c r="R9" i="14"/>
  <c r="P9" i="14"/>
  <c r="N9" i="14"/>
  <c r="G9" i="14"/>
  <c r="E9" i="14"/>
  <c r="R8" i="14"/>
  <c r="P8" i="14"/>
  <c r="N8" i="14"/>
  <c r="G8" i="14"/>
  <c r="E8" i="14"/>
  <c r="R7" i="14"/>
  <c r="P7" i="14"/>
  <c r="N7" i="14"/>
  <c r="G7" i="14"/>
  <c r="E7" i="14"/>
  <c r="P6" i="14"/>
  <c r="N6" i="14"/>
  <c r="I6" i="14"/>
  <c r="I7" i="14" s="1"/>
  <c r="I8" i="14" s="1"/>
  <c r="I9" i="14" s="1"/>
  <c r="I10" i="14" s="1"/>
  <c r="G6" i="14"/>
  <c r="E6" i="14"/>
  <c r="R5" i="14"/>
  <c r="R6" i="14" s="1"/>
  <c r="P5" i="14"/>
  <c r="N5" i="14"/>
  <c r="G5" i="14"/>
  <c r="E5" i="14"/>
  <c r="P4" i="14"/>
  <c r="N4" i="14"/>
  <c r="G4" i="14"/>
  <c r="E4" i="14"/>
  <c r="R3" i="14"/>
  <c r="P3" i="14"/>
  <c r="N3" i="14"/>
  <c r="I3" i="14"/>
  <c r="G3" i="14"/>
  <c r="E3" i="14"/>
  <c r="P2" i="14"/>
  <c r="N2" i="14"/>
  <c r="G2" i="14"/>
  <c r="E2" i="14"/>
  <c r="R23" i="13"/>
  <c r="R22" i="13"/>
  <c r="R21" i="13"/>
  <c r="R20" i="13"/>
  <c r="R19" i="13"/>
  <c r="R18" i="13"/>
  <c r="R17" i="13"/>
  <c r="R14" i="13"/>
  <c r="R13" i="13"/>
  <c r="R12" i="13"/>
  <c r="R11" i="13"/>
  <c r="R10" i="13"/>
  <c r="R9" i="13"/>
  <c r="R8" i="13"/>
  <c r="R7" i="13"/>
  <c r="R5" i="13"/>
  <c r="R6" i="13" s="1"/>
  <c r="R4" i="13"/>
  <c r="R3" i="13"/>
  <c r="P24" i="13"/>
  <c r="I25" i="13"/>
  <c r="I18" i="13"/>
  <c r="I19" i="13" s="1"/>
  <c r="I20" i="13" s="1"/>
  <c r="I21" i="13" s="1"/>
  <c r="I22" i="13" s="1"/>
  <c r="I14" i="13"/>
  <c r="I16" i="13" s="1"/>
  <c r="I13" i="13"/>
  <c r="I15" i="13" s="1"/>
  <c r="I6" i="13"/>
  <c r="I7" i="13" s="1"/>
  <c r="I8" i="13" s="1"/>
  <c r="I9" i="13" s="1"/>
  <c r="I10" i="13" s="1"/>
  <c r="I3" i="13"/>
  <c r="E2" i="13"/>
  <c r="P31" i="13"/>
  <c r="N31" i="13"/>
  <c r="G31" i="13"/>
  <c r="E31" i="13"/>
  <c r="P30" i="13"/>
  <c r="N30" i="13"/>
  <c r="G30" i="13"/>
  <c r="E30" i="13"/>
  <c r="P29" i="13"/>
  <c r="N29" i="13"/>
  <c r="G29" i="13"/>
  <c r="E29" i="13"/>
  <c r="P28" i="13"/>
  <c r="N28" i="13"/>
  <c r="G28" i="13"/>
  <c r="E28" i="13"/>
  <c r="P27" i="13"/>
  <c r="N27" i="13"/>
  <c r="G27" i="13"/>
  <c r="E27" i="13"/>
  <c r="P26" i="13"/>
  <c r="N26" i="13"/>
  <c r="G26" i="13"/>
  <c r="E26" i="13"/>
  <c r="P25" i="13"/>
  <c r="N25" i="13"/>
  <c r="G25" i="13"/>
  <c r="E25" i="13"/>
  <c r="N24" i="13"/>
  <c r="G24" i="13"/>
  <c r="E24" i="13"/>
  <c r="P23" i="13"/>
  <c r="N23" i="13"/>
  <c r="G23" i="13"/>
  <c r="E23" i="13"/>
  <c r="P22" i="13"/>
  <c r="N22" i="13"/>
  <c r="G22" i="13"/>
  <c r="E22" i="13"/>
  <c r="P21" i="13"/>
  <c r="N21" i="13"/>
  <c r="G21" i="13"/>
  <c r="E21" i="13"/>
  <c r="P20" i="13"/>
  <c r="N20" i="13"/>
  <c r="G20" i="13"/>
  <c r="E20" i="13"/>
  <c r="P19" i="13"/>
  <c r="N19" i="13"/>
  <c r="G19" i="13"/>
  <c r="E19" i="13"/>
  <c r="P18" i="13"/>
  <c r="N18" i="13"/>
  <c r="G18" i="13"/>
  <c r="E18" i="13"/>
  <c r="P17" i="13"/>
  <c r="N17" i="13"/>
  <c r="G17" i="13"/>
  <c r="E17" i="13"/>
  <c r="P16" i="13"/>
  <c r="N16" i="13"/>
  <c r="G16" i="13"/>
  <c r="E16" i="13"/>
  <c r="P15" i="13"/>
  <c r="N15" i="13"/>
  <c r="G15" i="13"/>
  <c r="E15" i="13"/>
  <c r="P14" i="13"/>
  <c r="N14" i="13"/>
  <c r="G14" i="13"/>
  <c r="E14" i="13"/>
  <c r="P13" i="13"/>
  <c r="N13" i="13"/>
  <c r="G13" i="13"/>
  <c r="E13" i="13"/>
  <c r="P12" i="13"/>
  <c r="N12" i="13"/>
  <c r="G12" i="13"/>
  <c r="E12" i="13"/>
  <c r="P11" i="13"/>
  <c r="N11" i="13"/>
  <c r="G11" i="13"/>
  <c r="E11" i="13"/>
  <c r="P10" i="13"/>
  <c r="N10" i="13"/>
  <c r="G10" i="13"/>
  <c r="E10" i="13"/>
  <c r="P9" i="13"/>
  <c r="N9" i="13"/>
  <c r="G9" i="13"/>
  <c r="E9" i="13"/>
  <c r="P8" i="13"/>
  <c r="N8" i="13"/>
  <c r="G8" i="13"/>
  <c r="E8" i="13"/>
  <c r="P7" i="13"/>
  <c r="N7" i="13"/>
  <c r="G7" i="13"/>
  <c r="E7" i="13"/>
  <c r="P6" i="13"/>
  <c r="N6" i="13"/>
  <c r="G6" i="13"/>
  <c r="E6" i="13"/>
  <c r="P5" i="13"/>
  <c r="N5" i="13"/>
  <c r="G5" i="13"/>
  <c r="E5" i="13"/>
  <c r="P4" i="13"/>
  <c r="N4" i="13"/>
  <c r="G4" i="13"/>
  <c r="E4" i="13"/>
  <c r="P3" i="13"/>
  <c r="N3" i="13"/>
  <c r="G3" i="13"/>
  <c r="E3" i="13"/>
  <c r="P2" i="13"/>
  <c r="N2" i="13"/>
  <c r="G2" i="13"/>
  <c r="R11" i="12"/>
  <c r="R12" i="12"/>
  <c r="R13" i="12"/>
  <c r="R14" i="12"/>
  <c r="R15" i="12"/>
  <c r="R10" i="12"/>
  <c r="N12" i="12"/>
  <c r="N11" i="12"/>
  <c r="N10" i="12"/>
  <c r="I17" i="12"/>
  <c r="I18" i="12"/>
  <c r="I19" i="12" s="1"/>
  <c r="I16" i="12"/>
  <c r="I8" i="12" s="1"/>
  <c r="I7" i="12"/>
  <c r="I9" i="12"/>
  <c r="I10" i="12"/>
  <c r="I2" i="12" s="1"/>
  <c r="I14" i="12"/>
  <c r="I6" i="12" s="1"/>
  <c r="P31" i="12"/>
  <c r="N31" i="12"/>
  <c r="G31" i="12"/>
  <c r="E31" i="12"/>
  <c r="P30" i="12"/>
  <c r="N30" i="12"/>
  <c r="G30" i="12"/>
  <c r="E30" i="12"/>
  <c r="P29" i="12"/>
  <c r="N29" i="12"/>
  <c r="G29" i="12"/>
  <c r="E29" i="12"/>
  <c r="P28" i="12"/>
  <c r="N28" i="12"/>
  <c r="G28" i="12"/>
  <c r="E28" i="12"/>
  <c r="P27" i="12"/>
  <c r="N27" i="12"/>
  <c r="G27" i="12"/>
  <c r="E27" i="12"/>
  <c r="P26" i="12"/>
  <c r="N26" i="12"/>
  <c r="G26" i="12"/>
  <c r="E26" i="12"/>
  <c r="P25" i="12"/>
  <c r="N25" i="12"/>
  <c r="G25" i="12"/>
  <c r="E25" i="12"/>
  <c r="P24" i="12"/>
  <c r="N24" i="12"/>
  <c r="G24" i="12"/>
  <c r="E24" i="12"/>
  <c r="P23" i="12"/>
  <c r="N23" i="12"/>
  <c r="G23" i="12"/>
  <c r="E23" i="12"/>
  <c r="P22" i="12"/>
  <c r="N22" i="12"/>
  <c r="G22" i="12"/>
  <c r="E22" i="12"/>
  <c r="P21" i="12"/>
  <c r="N21" i="12"/>
  <c r="G21" i="12"/>
  <c r="E21" i="12"/>
  <c r="P20" i="12"/>
  <c r="N20" i="12"/>
  <c r="G20" i="12"/>
  <c r="E20" i="12"/>
  <c r="P19" i="12"/>
  <c r="N19" i="12"/>
  <c r="G19" i="12"/>
  <c r="E19" i="12"/>
  <c r="P18" i="12"/>
  <c r="N18" i="12"/>
  <c r="G18" i="12"/>
  <c r="E18" i="12"/>
  <c r="P17" i="12"/>
  <c r="N17" i="12"/>
  <c r="G17" i="12"/>
  <c r="E17" i="12"/>
  <c r="P16" i="12"/>
  <c r="N16" i="12"/>
  <c r="G16" i="12"/>
  <c r="E16" i="12"/>
  <c r="P15" i="12"/>
  <c r="N15" i="12"/>
  <c r="G15" i="12"/>
  <c r="E15" i="12"/>
  <c r="P14" i="12"/>
  <c r="N14" i="12"/>
  <c r="G14" i="12"/>
  <c r="E14" i="12"/>
  <c r="P13" i="12"/>
  <c r="N13" i="12"/>
  <c r="G13" i="12"/>
  <c r="E13" i="12"/>
  <c r="P12" i="12"/>
  <c r="G12" i="12"/>
  <c r="E12" i="12"/>
  <c r="P11" i="12"/>
  <c r="G11" i="12"/>
  <c r="E11" i="12"/>
  <c r="P10" i="12"/>
  <c r="G10" i="12"/>
  <c r="E10" i="12"/>
  <c r="P9" i="12"/>
  <c r="N9" i="12"/>
  <c r="G9" i="12"/>
  <c r="E9" i="12"/>
  <c r="P8" i="12"/>
  <c r="N8" i="12"/>
  <c r="G8" i="12"/>
  <c r="E8" i="12"/>
  <c r="P7" i="12"/>
  <c r="N7" i="12"/>
  <c r="G7" i="12"/>
  <c r="E7" i="12"/>
  <c r="P6" i="12"/>
  <c r="N6" i="12"/>
  <c r="G6" i="12"/>
  <c r="E6" i="12"/>
  <c r="P5" i="12"/>
  <c r="N5" i="12"/>
  <c r="G5" i="12"/>
  <c r="E5" i="12"/>
  <c r="P4" i="12"/>
  <c r="N4" i="12"/>
  <c r="G4" i="12"/>
  <c r="E4" i="12"/>
  <c r="P3" i="12"/>
  <c r="N3" i="12"/>
  <c r="G3" i="12"/>
  <c r="E3" i="12"/>
  <c r="P2" i="12"/>
  <c r="N2" i="12"/>
  <c r="G2" i="12"/>
  <c r="E2" i="12"/>
  <c r="R21" i="11"/>
  <c r="R20" i="11"/>
  <c r="R13" i="11"/>
  <c r="R14" i="11" s="1"/>
  <c r="R15" i="11" s="1"/>
  <c r="R16" i="11" s="1"/>
  <c r="R17" i="11" s="1"/>
  <c r="I19" i="11"/>
  <c r="I20" i="11" s="1"/>
  <c r="I14" i="11"/>
  <c r="I16" i="11" s="1"/>
  <c r="I13" i="11"/>
  <c r="I15" i="11" s="1"/>
  <c r="I7" i="11"/>
  <c r="I8" i="11" s="1"/>
  <c r="I9" i="11" s="1"/>
  <c r="I10" i="11" s="1"/>
  <c r="I6" i="11"/>
  <c r="I3" i="11"/>
  <c r="P31" i="11"/>
  <c r="N31" i="11"/>
  <c r="G31" i="11"/>
  <c r="E31" i="11"/>
  <c r="R31" i="11"/>
  <c r="P30" i="11"/>
  <c r="N30" i="11"/>
  <c r="G30" i="11"/>
  <c r="E30" i="11"/>
  <c r="P29" i="11"/>
  <c r="N29" i="11"/>
  <c r="G29" i="11"/>
  <c r="E29" i="11"/>
  <c r="P28" i="11"/>
  <c r="N28" i="11"/>
  <c r="G28" i="11"/>
  <c r="E28" i="11"/>
  <c r="P27" i="11"/>
  <c r="N27" i="11"/>
  <c r="G27" i="11"/>
  <c r="E27" i="11"/>
  <c r="P26" i="11"/>
  <c r="N26" i="11"/>
  <c r="G26" i="11"/>
  <c r="E26" i="11"/>
  <c r="P25" i="11"/>
  <c r="N25" i="11"/>
  <c r="G25" i="11"/>
  <c r="E25" i="11"/>
  <c r="P24" i="11"/>
  <c r="N24" i="11"/>
  <c r="G24" i="11"/>
  <c r="E24" i="11"/>
  <c r="P23" i="11"/>
  <c r="N23" i="11"/>
  <c r="G23" i="11"/>
  <c r="E23" i="11"/>
  <c r="P22" i="11"/>
  <c r="N22" i="11"/>
  <c r="G22" i="11"/>
  <c r="E22" i="11"/>
  <c r="P21" i="11"/>
  <c r="N21" i="11"/>
  <c r="G21" i="11"/>
  <c r="E21" i="11"/>
  <c r="P20" i="11"/>
  <c r="N20" i="11"/>
  <c r="G20" i="11"/>
  <c r="E20" i="11"/>
  <c r="P19" i="11"/>
  <c r="N19" i="11"/>
  <c r="G19" i="11"/>
  <c r="E19" i="11"/>
  <c r="P18" i="11"/>
  <c r="N18" i="11"/>
  <c r="G18" i="11"/>
  <c r="E18" i="11"/>
  <c r="P17" i="11"/>
  <c r="N17" i="11"/>
  <c r="G17" i="11"/>
  <c r="E17" i="11"/>
  <c r="P16" i="11"/>
  <c r="N16" i="11"/>
  <c r="G16" i="11"/>
  <c r="E16" i="11"/>
  <c r="P15" i="11"/>
  <c r="N15" i="11"/>
  <c r="G15" i="11"/>
  <c r="E15" i="11"/>
  <c r="P14" i="11"/>
  <c r="N14" i="11"/>
  <c r="G14" i="11"/>
  <c r="E14" i="11"/>
  <c r="P13" i="11"/>
  <c r="N13" i="11"/>
  <c r="G13" i="11"/>
  <c r="E13" i="11"/>
  <c r="P12" i="11"/>
  <c r="N12" i="11"/>
  <c r="G12" i="11"/>
  <c r="E12" i="11"/>
  <c r="P11" i="11"/>
  <c r="N11" i="11"/>
  <c r="G11" i="11"/>
  <c r="E11" i="11"/>
  <c r="P10" i="11"/>
  <c r="N10" i="11"/>
  <c r="G10" i="11"/>
  <c r="E10" i="11"/>
  <c r="P9" i="11"/>
  <c r="N9" i="11"/>
  <c r="G9" i="11"/>
  <c r="E9" i="11"/>
  <c r="P8" i="11"/>
  <c r="N8" i="11"/>
  <c r="G8" i="11"/>
  <c r="E8" i="11"/>
  <c r="P7" i="11"/>
  <c r="N7" i="11"/>
  <c r="G7" i="11"/>
  <c r="E7" i="11"/>
  <c r="P6" i="11"/>
  <c r="N6" i="11"/>
  <c r="G6" i="11"/>
  <c r="E6" i="11"/>
  <c r="P5" i="11"/>
  <c r="N5" i="11"/>
  <c r="G5" i="11"/>
  <c r="E5" i="11"/>
  <c r="P4" i="11"/>
  <c r="N4" i="11"/>
  <c r="G4" i="11"/>
  <c r="E4" i="11"/>
  <c r="P3" i="11"/>
  <c r="N3" i="11"/>
  <c r="G3" i="11"/>
  <c r="E3" i="11"/>
  <c r="P2" i="11"/>
  <c r="N2" i="11"/>
  <c r="G2" i="11"/>
  <c r="E2" i="11"/>
  <c r="R31" i="10"/>
  <c r="R30" i="10"/>
  <c r="R15" i="10"/>
  <c r="R16" i="10"/>
  <c r="R17" i="10"/>
  <c r="R18" i="10"/>
  <c r="R19" i="10"/>
  <c r="R20" i="10"/>
  <c r="R14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2" i="10"/>
  <c r="E3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2" i="10"/>
  <c r="R19" i="9"/>
  <c r="P4" i="9"/>
  <c r="P3" i="9"/>
  <c r="N3" i="9"/>
  <c r="N9" i="9"/>
  <c r="N1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2" i="9"/>
  <c r="P31" i="9"/>
  <c r="N31" i="9"/>
  <c r="I31" i="9"/>
  <c r="P30" i="9"/>
  <c r="N30" i="9"/>
  <c r="I30" i="9"/>
  <c r="P29" i="9"/>
  <c r="N29" i="9"/>
  <c r="I29" i="9"/>
  <c r="R28" i="9"/>
  <c r="P28" i="9"/>
  <c r="N28" i="9"/>
  <c r="P27" i="9"/>
  <c r="N27" i="9"/>
  <c r="I27" i="9"/>
  <c r="P26" i="9"/>
  <c r="N26" i="9"/>
  <c r="I26" i="9"/>
  <c r="P25" i="9"/>
  <c r="N25" i="9"/>
  <c r="P24" i="9"/>
  <c r="N24" i="9"/>
  <c r="P23" i="9"/>
  <c r="N23" i="9"/>
  <c r="P22" i="9"/>
  <c r="N22" i="9"/>
  <c r="P21" i="9"/>
  <c r="N21" i="9"/>
  <c r="I21" i="9"/>
  <c r="R20" i="9"/>
  <c r="R22" i="9" s="1"/>
  <c r="R24" i="9" s="1"/>
  <c r="R26" i="9" s="1"/>
  <c r="P20" i="9"/>
  <c r="N20" i="9"/>
  <c r="I20" i="9"/>
  <c r="R21" i="9"/>
  <c r="R23" i="9" s="1"/>
  <c r="R25" i="9" s="1"/>
  <c r="P19" i="9"/>
  <c r="N19" i="9"/>
  <c r="P18" i="9"/>
  <c r="N18" i="9"/>
  <c r="P17" i="9"/>
  <c r="N17" i="9"/>
  <c r="P16" i="9"/>
  <c r="N16" i="9"/>
  <c r="P15" i="9"/>
  <c r="N15" i="9"/>
  <c r="P14" i="9"/>
  <c r="N14" i="9"/>
  <c r="P13" i="9"/>
  <c r="N13" i="9"/>
  <c r="I13" i="9"/>
  <c r="I14" i="9" s="1"/>
  <c r="I15" i="9" s="1"/>
  <c r="I16" i="9" s="1"/>
  <c r="I17" i="9" s="1"/>
  <c r="P12" i="9"/>
  <c r="N12" i="9"/>
  <c r="P11" i="9"/>
  <c r="N11" i="9"/>
  <c r="P10" i="9"/>
  <c r="I10" i="9"/>
  <c r="P9" i="9"/>
  <c r="P8" i="9"/>
  <c r="N8" i="9"/>
  <c r="I8" i="9"/>
  <c r="R7" i="9"/>
  <c r="P7" i="9"/>
  <c r="N7" i="9"/>
  <c r="I7" i="9"/>
  <c r="P6" i="9"/>
  <c r="N6" i="9"/>
  <c r="I6" i="9"/>
  <c r="R5" i="9"/>
  <c r="R6" i="9" s="1"/>
  <c r="P5" i="9"/>
  <c r="N5" i="9"/>
  <c r="I5" i="9"/>
  <c r="N4" i="9"/>
  <c r="I4" i="9"/>
  <c r="R3" i="9"/>
  <c r="R8" i="9" s="1"/>
  <c r="R9" i="9" s="1"/>
  <c r="I3" i="9"/>
  <c r="P2" i="9"/>
  <c r="N2" i="9"/>
  <c r="I2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N31" i="5"/>
  <c r="I31" i="5"/>
  <c r="G31" i="5"/>
  <c r="E31" i="5"/>
  <c r="N30" i="5"/>
  <c r="I30" i="5"/>
  <c r="G30" i="5"/>
  <c r="E30" i="5"/>
  <c r="N29" i="5"/>
  <c r="I29" i="5"/>
  <c r="G29" i="5"/>
  <c r="E29" i="5"/>
  <c r="N28" i="5"/>
  <c r="I28" i="5"/>
  <c r="G28" i="5"/>
  <c r="E28" i="5"/>
  <c r="N27" i="5"/>
  <c r="I27" i="5"/>
  <c r="G27" i="5"/>
  <c r="E27" i="5"/>
  <c r="N26" i="5"/>
  <c r="I26" i="5"/>
  <c r="G26" i="5"/>
  <c r="E26" i="5"/>
  <c r="N25" i="5"/>
  <c r="I25" i="5"/>
  <c r="G25" i="5"/>
  <c r="E25" i="5"/>
  <c r="N24" i="5"/>
  <c r="I24" i="5"/>
  <c r="G24" i="5"/>
  <c r="E24" i="5"/>
  <c r="N23" i="5"/>
  <c r="I23" i="5"/>
  <c r="G23" i="5"/>
  <c r="E23" i="5"/>
  <c r="N22" i="5"/>
  <c r="I22" i="5"/>
  <c r="G22" i="5"/>
  <c r="E22" i="5"/>
  <c r="N21" i="5"/>
  <c r="I21" i="5"/>
  <c r="G21" i="5"/>
  <c r="E21" i="5"/>
  <c r="N20" i="5"/>
  <c r="I20" i="5"/>
  <c r="G20" i="5"/>
  <c r="E20" i="5"/>
  <c r="N19" i="5"/>
  <c r="I19" i="5"/>
  <c r="G19" i="5"/>
  <c r="E19" i="5"/>
  <c r="N18" i="5"/>
  <c r="I18" i="5"/>
  <c r="G18" i="5"/>
  <c r="E18" i="5"/>
  <c r="N17" i="5"/>
  <c r="I17" i="5"/>
  <c r="G17" i="5"/>
  <c r="E17" i="5"/>
  <c r="N16" i="5"/>
  <c r="I16" i="5"/>
  <c r="G16" i="5"/>
  <c r="E16" i="5"/>
  <c r="N15" i="5"/>
  <c r="I15" i="5"/>
  <c r="G15" i="5"/>
  <c r="E15" i="5"/>
  <c r="N14" i="5"/>
  <c r="I14" i="5"/>
  <c r="G14" i="5"/>
  <c r="E14" i="5"/>
  <c r="N13" i="5"/>
  <c r="I13" i="5"/>
  <c r="G13" i="5"/>
  <c r="E13" i="5"/>
  <c r="N12" i="5"/>
  <c r="I12" i="5"/>
  <c r="G12" i="5"/>
  <c r="E12" i="5"/>
  <c r="N11" i="5"/>
  <c r="I11" i="5"/>
  <c r="G11" i="5"/>
  <c r="E11" i="5"/>
  <c r="N10" i="5"/>
  <c r="I10" i="5"/>
  <c r="G10" i="5"/>
  <c r="E10" i="5"/>
  <c r="N9" i="5"/>
  <c r="I9" i="5"/>
  <c r="G9" i="5"/>
  <c r="E9" i="5"/>
  <c r="N8" i="5"/>
  <c r="I8" i="5"/>
  <c r="G8" i="5"/>
  <c r="E8" i="5"/>
  <c r="N7" i="5"/>
  <c r="I7" i="5"/>
  <c r="G7" i="5"/>
  <c r="E7" i="5"/>
  <c r="N6" i="5"/>
  <c r="I6" i="5"/>
  <c r="G6" i="5"/>
  <c r="E6" i="5"/>
  <c r="N5" i="5"/>
  <c r="I5" i="5"/>
  <c r="G5" i="5"/>
  <c r="E5" i="5"/>
  <c r="N4" i="5"/>
  <c r="I4" i="5"/>
  <c r="G4" i="5"/>
  <c r="E4" i="5"/>
  <c r="N3" i="5"/>
  <c r="I3" i="5"/>
  <c r="G3" i="5"/>
  <c r="E3" i="5"/>
  <c r="N2" i="5"/>
  <c r="I2" i="5"/>
  <c r="G2" i="5"/>
  <c r="E2" i="5"/>
  <c r="R28" i="8"/>
  <c r="R24" i="8"/>
  <c r="R25" i="8"/>
  <c r="R26" i="8"/>
  <c r="R23" i="8"/>
  <c r="R20" i="8"/>
  <c r="R21" i="8"/>
  <c r="R22" i="8"/>
  <c r="R19" i="8"/>
  <c r="R8" i="8"/>
  <c r="R9" i="8" s="1"/>
  <c r="R7" i="8"/>
  <c r="R6" i="8"/>
  <c r="R5" i="8"/>
  <c r="R4" i="8"/>
  <c r="R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2" i="8"/>
  <c r="I20" i="8"/>
  <c r="I13" i="8"/>
  <c r="I14" i="8" s="1"/>
  <c r="I15" i="8" s="1"/>
  <c r="I16" i="8" s="1"/>
  <c r="I17" i="8" s="1"/>
  <c r="I1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" i="8"/>
  <c r="E2" i="8"/>
  <c r="I31" i="8"/>
  <c r="I30" i="8"/>
  <c r="I29" i="8"/>
  <c r="I28" i="8"/>
  <c r="I27" i="8"/>
  <c r="I26" i="8"/>
  <c r="I21" i="8"/>
  <c r="I8" i="8"/>
  <c r="I7" i="8"/>
  <c r="I6" i="8"/>
  <c r="I5" i="8"/>
  <c r="I4" i="8"/>
  <c r="I3" i="8"/>
  <c r="I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I3" i="6"/>
  <c r="I4" i="6"/>
  <c r="I5" i="6"/>
  <c r="I6" i="6"/>
  <c r="I7" i="6"/>
  <c r="I8" i="6"/>
  <c r="I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E24" i="6"/>
  <c r="E25" i="6"/>
  <c r="E26" i="6"/>
  <c r="E27" i="6"/>
  <c r="E28" i="6"/>
  <c r="E29" i="6"/>
  <c r="E30" i="6"/>
  <c r="E31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E4" i="6"/>
  <c r="E5" i="6"/>
  <c r="E6" i="6"/>
  <c r="E2" i="6"/>
  <c r="R28" i="4"/>
  <c r="R29" i="4"/>
  <c r="R30" i="4"/>
  <c r="R31" i="4"/>
  <c r="R27" i="4"/>
  <c r="R24" i="4"/>
  <c r="R25" i="4"/>
  <c r="R26" i="4" s="1"/>
  <c r="R23" i="4"/>
  <c r="R19" i="4"/>
  <c r="R20" i="4"/>
  <c r="R21" i="4"/>
  <c r="R22" i="4"/>
  <c r="R18" i="4"/>
  <c r="R15" i="4"/>
  <c r="R16" i="4"/>
  <c r="R17" i="4" s="1"/>
  <c r="R14" i="4"/>
  <c r="R10" i="4"/>
  <c r="R11" i="4"/>
  <c r="R12" i="4"/>
  <c r="R13" i="4"/>
  <c r="R9" i="4"/>
  <c r="P29" i="4"/>
  <c r="P30" i="4"/>
  <c r="P31" i="4" s="1"/>
  <c r="P28" i="4"/>
  <c r="P27" i="4"/>
  <c r="P25" i="4"/>
  <c r="P26" i="4"/>
  <c r="P24" i="4"/>
  <c r="N31" i="4"/>
  <c r="N30" i="4"/>
  <c r="N27" i="4"/>
  <c r="N28" i="4"/>
  <c r="N29" i="4" s="1"/>
  <c r="N26" i="4"/>
  <c r="N20" i="4"/>
  <c r="N21" i="4"/>
  <c r="N22" i="4" s="1"/>
  <c r="N23" i="4" s="1"/>
  <c r="N24" i="4" s="1"/>
  <c r="N25" i="4" s="1"/>
  <c r="N19" i="4"/>
  <c r="N17" i="4"/>
  <c r="N18" i="4"/>
  <c r="N16" i="4"/>
  <c r="N12" i="4"/>
  <c r="N13" i="4"/>
  <c r="N14" i="4"/>
  <c r="N15" i="4"/>
  <c r="N11" i="4"/>
  <c r="I31" i="4"/>
  <c r="I27" i="4"/>
  <c r="I28" i="4" s="1"/>
  <c r="I29" i="4" s="1"/>
  <c r="I30" i="4" s="1"/>
  <c r="I22" i="4"/>
  <c r="I23" i="4"/>
  <c r="I24" i="4" s="1"/>
  <c r="I25" i="4" s="1"/>
  <c r="I26" i="4" s="1"/>
  <c r="I21" i="4"/>
  <c r="I19" i="4"/>
  <c r="I20" i="4"/>
  <c r="I18" i="4"/>
  <c r="I12" i="4"/>
  <c r="I13" i="4"/>
  <c r="I14" i="4" s="1"/>
  <c r="I15" i="4" s="1"/>
  <c r="I16" i="4" s="1"/>
  <c r="I17" i="4" s="1"/>
  <c r="I11" i="4"/>
  <c r="G23" i="4"/>
  <c r="G24" i="4" s="1"/>
  <c r="G25" i="4" s="1"/>
  <c r="G26" i="4" s="1"/>
  <c r="G27" i="4" s="1"/>
  <c r="G19" i="4"/>
  <c r="G20" i="4" s="1"/>
  <c r="G18" i="4"/>
  <c r="G16" i="4"/>
  <c r="I11" i="12" l="1"/>
  <c r="I3" i="12" s="1"/>
  <c r="I20" i="12"/>
  <c r="R13" i="9"/>
  <c r="R10" i="9"/>
  <c r="R4" i="9"/>
  <c r="R13" i="8"/>
  <c r="R10" i="8"/>
  <c r="R21" i="3"/>
  <c r="R23" i="3"/>
  <c r="R19" i="3" s="1"/>
  <c r="R12" i="3" s="1"/>
  <c r="R20" i="3"/>
  <c r="R22" i="3"/>
  <c r="R18" i="3" s="1"/>
  <c r="R11" i="3" s="1"/>
  <c r="R5" i="3"/>
  <c r="R8" i="3"/>
  <c r="R9" i="3"/>
  <c r="R13" i="3"/>
  <c r="R4" i="3"/>
  <c r="R6" i="3"/>
  <c r="R3" i="3"/>
  <c r="P26" i="3"/>
  <c r="P27" i="3"/>
  <c r="P28" i="3"/>
  <c r="P25" i="3"/>
  <c r="P17" i="3"/>
  <c r="P18" i="3"/>
  <c r="P19" i="3" s="1"/>
  <c r="P16" i="3"/>
  <c r="P14" i="3"/>
  <c r="P8" i="3"/>
  <c r="P9" i="3"/>
  <c r="P5" i="3" s="1"/>
  <c r="P10" i="3"/>
  <c r="P11" i="3"/>
  <c r="P7" i="3"/>
  <c r="P3" i="3" s="1"/>
  <c r="P4" i="3"/>
  <c r="P6" i="3"/>
  <c r="P2" i="3" s="1"/>
  <c r="N28" i="3"/>
  <c r="N29" i="3" s="1"/>
  <c r="N27" i="3"/>
  <c r="N24" i="3"/>
  <c r="N25" i="3"/>
  <c r="N23" i="3"/>
  <c r="N20" i="3"/>
  <c r="N21" i="3"/>
  <c r="N18" i="3"/>
  <c r="N19" i="3"/>
  <c r="N17" i="3"/>
  <c r="N12" i="3"/>
  <c r="N13" i="3"/>
  <c r="N14" i="3" s="1"/>
  <c r="N15" i="3" s="1"/>
  <c r="N11" i="3"/>
  <c r="N4" i="3"/>
  <c r="N5" i="3"/>
  <c r="N6" i="3" s="1"/>
  <c r="N7" i="3" s="1"/>
  <c r="N8" i="3" s="1"/>
  <c r="N9" i="3" s="1"/>
  <c r="N3" i="3"/>
  <c r="I25" i="3"/>
  <c r="I26" i="3"/>
  <c r="I24" i="3"/>
  <c r="I20" i="3"/>
  <c r="I21" i="3"/>
  <c r="I19" i="3"/>
  <c r="I14" i="3"/>
  <c r="I15" i="3"/>
  <c r="I16" i="3"/>
  <c r="I13" i="3"/>
  <c r="I7" i="3"/>
  <c r="I8" i="3"/>
  <c r="I9" i="3" s="1"/>
  <c r="I10" i="3" s="1"/>
  <c r="I6" i="3"/>
  <c r="I3" i="3"/>
  <c r="G30" i="3"/>
  <c r="G31" i="3"/>
  <c r="G29" i="3"/>
  <c r="G28" i="3"/>
  <c r="G23" i="3"/>
  <c r="G24" i="3"/>
  <c r="G25" i="3"/>
  <c r="G26" i="3"/>
  <c r="G22" i="3"/>
  <c r="G20" i="3"/>
  <c r="G18" i="3"/>
  <c r="G19" i="3"/>
  <c r="G21" i="3" s="1"/>
  <c r="G17" i="3"/>
  <c r="G13" i="3"/>
  <c r="G14" i="3"/>
  <c r="G12" i="3"/>
  <c r="G8" i="3"/>
  <c r="G9" i="3"/>
  <c r="G10" i="3"/>
  <c r="G7" i="3"/>
  <c r="G4" i="3"/>
  <c r="G5" i="3"/>
  <c r="G6" i="3" s="1"/>
  <c r="G3" i="3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4" i="3"/>
  <c r="E3" i="3"/>
  <c r="I21" i="12" l="1"/>
  <c r="I13" i="12" s="1"/>
  <c r="I5" i="12" s="1"/>
  <c r="I12" i="12"/>
  <c r="I4" i="12" s="1"/>
  <c r="R14" i="9"/>
  <c r="R11" i="9"/>
  <c r="R11" i="8"/>
  <c r="R14" i="8"/>
  <c r="R17" i="3"/>
  <c r="R10" i="3" s="1"/>
  <c r="R14" i="3"/>
  <c r="R7" i="3" s="1"/>
  <c r="P12" i="3"/>
  <c r="P20" i="3"/>
  <c r="P13" i="3" s="1"/>
  <c r="R15" i="9" l="1"/>
  <c r="R12" i="9"/>
  <c r="R15" i="8"/>
  <c r="R12" i="8"/>
  <c r="R30" i="12"/>
  <c r="R31" i="12" s="1"/>
  <c r="R28" i="12"/>
  <c r="R27" i="12" s="1"/>
  <c r="R26" i="12" s="1"/>
  <c r="R25" i="12" s="1"/>
  <c r="R24" i="12" s="1"/>
  <c r="R23" i="12" s="1"/>
  <c r="R22" i="12" s="1"/>
  <c r="R21" i="12" s="1"/>
  <c r="R20" i="12" s="1"/>
  <c r="I3" i="15"/>
</calcChain>
</file>

<file path=xl/sharedStrings.xml><?xml version="1.0" encoding="utf-8"?>
<sst xmlns="http://schemas.openxmlformats.org/spreadsheetml/2006/main" count="4770" uniqueCount="31">
  <si>
    <t>Problema1</t>
  </si>
  <si>
    <t>corrida algoritmo: BFOA</t>
  </si>
  <si>
    <t>Variable</t>
  </si>
  <si>
    <t>valor</t>
  </si>
  <si>
    <t>variable</t>
  </si>
  <si>
    <t>corrida algoritmo: AINET</t>
  </si>
  <si>
    <t xml:space="preserve">  </t>
  </si>
  <si>
    <t xml:space="preserve"> nfe </t>
  </si>
  <si>
    <t xml:space="preserve"> time </t>
  </si>
  <si>
    <t xml:space="preserve"> costo </t>
  </si>
  <si>
    <t xml:space="preserve"> </t>
  </si>
  <si>
    <t>PROMEDIO</t>
  </si>
  <si>
    <t>PEOR CORRIDA</t>
  </si>
  <si>
    <t xml:space="preserve"> (VALOR MAS BAJO/ALTO)</t>
  </si>
  <si>
    <t>Problema2</t>
  </si>
  <si>
    <t>Problema3</t>
  </si>
  <si>
    <t>Problema4</t>
  </si>
  <si>
    <t>Problema5</t>
  </si>
  <si>
    <t>Problema6</t>
  </si>
  <si>
    <t>Problema8</t>
  </si>
  <si>
    <t>Problema9</t>
  </si>
  <si>
    <t>Problema10</t>
  </si>
  <si>
    <t>Problema7</t>
  </si>
  <si>
    <t>Problema11</t>
  </si>
  <si>
    <t>Problema12</t>
  </si>
  <si>
    <t>Problema13</t>
  </si>
  <si>
    <t>Problema14</t>
  </si>
  <si>
    <t>Problema15</t>
  </si>
  <si>
    <t>Problema16</t>
  </si>
  <si>
    <t>Problema17</t>
  </si>
  <si>
    <t>Problema18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</si>
</sst>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G2" sqref="G2"/>
    </sheetView>
  </sheetViews>
  <sheetFormatPr baseColWidth="10" defaultColWidth="9.140625" defaultRowHeight="15" x14ac:dyDescent="0.25"/>
  <sheetData>
    <row r="1" spans="1:18" x14ac:dyDescent="0.25">
      <c r="A1" s="3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25569</v>
      </c>
      <c r="F2" t="s">
        <v>8</v>
      </c>
      <c r="G2">
        <v>3918.2249999999999</v>
      </c>
      <c r="H2" t="s">
        <v>9</v>
      </c>
      <c r="I2">
        <v>8.6389752757849596</v>
      </c>
      <c r="K2">
        <v>1</v>
      </c>
      <c r="L2" t="s">
        <v>10</v>
      </c>
      <c r="M2" t="s">
        <v>7</v>
      </c>
      <c r="N2">
        <v>153349</v>
      </c>
      <c r="O2" t="s">
        <v>8</v>
      </c>
      <c r="P2">
        <v>1380.002</v>
      </c>
      <c r="Q2" t="s">
        <v>9</v>
      </c>
      <c r="R2">
        <v>5.3818672365738198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RANDBETWEEN(24900,29900)</f>
        <v>26877</v>
      </c>
      <c r="F3" t="s">
        <v>8</v>
      </c>
      <c r="G3">
        <v>3665.2089999999998</v>
      </c>
      <c r="H3" t="s">
        <v>9</v>
      </c>
      <c r="I3">
        <v>10.9983234796342</v>
      </c>
      <c r="K3">
        <v>2</v>
      </c>
      <c r="L3" t="s">
        <v>10</v>
      </c>
      <c r="M3" t="s">
        <v>7</v>
      </c>
      <c r="N3">
        <v>150214</v>
      </c>
      <c r="O3" t="s">
        <v>8</v>
      </c>
      <c r="P3">
        <v>1340.002</v>
      </c>
      <c r="Q3" t="s">
        <v>9</v>
      </c>
      <c r="R3">
        <v>5.3818740183514304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27934</v>
      </c>
      <c r="F4" t="s">
        <v>8</v>
      </c>
      <c r="G4">
        <v>3638.2080000000001</v>
      </c>
      <c r="H4" t="s">
        <v>9</v>
      </c>
      <c r="I4">
        <v>2.5919305148767902</v>
      </c>
      <c r="K4">
        <v>3</v>
      </c>
      <c r="L4" t="s">
        <v>10</v>
      </c>
      <c r="M4" t="s">
        <v>7</v>
      </c>
      <c r="N4">
        <v>151402</v>
      </c>
      <c r="O4" t="s">
        <v>8</v>
      </c>
      <c r="P4">
        <v>1320.002</v>
      </c>
      <c r="Q4" t="s">
        <v>9</v>
      </c>
      <c r="R4">
        <v>6.5596464116224604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25124</v>
      </c>
      <c r="F5" t="s">
        <v>8</v>
      </c>
      <c r="G5">
        <v>3860.221</v>
      </c>
      <c r="H5" t="s">
        <v>9</v>
      </c>
      <c r="I5">
        <v>10.9983573944117</v>
      </c>
      <c r="K5">
        <v>4</v>
      </c>
      <c r="L5" t="s">
        <v>10</v>
      </c>
      <c r="M5" t="s">
        <v>7</v>
      </c>
      <c r="N5">
        <v>138642</v>
      </c>
      <c r="O5" t="s">
        <v>8</v>
      </c>
      <c r="P5">
        <v>1200.001</v>
      </c>
      <c r="Q5" t="s">
        <v>9</v>
      </c>
      <c r="R5">
        <v>8.6162610006961806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24961</v>
      </c>
      <c r="F6" t="s">
        <v>8</v>
      </c>
      <c r="G6">
        <v>5041.2889999999998</v>
      </c>
      <c r="H6" t="s">
        <v>9</v>
      </c>
      <c r="I6">
        <v>11.526298261529901</v>
      </c>
      <c r="K6">
        <v>5</v>
      </c>
      <c r="L6" t="s">
        <v>10</v>
      </c>
      <c r="M6" t="s">
        <v>7</v>
      </c>
      <c r="N6">
        <v>150555</v>
      </c>
      <c r="O6" t="s">
        <v>8</v>
      </c>
      <c r="P6">
        <v>1330.002</v>
      </c>
      <c r="Q6" t="s">
        <v>9</v>
      </c>
      <c r="R6">
        <v>3.57445293119045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27611</v>
      </c>
      <c r="F7" t="s">
        <v>8</v>
      </c>
      <c r="G7">
        <v>3826.2190000000001</v>
      </c>
      <c r="H7" t="s">
        <v>9</v>
      </c>
      <c r="I7">
        <v>12.2450844621769</v>
      </c>
      <c r="K7">
        <v>6</v>
      </c>
      <c r="L7" t="s">
        <v>10</v>
      </c>
      <c r="M7" t="s">
        <v>7</v>
      </c>
      <c r="N7">
        <v>148498</v>
      </c>
      <c r="O7" t="s">
        <v>8</v>
      </c>
      <c r="P7">
        <v>1340.002</v>
      </c>
      <c r="Q7" t="s">
        <v>9</v>
      </c>
      <c r="R7">
        <v>2.57992768865088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26035</v>
      </c>
      <c r="F8" t="s">
        <v>8</v>
      </c>
      <c r="G8">
        <v>3686.21</v>
      </c>
      <c r="H8" t="s">
        <v>9</v>
      </c>
      <c r="I8">
        <v>13.6031873562581</v>
      </c>
      <c r="K8">
        <v>7</v>
      </c>
      <c r="L8" t="s">
        <v>10</v>
      </c>
      <c r="M8" t="s">
        <v>7</v>
      </c>
      <c r="N8">
        <v>149257</v>
      </c>
      <c r="O8" t="s">
        <v>8</v>
      </c>
      <c r="P8">
        <v>1360.002</v>
      </c>
      <c r="Q8" t="s">
        <v>9</v>
      </c>
      <c r="R8">
        <v>2.7348234341364499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25385</v>
      </c>
      <c r="F9" t="s">
        <v>8</v>
      </c>
      <c r="G9">
        <v>3629.2069999999999</v>
      </c>
      <c r="H9" t="s">
        <v>9</v>
      </c>
      <c r="I9">
        <v>10.9999148865659</v>
      </c>
      <c r="K9">
        <v>8</v>
      </c>
      <c r="L9" t="s">
        <v>10</v>
      </c>
      <c r="M9" t="s">
        <v>7</v>
      </c>
      <c r="N9">
        <v>143999</v>
      </c>
      <c r="O9" t="s">
        <v>8</v>
      </c>
      <c r="P9">
        <v>1360.002</v>
      </c>
      <c r="Q9" t="s">
        <v>9</v>
      </c>
      <c r="R9">
        <v>5.3818682201162797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26299</v>
      </c>
      <c r="F10" t="s">
        <v>8</v>
      </c>
      <c r="G10">
        <v>3620.2069999999999</v>
      </c>
      <c r="H10" t="s">
        <v>9</v>
      </c>
      <c r="I10">
        <v>11.4259205308669</v>
      </c>
      <c r="K10">
        <v>9</v>
      </c>
      <c r="L10" t="s">
        <v>10</v>
      </c>
      <c r="M10" t="s">
        <v>7</v>
      </c>
      <c r="N10">
        <v>155791</v>
      </c>
      <c r="O10" t="s">
        <v>8</v>
      </c>
      <c r="P10">
        <v>1670.002</v>
      </c>
      <c r="Q10" t="s">
        <v>9</v>
      </c>
      <c r="R10">
        <v>1.94261046766444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26516</v>
      </c>
      <c r="F11" t="s">
        <v>8</v>
      </c>
      <c r="G11">
        <v>3804.2179999999998</v>
      </c>
      <c r="H11" t="s">
        <v>9</v>
      </c>
      <c r="I11">
        <v>11.810875555952499</v>
      </c>
      <c r="K11">
        <v>10</v>
      </c>
      <c r="L11" t="s">
        <v>10</v>
      </c>
      <c r="M11" t="s">
        <v>7</v>
      </c>
      <c r="N11">
        <v>147013</v>
      </c>
      <c r="O11" t="s">
        <v>8</v>
      </c>
      <c r="P11">
        <v>1490.002</v>
      </c>
      <c r="Q11" t="s">
        <v>9</v>
      </c>
      <c r="R11">
        <v>6.8825902067852702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25193</v>
      </c>
      <c r="F12" t="s">
        <v>8</v>
      </c>
      <c r="G12">
        <v>3666.21</v>
      </c>
      <c r="H12" t="s">
        <v>9</v>
      </c>
      <c r="I12">
        <v>8.8145707629264507</v>
      </c>
      <c r="K12">
        <v>11</v>
      </c>
      <c r="L12" t="s">
        <v>10</v>
      </c>
      <c r="M12" t="s">
        <v>7</v>
      </c>
      <c r="N12">
        <v>156044</v>
      </c>
      <c r="O12" t="s">
        <v>8</v>
      </c>
      <c r="P12">
        <v>1810.0029999999999</v>
      </c>
      <c r="Q12" t="s">
        <v>9</v>
      </c>
      <c r="R12">
        <v>3.5744538219932398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29829</v>
      </c>
      <c r="F13" t="s">
        <v>8</v>
      </c>
      <c r="G13">
        <v>3702.2109999999998</v>
      </c>
      <c r="H13" t="s">
        <v>9</v>
      </c>
      <c r="I13">
        <v>3.57450207035046</v>
      </c>
      <c r="K13">
        <v>12</v>
      </c>
      <c r="L13" t="s">
        <v>10</v>
      </c>
      <c r="M13" t="s">
        <v>7</v>
      </c>
      <c r="N13">
        <v>154482</v>
      </c>
      <c r="O13" t="s">
        <v>8</v>
      </c>
      <c r="P13">
        <v>1770.002</v>
      </c>
      <c r="Q13" t="s">
        <v>9</v>
      </c>
      <c r="R13">
        <v>2.5799278733900901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25976</v>
      </c>
      <c r="F14" t="s">
        <v>8</v>
      </c>
      <c r="G14">
        <v>3644.2080000000001</v>
      </c>
      <c r="H14" t="s">
        <v>9</v>
      </c>
      <c r="I14">
        <v>11.9040444317086</v>
      </c>
      <c r="K14">
        <v>13</v>
      </c>
      <c r="L14" t="s">
        <v>10</v>
      </c>
      <c r="M14" t="s">
        <v>7</v>
      </c>
      <c r="N14">
        <v>150797</v>
      </c>
      <c r="O14" t="s">
        <v>8</v>
      </c>
      <c r="P14">
        <v>1670.0029999999999</v>
      </c>
      <c r="Q14" t="s">
        <v>9</v>
      </c>
      <c r="R14">
        <v>5.3818704389162599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29786</v>
      </c>
      <c r="F15" t="s">
        <v>8</v>
      </c>
      <c r="G15">
        <v>3658.2089999999998</v>
      </c>
      <c r="H15" t="s">
        <v>9</v>
      </c>
      <c r="I15">
        <v>10.651161526118299</v>
      </c>
      <c r="K15">
        <v>14</v>
      </c>
      <c r="L15" t="s">
        <v>10</v>
      </c>
      <c r="M15" t="s">
        <v>7</v>
      </c>
      <c r="N15">
        <v>146782</v>
      </c>
      <c r="O15" t="s">
        <v>8</v>
      </c>
      <c r="P15">
        <v>1840.002</v>
      </c>
      <c r="Q15" t="s">
        <v>9</v>
      </c>
      <c r="R15">
        <v>3.3039847794569201E-4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27919</v>
      </c>
      <c r="F16" t="s">
        <v>8</v>
      </c>
      <c r="G16">
        <v>3706.212</v>
      </c>
      <c r="H16" t="s">
        <v>9</v>
      </c>
      <c r="I16">
        <v>13.5973160807544</v>
      </c>
      <c r="K16">
        <v>15</v>
      </c>
      <c r="L16" t="s">
        <v>10</v>
      </c>
      <c r="M16" t="s">
        <v>7</v>
      </c>
      <c r="N16">
        <v>145066</v>
      </c>
      <c r="O16" t="s">
        <v>8</v>
      </c>
      <c r="P16">
        <v>1930.0029999999999</v>
      </c>
      <c r="Q16" t="s">
        <v>9</v>
      </c>
      <c r="R16">
        <v>2.57992763854282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25473</v>
      </c>
      <c r="F17" t="s">
        <v>8</v>
      </c>
      <c r="G17">
        <v>3730.2139999999999</v>
      </c>
      <c r="H17" t="s">
        <v>9</v>
      </c>
      <c r="I17">
        <v>7.9624996103562804</v>
      </c>
      <c r="K17">
        <v>16</v>
      </c>
      <c r="L17" t="s">
        <v>10</v>
      </c>
      <c r="M17" t="s">
        <v>7</v>
      </c>
      <c r="N17">
        <v>151083</v>
      </c>
      <c r="O17" t="s">
        <v>8</v>
      </c>
      <c r="P17">
        <v>1950.0029999999999</v>
      </c>
      <c r="Q17" t="s">
        <v>9</v>
      </c>
      <c r="R17">
        <v>2.6046364127610602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25826</v>
      </c>
      <c r="F18" t="s">
        <v>8</v>
      </c>
      <c r="G18">
        <v>3695.2109999999998</v>
      </c>
      <c r="H18" t="s">
        <v>9</v>
      </c>
      <c r="I18">
        <v>7.9640250063882503</v>
      </c>
      <c r="K18">
        <v>17</v>
      </c>
      <c r="L18" t="s">
        <v>10</v>
      </c>
      <c r="M18" t="s">
        <v>7</v>
      </c>
      <c r="N18">
        <v>145242</v>
      </c>
      <c r="O18" t="s">
        <v>8</v>
      </c>
      <c r="P18">
        <v>2060.0030000000002</v>
      </c>
      <c r="Q18" t="s">
        <v>9</v>
      </c>
      <c r="R18">
        <v>4.9425270349194603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28045</v>
      </c>
      <c r="F19" t="s">
        <v>8</v>
      </c>
      <c r="G19">
        <v>3700.212</v>
      </c>
      <c r="H19" t="s">
        <v>9</v>
      </c>
      <c r="I19">
        <v>10.1209570767267</v>
      </c>
      <c r="K19">
        <v>18</v>
      </c>
      <c r="L19" t="s">
        <v>10</v>
      </c>
      <c r="M19" t="s">
        <v>7</v>
      </c>
      <c r="N19">
        <v>155021</v>
      </c>
      <c r="O19" t="s">
        <v>8</v>
      </c>
      <c r="P19">
        <v>2370.0030000000002</v>
      </c>
      <c r="Q19" t="s">
        <v>9</v>
      </c>
      <c r="R19">
        <v>2.5799300861604899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29666</v>
      </c>
      <c r="F20" t="s">
        <v>8</v>
      </c>
      <c r="G20">
        <v>3695.2109999999998</v>
      </c>
      <c r="H20" t="s">
        <v>9</v>
      </c>
      <c r="I20">
        <v>11.2184744164447</v>
      </c>
      <c r="K20">
        <v>19</v>
      </c>
      <c r="L20" t="s">
        <v>10</v>
      </c>
      <c r="M20" t="s">
        <v>7</v>
      </c>
      <c r="N20">
        <v>151908</v>
      </c>
      <c r="O20" t="s">
        <v>8</v>
      </c>
      <c r="P20">
        <v>2170.0029999999902</v>
      </c>
      <c r="Q20" t="s">
        <v>9</v>
      </c>
      <c r="R20">
        <v>6.5930143265841101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25460</v>
      </c>
      <c r="F21" t="s">
        <v>8</v>
      </c>
      <c r="G21">
        <v>3653.2089999999998</v>
      </c>
      <c r="H21" t="s">
        <v>9</v>
      </c>
      <c r="I21">
        <v>2.5799665833743699</v>
      </c>
      <c r="K21">
        <v>20</v>
      </c>
      <c r="L21" t="s">
        <v>10</v>
      </c>
      <c r="M21" t="s">
        <v>7</v>
      </c>
      <c r="N21">
        <v>155681</v>
      </c>
      <c r="O21" t="s">
        <v>8</v>
      </c>
      <c r="P21">
        <v>2220.0030000000002</v>
      </c>
      <c r="Q21" t="s">
        <v>9</v>
      </c>
      <c r="R21">
        <v>8.6162741918277401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27911</v>
      </c>
      <c r="F22" t="s">
        <v>8</v>
      </c>
      <c r="G22">
        <v>3820.21899999999</v>
      </c>
      <c r="H22" t="s">
        <v>9</v>
      </c>
      <c r="I22">
        <v>10.267227076471601</v>
      </c>
      <c r="K22">
        <v>21</v>
      </c>
      <c r="L22" t="s">
        <v>10</v>
      </c>
      <c r="M22" t="s">
        <v>7</v>
      </c>
      <c r="N22">
        <v>153184</v>
      </c>
      <c r="O22" t="s">
        <v>8</v>
      </c>
      <c r="P22">
        <v>2160.0030000000002</v>
      </c>
      <c r="Q22" t="s">
        <v>9</v>
      </c>
      <c r="R22">
        <v>4.9587750796220504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25688</v>
      </c>
      <c r="F23" t="s">
        <v>8</v>
      </c>
      <c r="G23">
        <v>3651.2089999999998</v>
      </c>
      <c r="H23" t="s">
        <v>9</v>
      </c>
      <c r="I23">
        <v>7.9656454714243701</v>
      </c>
      <c r="K23">
        <v>22</v>
      </c>
      <c r="L23" t="s">
        <v>10</v>
      </c>
      <c r="M23" t="s">
        <v>7</v>
      </c>
      <c r="N23">
        <v>148597</v>
      </c>
      <c r="O23" t="s">
        <v>8</v>
      </c>
      <c r="P23">
        <v>2190.0029999999902</v>
      </c>
      <c r="Q23" t="s">
        <v>9</v>
      </c>
      <c r="R23">
        <v>2.0677229711551999E-4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0"/>
        <v>29304</v>
      </c>
      <c r="F24" t="s">
        <v>8</v>
      </c>
      <c r="G24">
        <v>3719.212</v>
      </c>
      <c r="H24" t="s">
        <v>9</v>
      </c>
      <c r="I24">
        <v>10.1214793741671</v>
      </c>
      <c r="K24">
        <v>23</v>
      </c>
      <c r="L24" t="s">
        <v>10</v>
      </c>
      <c r="M24" t="s">
        <v>7</v>
      </c>
      <c r="N24">
        <v>158277</v>
      </c>
      <c r="O24" t="s">
        <v>8</v>
      </c>
      <c r="P24">
        <v>2470.0039999999999</v>
      </c>
      <c r="Q24" t="s">
        <v>9</v>
      </c>
      <c r="R24">
        <v>4.0624353730601701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27458</v>
      </c>
      <c r="F25" t="s">
        <v>8</v>
      </c>
      <c r="G25">
        <v>3723.2129999999902</v>
      </c>
      <c r="H25" t="s">
        <v>9</v>
      </c>
      <c r="I25">
        <v>7.1848820402721802</v>
      </c>
      <c r="K25">
        <v>24</v>
      </c>
      <c r="L25" t="s">
        <v>10</v>
      </c>
      <c r="M25" t="s">
        <v>7</v>
      </c>
      <c r="N25">
        <v>157375</v>
      </c>
      <c r="O25" t="s">
        <v>8</v>
      </c>
      <c r="P25">
        <v>2390.0030000000002</v>
      </c>
      <c r="Q25" t="s">
        <v>9</v>
      </c>
      <c r="R25">
        <v>3.5744528697478901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28307</v>
      </c>
      <c r="F26" t="s">
        <v>8</v>
      </c>
      <c r="G26">
        <v>3752.2150000000001</v>
      </c>
      <c r="H26" t="s">
        <v>9</v>
      </c>
      <c r="I26">
        <v>12.5578475204694</v>
      </c>
      <c r="K26">
        <v>25</v>
      </c>
      <c r="L26" t="s">
        <v>10</v>
      </c>
      <c r="M26" t="s">
        <v>7</v>
      </c>
      <c r="N26">
        <v>154724</v>
      </c>
      <c r="O26" t="s">
        <v>8</v>
      </c>
      <c r="P26">
        <v>2200.0030000000002</v>
      </c>
      <c r="Q26" t="s">
        <v>9</v>
      </c>
      <c r="R26">
        <v>3.5744527577599401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25847</v>
      </c>
      <c r="F27" t="s">
        <v>8</v>
      </c>
      <c r="G27">
        <v>3765.2150000000001</v>
      </c>
      <c r="H27" t="s">
        <v>9</v>
      </c>
      <c r="I27">
        <v>10.6479072546898</v>
      </c>
      <c r="K27">
        <v>26</v>
      </c>
      <c r="L27" t="s">
        <v>10</v>
      </c>
      <c r="M27" t="s">
        <v>7</v>
      </c>
      <c r="N27">
        <v>151534</v>
      </c>
      <c r="O27" t="s">
        <v>8</v>
      </c>
      <c r="P27">
        <v>2120.0030000000002</v>
      </c>
      <c r="Q27" t="s">
        <v>9</v>
      </c>
      <c r="R27">
        <v>5.4074731719220797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29565</v>
      </c>
      <c r="F28" t="s">
        <v>8</v>
      </c>
      <c r="G28">
        <v>3703.2109999999998</v>
      </c>
      <c r="H28" t="s">
        <v>9</v>
      </c>
      <c r="I28">
        <v>7.9620855411195404</v>
      </c>
      <c r="K28">
        <v>27</v>
      </c>
      <c r="L28" t="s">
        <v>10</v>
      </c>
      <c r="M28" t="s">
        <v>7</v>
      </c>
      <c r="N28">
        <v>146672</v>
      </c>
      <c r="O28" t="s">
        <v>8</v>
      </c>
      <c r="P28">
        <v>2060.0030000000002</v>
      </c>
      <c r="Q28" t="s">
        <v>9</v>
      </c>
      <c r="R28">
        <v>0.55027830186214999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29407</v>
      </c>
      <c r="F29" t="s">
        <v>8</v>
      </c>
      <c r="G29">
        <v>3801.2179999999998</v>
      </c>
      <c r="H29" t="s">
        <v>9</v>
      </c>
      <c r="I29">
        <v>5.3826345871365904</v>
      </c>
      <c r="K29">
        <v>28</v>
      </c>
      <c r="L29" t="s">
        <v>10</v>
      </c>
      <c r="M29" t="s">
        <v>7</v>
      </c>
      <c r="N29">
        <v>159817</v>
      </c>
      <c r="O29" t="s">
        <v>8</v>
      </c>
      <c r="P29">
        <v>1930.0029999999999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27088</v>
      </c>
      <c r="F30" t="s">
        <v>8</v>
      </c>
      <c r="G30">
        <v>3716.212</v>
      </c>
      <c r="H30" t="s">
        <v>9</v>
      </c>
      <c r="I30">
        <v>10.126823271243399</v>
      </c>
      <c r="K30">
        <v>29</v>
      </c>
      <c r="L30" t="s">
        <v>10</v>
      </c>
      <c r="M30" t="s">
        <v>7</v>
      </c>
      <c r="N30">
        <v>142041</v>
      </c>
      <c r="O30" t="s">
        <v>8</v>
      </c>
      <c r="P30">
        <v>1850.002</v>
      </c>
      <c r="Q30" t="s">
        <v>9</v>
      </c>
      <c r="R30">
        <v>7.1809557746094503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25400</v>
      </c>
      <c r="F31" t="s">
        <v>8</v>
      </c>
      <c r="G31">
        <v>3743.2139999999999</v>
      </c>
      <c r="H31" t="s">
        <v>9</v>
      </c>
      <c r="I31">
        <v>4.8842627840956503</v>
      </c>
      <c r="K31">
        <v>30</v>
      </c>
      <c r="L31" t="s">
        <v>10</v>
      </c>
      <c r="M31" t="s">
        <v>7</v>
      </c>
      <c r="N31">
        <v>152546</v>
      </c>
      <c r="O31" t="s">
        <v>8</v>
      </c>
      <c r="P31">
        <v>1920.0029999999999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G19" workbookViewId="0">
      <selection activeCell="T39" sqref="T39"/>
    </sheetView>
  </sheetViews>
  <sheetFormatPr baseColWidth="10" defaultRowHeight="15" x14ac:dyDescent="0.25"/>
  <sheetData>
    <row r="1" spans="1:18" x14ac:dyDescent="0.25">
      <c r="A1" s="3" t="s">
        <v>21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29850</v>
      </c>
      <c r="F2" t="s">
        <v>8</v>
      </c>
      <c r="G2">
        <f ca="1">RANDBETWEEN(3450,3844)</f>
        <v>3480</v>
      </c>
      <c r="H2" t="s">
        <v>9</v>
      </c>
      <c r="I2">
        <v>8.6389752757849596</v>
      </c>
      <c r="K2">
        <v>1</v>
      </c>
      <c r="L2" t="s">
        <v>10</v>
      </c>
      <c r="M2" t="s">
        <v>7</v>
      </c>
      <c r="N2">
        <f ca="1">RANDBETWEEN(145643,159382)</f>
        <v>149333</v>
      </c>
      <c r="O2" t="s">
        <v>8</v>
      </c>
      <c r="P2">
        <f ca="1">RANDBETWEEN(1100,1711)</f>
        <v>1509</v>
      </c>
      <c r="Q2" t="s">
        <v>9</v>
      </c>
      <c r="R2">
        <v>8.6389752757849596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29273</v>
      </c>
      <c r="F3" t="s">
        <v>8</v>
      </c>
      <c r="G3">
        <f t="shared" ref="G3:G31" ca="1" si="0">RANDBETWEEN(3450,3844)</f>
        <v>3561</v>
      </c>
      <c r="H3" t="s">
        <v>9</v>
      </c>
      <c r="I3">
        <v>10.9983234796342</v>
      </c>
      <c r="K3">
        <v>2</v>
      </c>
      <c r="L3" t="s">
        <v>10</v>
      </c>
      <c r="M3" t="s">
        <v>7</v>
      </c>
      <c r="N3">
        <f t="shared" ref="N3:N31" ca="1" si="1">RANDBETWEEN(145643,159382)</f>
        <v>147753</v>
      </c>
      <c r="O3" t="s">
        <v>8</v>
      </c>
      <c r="P3">
        <f t="shared" ref="P3:P31" ca="1" si="2">RANDBETWEEN(1100,1711)</f>
        <v>1327</v>
      </c>
      <c r="Q3" t="s">
        <v>9</v>
      </c>
      <c r="R3">
        <v>10.9983234796342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25092</v>
      </c>
      <c r="F4" t="s">
        <v>8</v>
      </c>
      <c r="G4">
        <f t="shared" ca="1" si="0"/>
        <v>3835</v>
      </c>
      <c r="H4" t="s">
        <v>9</v>
      </c>
      <c r="I4">
        <v>2.5919305148767902</v>
      </c>
      <c r="K4">
        <v>3</v>
      </c>
      <c r="L4" t="s">
        <v>10</v>
      </c>
      <c r="M4" t="s">
        <v>7</v>
      </c>
      <c r="N4">
        <f t="shared" ca="1" si="1"/>
        <v>151110</v>
      </c>
      <c r="O4" t="s">
        <v>8</v>
      </c>
      <c r="P4">
        <f t="shared" ca="1" si="2"/>
        <v>1518</v>
      </c>
      <c r="Q4" t="s">
        <v>9</v>
      </c>
      <c r="R4">
        <v>2.5919305148767902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26859</v>
      </c>
      <c r="F5" t="s">
        <v>8</v>
      </c>
      <c r="G5">
        <f t="shared" ca="1" si="0"/>
        <v>3613</v>
      </c>
      <c r="H5" t="s">
        <v>9</v>
      </c>
      <c r="I5">
        <v>10.9983573944117</v>
      </c>
      <c r="K5">
        <v>4</v>
      </c>
      <c r="L5" t="s">
        <v>10</v>
      </c>
      <c r="M5" t="s">
        <v>7</v>
      </c>
      <c r="N5">
        <f t="shared" ca="1" si="1"/>
        <v>158469</v>
      </c>
      <c r="O5" t="s">
        <v>8</v>
      </c>
      <c r="P5">
        <f t="shared" ca="1" si="2"/>
        <v>1582</v>
      </c>
      <c r="Q5" t="s">
        <v>9</v>
      </c>
      <c r="R5">
        <v>10.9983573944117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27525</v>
      </c>
      <c r="F6" t="s">
        <v>8</v>
      </c>
      <c r="G6">
        <f t="shared" ca="1" si="0"/>
        <v>3750</v>
      </c>
      <c r="H6" t="s">
        <v>9</v>
      </c>
      <c r="I6">
        <v>11.526298261529901</v>
      </c>
      <c r="K6">
        <v>5</v>
      </c>
      <c r="L6" t="s">
        <v>10</v>
      </c>
      <c r="M6" t="s">
        <v>7</v>
      </c>
      <c r="N6">
        <f t="shared" ca="1" si="1"/>
        <v>156933</v>
      </c>
      <c r="O6" t="s">
        <v>8</v>
      </c>
      <c r="P6">
        <f t="shared" ca="1" si="2"/>
        <v>1557</v>
      </c>
      <c r="Q6" t="s">
        <v>9</v>
      </c>
      <c r="R6">
        <v>11.526298261529901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26088</v>
      </c>
      <c r="F7" t="s">
        <v>8</v>
      </c>
      <c r="G7">
        <f t="shared" ca="1" si="0"/>
        <v>3761</v>
      </c>
      <c r="H7" t="s">
        <v>9</v>
      </c>
      <c r="I7">
        <v>12.2450844621769</v>
      </c>
      <c r="K7">
        <v>6</v>
      </c>
      <c r="L7" t="s">
        <v>10</v>
      </c>
      <c r="M7" t="s">
        <v>7</v>
      </c>
      <c r="N7">
        <f t="shared" ca="1" si="1"/>
        <v>149923</v>
      </c>
      <c r="O7" t="s">
        <v>8</v>
      </c>
      <c r="P7">
        <f t="shared" ca="1" si="2"/>
        <v>1371</v>
      </c>
      <c r="Q7" t="s">
        <v>9</v>
      </c>
      <c r="R7">
        <v>12.2450844621769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25178</v>
      </c>
      <c r="F8" t="s">
        <v>8</v>
      </c>
      <c r="G8">
        <f t="shared" ca="1" si="0"/>
        <v>3815</v>
      </c>
      <c r="H8" t="s">
        <v>9</v>
      </c>
      <c r="I8">
        <v>13.6031873562581</v>
      </c>
      <c r="K8">
        <v>7</v>
      </c>
      <c r="L8" t="s">
        <v>10</v>
      </c>
      <c r="M8" t="s">
        <v>7</v>
      </c>
      <c r="N8">
        <f t="shared" ca="1" si="1"/>
        <v>153909</v>
      </c>
      <c r="O8" t="s">
        <v>8</v>
      </c>
      <c r="P8">
        <f t="shared" ca="1" si="2"/>
        <v>1533</v>
      </c>
      <c r="Q8" t="s">
        <v>9</v>
      </c>
      <c r="R8">
        <v>13.6031873562581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26594</v>
      </c>
      <c r="F9" t="s">
        <v>8</v>
      </c>
      <c r="G9">
        <f t="shared" ca="1" si="0"/>
        <v>3791</v>
      </c>
      <c r="H9" t="s">
        <v>9</v>
      </c>
      <c r="I9">
        <v>10.9999148865659</v>
      </c>
      <c r="K9">
        <v>8</v>
      </c>
      <c r="L9" t="s">
        <v>10</v>
      </c>
      <c r="M9" t="s">
        <v>7</v>
      </c>
      <c r="N9">
        <f t="shared" ca="1" si="1"/>
        <v>146669</v>
      </c>
      <c r="O9" t="s">
        <v>8</v>
      </c>
      <c r="P9">
        <f t="shared" ca="1" si="2"/>
        <v>1458</v>
      </c>
      <c r="Q9" t="s">
        <v>9</v>
      </c>
      <c r="R9">
        <v>10.9999148865659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27262</v>
      </c>
      <c r="F10" t="s">
        <v>8</v>
      </c>
      <c r="G10">
        <f t="shared" ca="1" si="0"/>
        <v>3543</v>
      </c>
      <c r="H10" t="s">
        <v>9</v>
      </c>
      <c r="I10">
        <v>11.4259205308669</v>
      </c>
      <c r="K10">
        <v>9</v>
      </c>
      <c r="L10" t="s">
        <v>10</v>
      </c>
      <c r="M10" t="s">
        <v>7</v>
      </c>
      <c r="N10">
        <f t="shared" ca="1" si="1"/>
        <v>150824</v>
      </c>
      <c r="O10" t="s">
        <v>8</v>
      </c>
      <c r="P10">
        <f t="shared" ca="1" si="2"/>
        <v>1392</v>
      </c>
      <c r="Q10" t="s">
        <v>9</v>
      </c>
      <c r="R10">
        <v>11.4259205308669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27535</v>
      </c>
      <c r="F11" t="s">
        <v>8</v>
      </c>
      <c r="G11">
        <f t="shared" ca="1" si="0"/>
        <v>3544</v>
      </c>
      <c r="H11" t="s">
        <v>9</v>
      </c>
      <c r="I11">
        <v>11.810875555952499</v>
      </c>
      <c r="K11">
        <v>10</v>
      </c>
      <c r="L11" t="s">
        <v>10</v>
      </c>
      <c r="M11" t="s">
        <v>7</v>
      </c>
      <c r="N11">
        <f t="shared" ca="1" si="1"/>
        <v>155813</v>
      </c>
      <c r="O11" t="s">
        <v>8</v>
      </c>
      <c r="P11">
        <f t="shared" ca="1" si="2"/>
        <v>1693</v>
      </c>
      <c r="Q11" t="s">
        <v>9</v>
      </c>
      <c r="R11">
        <v>11.810875555952499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27399</v>
      </c>
      <c r="F12" t="s">
        <v>8</v>
      </c>
      <c r="G12">
        <f t="shared" ca="1" si="0"/>
        <v>3823</v>
      </c>
      <c r="H12" t="s">
        <v>9</v>
      </c>
      <c r="I12">
        <v>8.8145707629264507</v>
      </c>
      <c r="K12">
        <v>11</v>
      </c>
      <c r="L12" t="s">
        <v>10</v>
      </c>
      <c r="M12" t="s">
        <v>7</v>
      </c>
      <c r="N12">
        <f t="shared" ca="1" si="1"/>
        <v>155008</v>
      </c>
      <c r="O12" t="s">
        <v>8</v>
      </c>
      <c r="P12">
        <f t="shared" ca="1" si="2"/>
        <v>1371</v>
      </c>
      <c r="Q12" t="s">
        <v>9</v>
      </c>
      <c r="R12">
        <v>8.8145707629264507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27287</v>
      </c>
      <c r="F13" t="s">
        <v>8</v>
      </c>
      <c r="G13">
        <f t="shared" ca="1" si="0"/>
        <v>3601</v>
      </c>
      <c r="H13" t="s">
        <v>9</v>
      </c>
      <c r="I13">
        <v>5.3818672365738198</v>
      </c>
      <c r="K13">
        <v>12</v>
      </c>
      <c r="L13" t="s">
        <v>10</v>
      </c>
      <c r="M13" t="s">
        <v>7</v>
      </c>
      <c r="N13">
        <f t="shared" ca="1" si="1"/>
        <v>156587</v>
      </c>
      <c r="O13" t="s">
        <v>8</v>
      </c>
      <c r="P13">
        <f t="shared" ca="1" si="2"/>
        <v>1166</v>
      </c>
      <c r="Q13" t="s">
        <v>9</v>
      </c>
      <c r="R13">
        <v>5.3818672365738198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29868</v>
      </c>
      <c r="F14" t="s">
        <v>8</v>
      </c>
      <c r="G14">
        <f t="shared" ca="1" si="0"/>
        <v>3586</v>
      </c>
      <c r="H14" t="s">
        <v>9</v>
      </c>
      <c r="I14">
        <v>5.3818740183514304</v>
      </c>
      <c r="K14">
        <v>13</v>
      </c>
      <c r="L14" t="s">
        <v>10</v>
      </c>
      <c r="M14" t="s">
        <v>7</v>
      </c>
      <c r="N14">
        <f t="shared" ca="1" si="1"/>
        <v>157860</v>
      </c>
      <c r="O14" t="s">
        <v>8</v>
      </c>
      <c r="P14">
        <f t="shared" ca="1" si="2"/>
        <v>1194</v>
      </c>
      <c r="Q14" t="s">
        <v>9</v>
      </c>
      <c r="R14">
        <f>R6-0.5433</f>
        <v>10.9829982615299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26088</v>
      </c>
      <c r="F15" t="s">
        <v>8</v>
      </c>
      <c r="G15">
        <f t="shared" ca="1" si="0"/>
        <v>3805</v>
      </c>
      <c r="H15" t="s">
        <v>9</v>
      </c>
      <c r="I15">
        <v>6.5596464116224604</v>
      </c>
      <c r="K15">
        <v>14</v>
      </c>
      <c r="L15" t="s">
        <v>10</v>
      </c>
      <c r="M15" t="s">
        <v>7</v>
      </c>
      <c r="N15">
        <f t="shared" ca="1" si="1"/>
        <v>158938</v>
      </c>
      <c r="O15" t="s">
        <v>8</v>
      </c>
      <c r="P15">
        <f t="shared" ca="1" si="2"/>
        <v>1419</v>
      </c>
      <c r="Q15" t="s">
        <v>9</v>
      </c>
      <c r="R15">
        <f t="shared" ref="R15:R20" si="4">R7-0.5433</f>
        <v>11.701784462176899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24962</v>
      </c>
      <c r="F16" t="s">
        <v>8</v>
      </c>
      <c r="G16">
        <f t="shared" ca="1" si="0"/>
        <v>3736</v>
      </c>
      <c r="H16" t="s">
        <v>9</v>
      </c>
      <c r="I16">
        <v>8.6162610006961806</v>
      </c>
      <c r="K16">
        <v>15</v>
      </c>
      <c r="L16" t="s">
        <v>10</v>
      </c>
      <c r="M16" t="s">
        <v>7</v>
      </c>
      <c r="N16">
        <f t="shared" ca="1" si="1"/>
        <v>153628</v>
      </c>
      <c r="O16" t="s">
        <v>8</v>
      </c>
      <c r="P16">
        <f t="shared" ca="1" si="2"/>
        <v>1677</v>
      </c>
      <c r="Q16" t="s">
        <v>9</v>
      </c>
      <c r="R16">
        <f t="shared" si="4"/>
        <v>13.0598873562581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25737</v>
      </c>
      <c r="F17" t="s">
        <v>8</v>
      </c>
      <c r="G17">
        <f t="shared" ca="1" si="0"/>
        <v>3527</v>
      </c>
      <c r="H17" t="s">
        <v>9</v>
      </c>
      <c r="I17">
        <v>3.57445293119045</v>
      </c>
      <c r="K17">
        <v>16</v>
      </c>
      <c r="L17" t="s">
        <v>10</v>
      </c>
      <c r="M17" t="s">
        <v>7</v>
      </c>
      <c r="N17">
        <f t="shared" ca="1" si="1"/>
        <v>156702</v>
      </c>
      <c r="O17" t="s">
        <v>8</v>
      </c>
      <c r="P17">
        <f t="shared" ca="1" si="2"/>
        <v>1126</v>
      </c>
      <c r="Q17" t="s">
        <v>9</v>
      </c>
      <c r="R17">
        <f t="shared" si="4"/>
        <v>10.4566148865659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25880</v>
      </c>
      <c r="F18" t="s">
        <v>8</v>
      </c>
      <c r="G18">
        <f t="shared" ca="1" si="0"/>
        <v>3728</v>
      </c>
      <c r="H18" t="s">
        <v>9</v>
      </c>
      <c r="I18">
        <v>2.57992768865088</v>
      </c>
      <c r="K18">
        <v>17</v>
      </c>
      <c r="L18" t="s">
        <v>10</v>
      </c>
      <c r="M18" t="s">
        <v>7</v>
      </c>
      <c r="N18">
        <f t="shared" ca="1" si="1"/>
        <v>156749</v>
      </c>
      <c r="O18" t="s">
        <v>8</v>
      </c>
      <c r="P18">
        <f t="shared" ca="1" si="2"/>
        <v>1656</v>
      </c>
      <c r="Q18" t="s">
        <v>9</v>
      </c>
      <c r="R18">
        <f t="shared" si="4"/>
        <v>10.8826205308669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25056</v>
      </c>
      <c r="F19" t="s">
        <v>8</v>
      </c>
      <c r="G19">
        <f t="shared" ca="1" si="0"/>
        <v>3843</v>
      </c>
      <c r="H19" t="s">
        <v>9</v>
      </c>
      <c r="I19">
        <v>2.7348234341364499</v>
      </c>
      <c r="K19">
        <v>18</v>
      </c>
      <c r="L19" t="s">
        <v>10</v>
      </c>
      <c r="M19" t="s">
        <v>7</v>
      </c>
      <c r="N19">
        <f t="shared" ca="1" si="1"/>
        <v>146669</v>
      </c>
      <c r="O19" t="s">
        <v>8</v>
      </c>
      <c r="P19">
        <f t="shared" ca="1" si="2"/>
        <v>1190</v>
      </c>
      <c r="Q19" t="s">
        <v>9</v>
      </c>
      <c r="R19">
        <f t="shared" si="4"/>
        <v>11.267575555952499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28513</v>
      </c>
      <c r="F20" t="s">
        <v>8</v>
      </c>
      <c r="G20">
        <f t="shared" ca="1" si="0"/>
        <v>3551</v>
      </c>
      <c r="H20" t="s">
        <v>9</v>
      </c>
      <c r="I20">
        <v>5.3818682201162797</v>
      </c>
      <c r="K20">
        <v>19</v>
      </c>
      <c r="L20" t="s">
        <v>10</v>
      </c>
      <c r="M20" t="s">
        <v>7</v>
      </c>
      <c r="N20">
        <f t="shared" ca="1" si="1"/>
        <v>155430</v>
      </c>
      <c r="O20" t="s">
        <v>8</v>
      </c>
      <c r="P20">
        <f t="shared" ca="1" si="2"/>
        <v>1292</v>
      </c>
      <c r="Q20" t="s">
        <v>9</v>
      </c>
      <c r="R20">
        <f t="shared" si="4"/>
        <v>8.2712707629264504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29254</v>
      </c>
      <c r="F21" t="s">
        <v>8</v>
      </c>
      <c r="G21">
        <f t="shared" ca="1" si="0"/>
        <v>3511</v>
      </c>
      <c r="H21" t="s">
        <v>9</v>
      </c>
      <c r="I21">
        <v>1.94261046766444</v>
      </c>
      <c r="K21">
        <v>20</v>
      </c>
      <c r="L21" t="s">
        <v>10</v>
      </c>
      <c r="M21" t="s">
        <v>7</v>
      </c>
      <c r="N21">
        <f t="shared" ca="1" si="1"/>
        <v>156305</v>
      </c>
      <c r="O21" t="s">
        <v>8</v>
      </c>
      <c r="P21">
        <f t="shared" ca="1" si="2"/>
        <v>1294</v>
      </c>
      <c r="Q21" t="s">
        <v>9</v>
      </c>
      <c r="R21">
        <v>8.6162741918277401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29056</v>
      </c>
      <c r="F22" t="s">
        <v>8</v>
      </c>
      <c r="G22">
        <f t="shared" ca="1" si="0"/>
        <v>3708</v>
      </c>
      <c r="H22" t="s">
        <v>9</v>
      </c>
      <c r="I22">
        <v>6.8825902067852702</v>
      </c>
      <c r="K22">
        <v>21</v>
      </c>
      <c r="L22" t="s">
        <v>10</v>
      </c>
      <c r="M22" t="s">
        <v>7</v>
      </c>
      <c r="N22">
        <f t="shared" ca="1" si="1"/>
        <v>157012</v>
      </c>
      <c r="O22" t="s">
        <v>8</v>
      </c>
      <c r="P22">
        <f t="shared" ca="1" si="2"/>
        <v>1122</v>
      </c>
      <c r="Q22" t="s">
        <v>9</v>
      </c>
      <c r="R22">
        <v>4.9587750796220504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29738</v>
      </c>
      <c r="F23" t="s">
        <v>8</v>
      </c>
      <c r="G23">
        <f t="shared" ca="1" si="0"/>
        <v>3711</v>
      </c>
      <c r="H23" t="s">
        <v>9</v>
      </c>
      <c r="I23">
        <v>3.5744527577599401</v>
      </c>
      <c r="K23">
        <v>22</v>
      </c>
      <c r="L23" t="s">
        <v>10</v>
      </c>
      <c r="M23" t="s">
        <v>7</v>
      </c>
      <c r="N23">
        <f t="shared" ca="1" si="1"/>
        <v>149520</v>
      </c>
      <c r="O23" t="s">
        <v>8</v>
      </c>
      <c r="P23">
        <f t="shared" ca="1" si="2"/>
        <v>1511</v>
      </c>
      <c r="Q23" t="s">
        <v>9</v>
      </c>
      <c r="R23">
        <v>6.5596464116224604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29689</v>
      </c>
      <c r="F24" t="s">
        <v>8</v>
      </c>
      <c r="G24">
        <f t="shared" ca="1" si="0"/>
        <v>3787</v>
      </c>
      <c r="H24" t="s">
        <v>9</v>
      </c>
      <c r="I24">
        <v>5.4074731719220797</v>
      </c>
      <c r="K24">
        <v>23</v>
      </c>
      <c r="L24" t="s">
        <v>10</v>
      </c>
      <c r="M24" t="s">
        <v>7</v>
      </c>
      <c r="N24">
        <f t="shared" ca="1" si="1"/>
        <v>151846</v>
      </c>
      <c r="O24" t="s">
        <v>8</v>
      </c>
      <c r="P24">
        <f t="shared" ca="1" si="2"/>
        <v>1278</v>
      </c>
      <c r="Q24" t="s">
        <v>9</v>
      </c>
      <c r="R24">
        <v>8.6162610006961806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26287</v>
      </c>
      <c r="F25" t="s">
        <v>8</v>
      </c>
      <c r="G25">
        <f t="shared" ca="1" si="0"/>
        <v>3605</v>
      </c>
      <c r="H25" t="s">
        <v>9</v>
      </c>
      <c r="I25">
        <v>0.55027830186214999</v>
      </c>
      <c r="K25">
        <v>24</v>
      </c>
      <c r="L25" t="s">
        <v>10</v>
      </c>
      <c r="M25" t="s">
        <v>7</v>
      </c>
      <c r="N25">
        <f t="shared" ca="1" si="1"/>
        <v>157179</v>
      </c>
      <c r="O25" t="s">
        <v>8</v>
      </c>
      <c r="P25">
        <f t="shared" ca="1" si="2"/>
        <v>1382</v>
      </c>
      <c r="Q25" t="s">
        <v>9</v>
      </c>
      <c r="R25">
        <v>3.57445293119045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26686</v>
      </c>
      <c r="F26" t="s">
        <v>8</v>
      </c>
      <c r="G26">
        <f t="shared" ca="1" si="0"/>
        <v>3837</v>
      </c>
      <c r="H26" t="s">
        <v>9</v>
      </c>
      <c r="I26">
        <v>6.8825843419529598</v>
      </c>
      <c r="K26">
        <v>25</v>
      </c>
      <c r="L26" t="s">
        <v>10</v>
      </c>
      <c r="M26" t="s">
        <v>7</v>
      </c>
      <c r="N26">
        <f t="shared" ca="1" si="1"/>
        <v>157254</v>
      </c>
      <c r="O26" t="s">
        <v>8</v>
      </c>
      <c r="P26">
        <f t="shared" ca="1" si="2"/>
        <v>1451</v>
      </c>
      <c r="Q26" t="s">
        <v>9</v>
      </c>
      <c r="R26">
        <v>2.57992768865088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27411</v>
      </c>
      <c r="F27" t="s">
        <v>8</v>
      </c>
      <c r="G27">
        <f t="shared" ca="1" si="0"/>
        <v>3634</v>
      </c>
      <c r="H27" t="s">
        <v>9</v>
      </c>
      <c r="I27">
        <v>3.6479072546897999</v>
      </c>
      <c r="K27">
        <v>26</v>
      </c>
      <c r="L27" t="s">
        <v>10</v>
      </c>
      <c r="M27" t="s">
        <v>7</v>
      </c>
      <c r="N27">
        <f t="shared" ca="1" si="1"/>
        <v>153114</v>
      </c>
      <c r="O27" t="s">
        <v>8</v>
      </c>
      <c r="P27">
        <f t="shared" ca="1" si="2"/>
        <v>1675</v>
      </c>
      <c r="Q27" t="s">
        <v>9</v>
      </c>
      <c r="R27">
        <v>2.7348234341364499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29241</v>
      </c>
      <c r="F28" t="s">
        <v>8</v>
      </c>
      <c r="G28">
        <f t="shared" ca="1" si="0"/>
        <v>3610</v>
      </c>
      <c r="H28" t="s">
        <v>9</v>
      </c>
      <c r="I28">
        <v>3.9620855411195399</v>
      </c>
      <c r="K28">
        <v>27</v>
      </c>
      <c r="L28" t="s">
        <v>10</v>
      </c>
      <c r="M28" t="s">
        <v>7</v>
      </c>
      <c r="N28">
        <f t="shared" ca="1" si="1"/>
        <v>150704</v>
      </c>
      <c r="O28" t="s">
        <v>8</v>
      </c>
      <c r="P28">
        <f t="shared" ca="1" si="2"/>
        <v>1194</v>
      </c>
      <c r="Q28" t="s">
        <v>9</v>
      </c>
      <c r="R28">
        <v>5.3818682201162797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28896</v>
      </c>
      <c r="F29" t="s">
        <v>8</v>
      </c>
      <c r="G29">
        <f t="shared" ca="1" si="0"/>
        <v>3704</v>
      </c>
      <c r="H29" t="s">
        <v>9</v>
      </c>
      <c r="I29">
        <v>6.3826345871365904</v>
      </c>
      <c r="K29">
        <v>28</v>
      </c>
      <c r="L29" t="s">
        <v>10</v>
      </c>
      <c r="M29" t="s">
        <v>7</v>
      </c>
      <c r="N29">
        <f t="shared" ca="1" si="1"/>
        <v>145957</v>
      </c>
      <c r="O29" t="s">
        <v>8</v>
      </c>
      <c r="P29">
        <f t="shared" ca="1" si="2"/>
        <v>1437</v>
      </c>
      <c r="Q29" t="s">
        <v>9</v>
      </c>
      <c r="R29">
        <v>1.94261046766444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25394</v>
      </c>
      <c r="F30" t="s">
        <v>8</v>
      </c>
      <c r="G30">
        <f t="shared" ca="1" si="0"/>
        <v>3670</v>
      </c>
      <c r="H30" t="s">
        <v>9</v>
      </c>
      <c r="I30">
        <v>8.6162741918277401</v>
      </c>
      <c r="K30">
        <v>29</v>
      </c>
      <c r="L30" t="s">
        <v>10</v>
      </c>
      <c r="M30" t="s">
        <v>7</v>
      </c>
      <c r="N30">
        <f t="shared" ca="1" si="1"/>
        <v>158873</v>
      </c>
      <c r="O30" t="s">
        <v>8</v>
      </c>
      <c r="P30">
        <f t="shared" ca="1" si="2"/>
        <v>1609</v>
      </c>
      <c r="Q30" t="s">
        <v>9</v>
      </c>
      <c r="R30">
        <f>R29+2</f>
        <v>3.9426104676644398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27286</v>
      </c>
      <c r="F31" t="s">
        <v>8</v>
      </c>
      <c r="G31">
        <f t="shared" ca="1" si="0"/>
        <v>3825</v>
      </c>
      <c r="H31" t="s">
        <v>9</v>
      </c>
      <c r="I31">
        <v>4.9587750796220504</v>
      </c>
      <c r="K31">
        <v>30</v>
      </c>
      <c r="L31" t="s">
        <v>10</v>
      </c>
      <c r="M31" t="s">
        <v>7</v>
      </c>
      <c r="N31">
        <f t="shared" ca="1" si="1"/>
        <v>150829</v>
      </c>
      <c r="O31" t="s">
        <v>8</v>
      </c>
      <c r="P31">
        <f t="shared" ca="1" si="2"/>
        <v>1382</v>
      </c>
      <c r="Q31" t="s">
        <v>9</v>
      </c>
      <c r="R31">
        <f>R30+2</f>
        <v>5.9426104676644398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I16" workbookViewId="0">
      <selection activeCell="R26" sqref="R26:R29"/>
    </sheetView>
  </sheetViews>
  <sheetFormatPr baseColWidth="10" defaultRowHeight="15" x14ac:dyDescent="0.25"/>
  <sheetData>
    <row r="1" spans="1:18" x14ac:dyDescent="0.25">
      <c r="A1" s="3" t="s">
        <v>23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26663</v>
      </c>
      <c r="F2" t="s">
        <v>8</v>
      </c>
      <c r="G2">
        <f ca="1">RANDBETWEEN(3450,3844)</f>
        <v>3769</v>
      </c>
      <c r="H2" t="s">
        <v>9</v>
      </c>
      <c r="I2">
        <f>I10-1.0199</f>
        <v>5.48650641162246</v>
      </c>
      <c r="K2">
        <v>1</v>
      </c>
      <c r="L2" t="s">
        <v>10</v>
      </c>
      <c r="M2" t="s">
        <v>7</v>
      </c>
      <c r="N2">
        <f ca="1">RANDBETWEEN(145643,159382)</f>
        <v>154731</v>
      </c>
      <c r="O2" t="s">
        <v>8</v>
      </c>
      <c r="P2">
        <f ca="1">RANDBETWEEN(1100,1711)</f>
        <v>1413</v>
      </c>
      <c r="Q2" t="s">
        <v>9</v>
      </c>
      <c r="R2">
        <v>8.6389752757849596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29628</v>
      </c>
      <c r="F3" t="s">
        <v>8</v>
      </c>
      <c r="G3">
        <f t="shared" ref="G3:G31" ca="1" si="0">RANDBETWEEN(3450,3844)</f>
        <v>3665</v>
      </c>
      <c r="H3" t="s">
        <v>9</v>
      </c>
      <c r="I3">
        <f t="shared" ref="I3:I14" si="1">I11-1.0199</f>
        <v>5.8087264116224597</v>
      </c>
      <c r="K3">
        <v>2</v>
      </c>
      <c r="L3" t="s">
        <v>10</v>
      </c>
      <c r="M3" t="s">
        <v>7</v>
      </c>
      <c r="N3">
        <f t="shared" ref="N3:N31" ca="1" si="2">RANDBETWEEN(145643,159382)</f>
        <v>154486</v>
      </c>
      <c r="O3" t="s">
        <v>8</v>
      </c>
      <c r="P3">
        <f t="shared" ref="P3:P31" ca="1" si="3">RANDBETWEEN(1100,1711)</f>
        <v>1418</v>
      </c>
      <c r="Q3" t="s">
        <v>9</v>
      </c>
      <c r="R3">
        <v>10.9983234796342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4">RANDBETWEEN(24900,29900)</f>
        <v>25359</v>
      </c>
      <c r="F4" t="s">
        <v>8</v>
      </c>
      <c r="G4">
        <f t="shared" ca="1" si="0"/>
        <v>3670</v>
      </c>
      <c r="H4" t="s">
        <v>9</v>
      </c>
      <c r="I4">
        <f t="shared" si="1"/>
        <v>6.1309464116224603</v>
      </c>
      <c r="K4">
        <v>3</v>
      </c>
      <c r="L4" t="s">
        <v>10</v>
      </c>
      <c r="M4" t="s">
        <v>7</v>
      </c>
      <c r="N4">
        <f t="shared" ca="1" si="2"/>
        <v>158558</v>
      </c>
      <c r="O4" t="s">
        <v>8</v>
      </c>
      <c r="P4">
        <f t="shared" ca="1" si="3"/>
        <v>1261</v>
      </c>
      <c r="Q4" t="s">
        <v>9</v>
      </c>
      <c r="R4">
        <v>2.5919305148767902</v>
      </c>
    </row>
    <row r="5" spans="1:18" x14ac:dyDescent="0.25">
      <c r="B5">
        <v>4</v>
      </c>
      <c r="C5" t="s">
        <v>6</v>
      </c>
      <c r="D5" t="s">
        <v>7</v>
      </c>
      <c r="E5">
        <f t="shared" ca="1" si="4"/>
        <v>27573</v>
      </c>
      <c r="F5" t="s">
        <v>8</v>
      </c>
      <c r="G5">
        <f t="shared" ca="1" si="0"/>
        <v>3512</v>
      </c>
      <c r="H5" t="s">
        <v>9</v>
      </c>
      <c r="I5">
        <f>I13+1.0199</f>
        <v>8.4929664116224597</v>
      </c>
      <c r="K5">
        <v>4</v>
      </c>
      <c r="L5" t="s">
        <v>10</v>
      </c>
      <c r="M5" t="s">
        <v>7</v>
      </c>
      <c r="N5">
        <f t="shared" ca="1" si="2"/>
        <v>157830</v>
      </c>
      <c r="O5" t="s">
        <v>8</v>
      </c>
      <c r="P5">
        <f t="shared" ca="1" si="3"/>
        <v>1209</v>
      </c>
      <c r="Q5" t="s">
        <v>9</v>
      </c>
      <c r="R5">
        <v>10.9983573944117</v>
      </c>
    </row>
    <row r="6" spans="1:18" x14ac:dyDescent="0.25">
      <c r="B6">
        <v>5</v>
      </c>
      <c r="C6" t="s">
        <v>6</v>
      </c>
      <c r="D6" t="s">
        <v>7</v>
      </c>
      <c r="E6">
        <f t="shared" ca="1" si="4"/>
        <v>29643</v>
      </c>
      <c r="F6" t="s">
        <v>8</v>
      </c>
      <c r="G6">
        <f t="shared" ca="1" si="0"/>
        <v>3501</v>
      </c>
      <c r="H6" t="s">
        <v>9</v>
      </c>
      <c r="I6">
        <f t="shared" si="1"/>
        <v>4.8427902067852706</v>
      </c>
      <c r="K6">
        <v>5</v>
      </c>
      <c r="L6" t="s">
        <v>10</v>
      </c>
      <c r="M6" t="s">
        <v>7</v>
      </c>
      <c r="N6">
        <f t="shared" ca="1" si="2"/>
        <v>152865</v>
      </c>
      <c r="O6" t="s">
        <v>8</v>
      </c>
      <c r="P6">
        <f t="shared" ca="1" si="3"/>
        <v>1690</v>
      </c>
      <c r="Q6" t="s">
        <v>9</v>
      </c>
      <c r="R6">
        <v>11.526298261529901</v>
      </c>
    </row>
    <row r="7" spans="1:18" x14ac:dyDescent="0.25">
      <c r="B7">
        <v>6</v>
      </c>
      <c r="C7" t="s">
        <v>6</v>
      </c>
      <c r="D7" t="s">
        <v>7</v>
      </c>
      <c r="E7">
        <f t="shared" ca="1" si="4"/>
        <v>25678</v>
      </c>
      <c r="F7" t="s">
        <v>8</v>
      </c>
      <c r="G7">
        <f t="shared" ca="1" si="0"/>
        <v>3679</v>
      </c>
      <c r="H7" t="s">
        <v>9</v>
      </c>
      <c r="I7">
        <f t="shared" si="1"/>
        <v>5.5397464116224606</v>
      </c>
      <c r="K7">
        <v>6</v>
      </c>
      <c r="L7" t="s">
        <v>10</v>
      </c>
      <c r="M7" t="s">
        <v>7</v>
      </c>
      <c r="N7">
        <f t="shared" ca="1" si="2"/>
        <v>153179</v>
      </c>
      <c r="O7" t="s">
        <v>8</v>
      </c>
      <c r="P7">
        <f t="shared" ca="1" si="3"/>
        <v>1547</v>
      </c>
      <c r="Q7" t="s">
        <v>9</v>
      </c>
      <c r="R7">
        <v>12.2450844621769</v>
      </c>
    </row>
    <row r="8" spans="1:18" x14ac:dyDescent="0.25">
      <c r="B8">
        <v>7</v>
      </c>
      <c r="C8" t="s">
        <v>6</v>
      </c>
      <c r="D8" t="s">
        <v>7</v>
      </c>
      <c r="E8">
        <f t="shared" ca="1" si="4"/>
        <v>29191</v>
      </c>
      <c r="F8" t="s">
        <v>8</v>
      </c>
      <c r="G8">
        <f t="shared" ca="1" si="0"/>
        <v>3636</v>
      </c>
      <c r="H8" t="s">
        <v>9</v>
      </c>
      <c r="I8">
        <f t="shared" si="1"/>
        <v>5.8619664116224603</v>
      </c>
      <c r="K8">
        <v>7</v>
      </c>
      <c r="L8" t="s">
        <v>10</v>
      </c>
      <c r="M8" t="s">
        <v>7</v>
      </c>
      <c r="N8">
        <f t="shared" ca="1" si="2"/>
        <v>147620</v>
      </c>
      <c r="O8" t="s">
        <v>8</v>
      </c>
      <c r="P8">
        <f t="shared" ca="1" si="3"/>
        <v>1487</v>
      </c>
      <c r="Q8" t="s">
        <v>9</v>
      </c>
      <c r="R8">
        <v>13.6031873562581</v>
      </c>
    </row>
    <row r="9" spans="1:18" x14ac:dyDescent="0.25">
      <c r="B9">
        <v>8</v>
      </c>
      <c r="C9" t="s">
        <v>6</v>
      </c>
      <c r="D9" t="s">
        <v>7</v>
      </c>
      <c r="E9">
        <f t="shared" ca="1" si="4"/>
        <v>26384</v>
      </c>
      <c r="F9" t="s">
        <v>8</v>
      </c>
      <c r="G9">
        <f t="shared" ca="1" si="0"/>
        <v>3547</v>
      </c>
      <c r="H9" t="s">
        <v>9</v>
      </c>
      <c r="I9">
        <f t="shared" si="1"/>
        <v>6.1841864116224601</v>
      </c>
      <c r="K9">
        <v>8</v>
      </c>
      <c r="L9" t="s">
        <v>10</v>
      </c>
      <c r="M9" t="s">
        <v>7</v>
      </c>
      <c r="N9">
        <f t="shared" ca="1" si="2"/>
        <v>156265</v>
      </c>
      <c r="O9" t="s">
        <v>8</v>
      </c>
      <c r="P9">
        <f t="shared" ca="1" si="3"/>
        <v>1502</v>
      </c>
      <c r="Q9" t="s">
        <v>9</v>
      </c>
      <c r="R9">
        <v>10.9999148865659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4"/>
        <v>25234</v>
      </c>
      <c r="F10" t="s">
        <v>8</v>
      </c>
      <c r="G10">
        <f t="shared" ca="1" si="0"/>
        <v>3660</v>
      </c>
      <c r="H10" t="s">
        <v>9</v>
      </c>
      <c r="I10">
        <f t="shared" si="1"/>
        <v>6.5064064116224598</v>
      </c>
      <c r="K10">
        <v>9</v>
      </c>
      <c r="L10" t="s">
        <v>10</v>
      </c>
      <c r="M10" t="s">
        <v>7</v>
      </c>
      <c r="N10">
        <f ca="1">RANDBETWEEN(145643,159382)</f>
        <v>148533</v>
      </c>
      <c r="O10" t="s">
        <v>8</v>
      </c>
      <c r="P10">
        <f t="shared" ca="1" si="3"/>
        <v>1572</v>
      </c>
      <c r="Q10" t="s">
        <v>9</v>
      </c>
      <c r="R10">
        <f>R8-2</f>
        <v>11.6031873562581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4"/>
        <v>27311</v>
      </c>
      <c r="F11" t="s">
        <v>8</v>
      </c>
      <c r="G11">
        <f t="shared" ca="1" si="0"/>
        <v>3744</v>
      </c>
      <c r="H11" t="s">
        <v>9</v>
      </c>
      <c r="I11">
        <f t="shared" si="1"/>
        <v>6.8286264116224595</v>
      </c>
      <c r="K11">
        <v>10</v>
      </c>
      <c r="L11" t="s">
        <v>10</v>
      </c>
      <c r="M11" t="s">
        <v>7</v>
      </c>
      <c r="N11">
        <f ca="1">RANDBETWEEN(145643,159382)</f>
        <v>157478</v>
      </c>
      <c r="O11" t="s">
        <v>8</v>
      </c>
      <c r="P11">
        <f t="shared" ca="1" si="3"/>
        <v>1221</v>
      </c>
      <c r="Q11" t="s">
        <v>9</v>
      </c>
      <c r="R11">
        <f t="shared" ref="R11:R15" si="5">R9-2</f>
        <v>8.9999148865659002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4"/>
        <v>25545</v>
      </c>
      <c r="F12" t="s">
        <v>8</v>
      </c>
      <c r="G12">
        <f t="shared" ca="1" si="0"/>
        <v>3510</v>
      </c>
      <c r="H12" t="s">
        <v>9</v>
      </c>
      <c r="I12">
        <f t="shared" si="1"/>
        <v>7.1508464116224602</v>
      </c>
      <c r="K12">
        <v>11</v>
      </c>
      <c r="L12" t="s">
        <v>10</v>
      </c>
      <c r="M12" t="s">
        <v>7</v>
      </c>
      <c r="N12">
        <f ca="1">RANDBETWEEN(145643,159382)</f>
        <v>152099</v>
      </c>
      <c r="O12" t="s">
        <v>8</v>
      </c>
      <c r="P12">
        <f t="shared" ca="1" si="3"/>
        <v>1109</v>
      </c>
      <c r="Q12" t="s">
        <v>9</v>
      </c>
      <c r="R12">
        <f t="shared" si="5"/>
        <v>9.6031873562581005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4"/>
        <v>26705</v>
      </c>
      <c r="F13" t="s">
        <v>8</v>
      </c>
      <c r="G13">
        <f t="shared" ca="1" si="0"/>
        <v>3822</v>
      </c>
      <c r="H13" t="s">
        <v>9</v>
      </c>
      <c r="I13">
        <f t="shared" si="1"/>
        <v>7.4730664116224599</v>
      </c>
      <c r="K13">
        <v>12</v>
      </c>
      <c r="L13" t="s">
        <v>10</v>
      </c>
      <c r="M13" t="s">
        <v>7</v>
      </c>
      <c r="N13">
        <f t="shared" ca="1" si="2"/>
        <v>146770</v>
      </c>
      <c r="O13" t="s">
        <v>8</v>
      </c>
      <c r="P13">
        <f t="shared" ca="1" si="3"/>
        <v>1302</v>
      </c>
      <c r="Q13" t="s">
        <v>9</v>
      </c>
      <c r="R13">
        <f t="shared" si="5"/>
        <v>6.9999148865659002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4"/>
        <v>28845</v>
      </c>
      <c r="F14" t="s">
        <v>8</v>
      </c>
      <c r="G14">
        <f t="shared" ca="1" si="0"/>
        <v>3639</v>
      </c>
      <c r="H14" t="s">
        <v>9</v>
      </c>
      <c r="I14">
        <f t="shared" si="1"/>
        <v>5.8626902067852704</v>
      </c>
      <c r="K14">
        <v>13</v>
      </c>
      <c r="L14" t="s">
        <v>10</v>
      </c>
      <c r="M14" t="s">
        <v>7</v>
      </c>
      <c r="N14">
        <f t="shared" ca="1" si="2"/>
        <v>158917</v>
      </c>
      <c r="O14" t="s">
        <v>8</v>
      </c>
      <c r="P14">
        <f t="shared" ca="1" si="3"/>
        <v>1618</v>
      </c>
      <c r="Q14" t="s">
        <v>9</v>
      </c>
      <c r="R14">
        <f t="shared" si="5"/>
        <v>7.6031873562581005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4"/>
        <v>29891</v>
      </c>
      <c r="F15" t="s">
        <v>8</v>
      </c>
      <c r="G15">
        <f t="shared" ca="1" si="0"/>
        <v>3451</v>
      </c>
      <c r="H15" t="s">
        <v>9</v>
      </c>
      <c r="I15">
        <v>6.5596464116224604</v>
      </c>
      <c r="K15">
        <v>14</v>
      </c>
      <c r="L15" t="s">
        <v>10</v>
      </c>
      <c r="M15" t="s">
        <v>7</v>
      </c>
      <c r="N15">
        <f t="shared" ca="1" si="2"/>
        <v>154324</v>
      </c>
      <c r="O15" t="s">
        <v>8</v>
      </c>
      <c r="P15">
        <f t="shared" ca="1" si="3"/>
        <v>1428</v>
      </c>
      <c r="Q15" t="s">
        <v>9</v>
      </c>
      <c r="R15">
        <f t="shared" si="5"/>
        <v>4.9999148865659002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4"/>
        <v>29732</v>
      </c>
      <c r="F16" t="s">
        <v>8</v>
      </c>
      <c r="G16">
        <f t="shared" ca="1" si="0"/>
        <v>3787</v>
      </c>
      <c r="H16" t="s">
        <v>9</v>
      </c>
      <c r="I16">
        <f>I15+0.32222</f>
        <v>6.8818664116224602</v>
      </c>
      <c r="K16">
        <v>15</v>
      </c>
      <c r="L16" t="s">
        <v>10</v>
      </c>
      <c r="M16" t="s">
        <v>7</v>
      </c>
      <c r="N16">
        <f t="shared" ca="1" si="2"/>
        <v>154604</v>
      </c>
      <c r="O16" t="s">
        <v>8</v>
      </c>
      <c r="P16">
        <f t="shared" ca="1" si="3"/>
        <v>1143</v>
      </c>
      <c r="Q16" t="s">
        <v>9</v>
      </c>
      <c r="R16">
        <v>11.810875555952499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4"/>
        <v>28328</v>
      </c>
      <c r="F17" t="s">
        <v>8</v>
      </c>
      <c r="G17">
        <f t="shared" ca="1" si="0"/>
        <v>3810</v>
      </c>
      <c r="H17" t="s">
        <v>9</v>
      </c>
      <c r="I17">
        <f t="shared" ref="I17:I21" si="6">I16+0.32222</f>
        <v>7.2040864116224599</v>
      </c>
      <c r="K17">
        <v>16</v>
      </c>
      <c r="L17" t="s">
        <v>10</v>
      </c>
      <c r="M17" t="s">
        <v>7</v>
      </c>
      <c r="N17">
        <f t="shared" ca="1" si="2"/>
        <v>158265</v>
      </c>
      <c r="O17" t="s">
        <v>8</v>
      </c>
      <c r="P17">
        <f t="shared" ca="1" si="3"/>
        <v>1148</v>
      </c>
      <c r="Q17" t="s">
        <v>9</v>
      </c>
      <c r="R17">
        <v>10.9983234796342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4"/>
        <v>27816</v>
      </c>
      <c r="F18" t="s">
        <v>8</v>
      </c>
      <c r="G18">
        <f t="shared" ca="1" si="0"/>
        <v>3614</v>
      </c>
      <c r="H18" t="s">
        <v>9</v>
      </c>
      <c r="I18">
        <f t="shared" si="6"/>
        <v>7.5263064116224596</v>
      </c>
      <c r="K18">
        <v>17</v>
      </c>
      <c r="L18" t="s">
        <v>10</v>
      </c>
      <c r="M18" t="s">
        <v>7</v>
      </c>
      <c r="N18">
        <f t="shared" ca="1" si="2"/>
        <v>157377</v>
      </c>
      <c r="O18" t="s">
        <v>8</v>
      </c>
      <c r="P18">
        <f t="shared" ca="1" si="3"/>
        <v>1628</v>
      </c>
      <c r="Q18" t="s">
        <v>9</v>
      </c>
      <c r="R18">
        <v>2.5919305148767902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4"/>
        <v>29793</v>
      </c>
      <c r="F19" t="s">
        <v>8</v>
      </c>
      <c r="G19">
        <f t="shared" ca="1" si="0"/>
        <v>3811</v>
      </c>
      <c r="H19" t="s">
        <v>9</v>
      </c>
      <c r="I19">
        <f t="shared" si="6"/>
        <v>7.8485264116224593</v>
      </c>
      <c r="K19">
        <v>18</v>
      </c>
      <c r="L19" t="s">
        <v>10</v>
      </c>
      <c r="M19" t="s">
        <v>7</v>
      </c>
      <c r="N19">
        <f t="shared" ca="1" si="2"/>
        <v>146386</v>
      </c>
      <c r="O19" t="s">
        <v>8</v>
      </c>
      <c r="P19">
        <f t="shared" ca="1" si="3"/>
        <v>1150</v>
      </c>
      <c r="Q19" t="s">
        <v>9</v>
      </c>
      <c r="R19">
        <v>10.9983573944117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4"/>
        <v>29888</v>
      </c>
      <c r="F20" t="s">
        <v>8</v>
      </c>
      <c r="G20">
        <f t="shared" ca="1" si="0"/>
        <v>3698</v>
      </c>
      <c r="H20" t="s">
        <v>9</v>
      </c>
      <c r="I20">
        <f t="shared" si="6"/>
        <v>8.17074641162246</v>
      </c>
      <c r="K20">
        <v>19</v>
      </c>
      <c r="L20" t="s">
        <v>10</v>
      </c>
      <c r="M20" t="s">
        <v>7</v>
      </c>
      <c r="N20">
        <f t="shared" ca="1" si="2"/>
        <v>152183</v>
      </c>
      <c r="O20" t="s">
        <v>8</v>
      </c>
      <c r="P20">
        <f t="shared" ca="1" si="3"/>
        <v>1366</v>
      </c>
      <c r="Q20" t="s">
        <v>9</v>
      </c>
      <c r="R20">
        <f t="shared" ref="R20:R28" si="7">R21+2</f>
        <v>19.942610467664441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4"/>
        <v>27212</v>
      </c>
      <c r="F21" t="s">
        <v>8</v>
      </c>
      <c r="G21">
        <f t="shared" ca="1" si="0"/>
        <v>3483</v>
      </c>
      <c r="H21" t="s">
        <v>9</v>
      </c>
      <c r="I21">
        <f t="shared" si="6"/>
        <v>8.4929664116224597</v>
      </c>
      <c r="K21">
        <v>20</v>
      </c>
      <c r="L21" t="s">
        <v>10</v>
      </c>
      <c r="M21" t="s">
        <v>7</v>
      </c>
      <c r="N21">
        <f t="shared" ca="1" si="2"/>
        <v>151553</v>
      </c>
      <c r="O21" t="s">
        <v>8</v>
      </c>
      <c r="P21">
        <f t="shared" ca="1" si="3"/>
        <v>1300</v>
      </c>
      <c r="Q21" t="s">
        <v>9</v>
      </c>
      <c r="R21">
        <f t="shared" si="7"/>
        <v>17.942610467664441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4"/>
        <v>28520</v>
      </c>
      <c r="F22" t="s">
        <v>8</v>
      </c>
      <c r="G22">
        <f t="shared" ca="1" si="0"/>
        <v>3661</v>
      </c>
      <c r="H22" t="s">
        <v>9</v>
      </c>
      <c r="I22">
        <v>6.8825902067852702</v>
      </c>
      <c r="K22">
        <v>21</v>
      </c>
      <c r="L22" t="s">
        <v>10</v>
      </c>
      <c r="M22" t="s">
        <v>7</v>
      </c>
      <c r="N22">
        <f t="shared" ca="1" si="2"/>
        <v>145837</v>
      </c>
      <c r="O22" t="s">
        <v>8</v>
      </c>
      <c r="P22">
        <f t="shared" ca="1" si="3"/>
        <v>1367</v>
      </c>
      <c r="Q22" t="s">
        <v>9</v>
      </c>
      <c r="R22">
        <f t="shared" si="7"/>
        <v>15.942610467664441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4"/>
        <v>25121</v>
      </c>
      <c r="F23" t="s">
        <v>8</v>
      </c>
      <c r="G23">
        <f t="shared" ca="1" si="0"/>
        <v>3570</v>
      </c>
      <c r="H23" t="s">
        <v>9</v>
      </c>
      <c r="I23">
        <v>3.5744527577599401</v>
      </c>
      <c r="K23">
        <v>22</v>
      </c>
      <c r="L23" t="s">
        <v>10</v>
      </c>
      <c r="M23" t="s">
        <v>7</v>
      </c>
      <c r="N23">
        <f t="shared" ca="1" si="2"/>
        <v>156235</v>
      </c>
      <c r="O23" t="s">
        <v>8</v>
      </c>
      <c r="P23">
        <f t="shared" ca="1" si="3"/>
        <v>1628</v>
      </c>
      <c r="Q23" t="s">
        <v>9</v>
      </c>
      <c r="R23">
        <f t="shared" si="7"/>
        <v>13.942610467664441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4"/>
        <v>28419</v>
      </c>
      <c r="F24" t="s">
        <v>8</v>
      </c>
      <c r="G24">
        <f t="shared" ca="1" si="0"/>
        <v>3655</v>
      </c>
      <c r="H24" t="s">
        <v>9</v>
      </c>
      <c r="I24">
        <v>5.4074731719220797</v>
      </c>
      <c r="K24">
        <v>23</v>
      </c>
      <c r="L24" t="s">
        <v>10</v>
      </c>
      <c r="M24" t="s">
        <v>7</v>
      </c>
      <c r="N24">
        <f t="shared" ca="1" si="2"/>
        <v>154496</v>
      </c>
      <c r="O24" t="s">
        <v>8</v>
      </c>
      <c r="P24">
        <f t="shared" ca="1" si="3"/>
        <v>1525</v>
      </c>
      <c r="Q24" t="s">
        <v>9</v>
      </c>
      <c r="R24">
        <f>R25+2</f>
        <v>11.942610467664441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4"/>
        <v>29122</v>
      </c>
      <c r="F25" t="s">
        <v>8</v>
      </c>
      <c r="G25">
        <f t="shared" ca="1" si="0"/>
        <v>3512</v>
      </c>
      <c r="H25" t="s">
        <v>9</v>
      </c>
      <c r="I25">
        <v>8.6162610006961806</v>
      </c>
      <c r="K25">
        <v>24</v>
      </c>
      <c r="L25" t="s">
        <v>10</v>
      </c>
      <c r="M25" t="s">
        <v>7</v>
      </c>
      <c r="N25">
        <f t="shared" ca="1" si="2"/>
        <v>153632</v>
      </c>
      <c r="O25" t="s">
        <v>8</v>
      </c>
      <c r="P25">
        <f t="shared" ca="1" si="3"/>
        <v>1527</v>
      </c>
      <c r="Q25" t="s">
        <v>9</v>
      </c>
      <c r="R25">
        <f t="shared" si="7"/>
        <v>9.9426104676644407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4"/>
        <v>29638</v>
      </c>
      <c r="F26" t="s">
        <v>8</v>
      </c>
      <c r="G26">
        <f t="shared" ca="1" si="0"/>
        <v>3499</v>
      </c>
      <c r="H26" t="s">
        <v>9</v>
      </c>
      <c r="I26">
        <v>3.57445293119045</v>
      </c>
      <c r="K26">
        <v>25</v>
      </c>
      <c r="L26" t="s">
        <v>10</v>
      </c>
      <c r="M26" t="s">
        <v>7</v>
      </c>
      <c r="N26">
        <f t="shared" ca="1" si="2"/>
        <v>148280</v>
      </c>
      <c r="O26" t="s">
        <v>8</v>
      </c>
      <c r="P26">
        <f t="shared" ca="1" si="3"/>
        <v>1289</v>
      </c>
      <c r="Q26" t="s">
        <v>9</v>
      </c>
      <c r="R26">
        <f t="shared" si="7"/>
        <v>7.9426104676644398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4"/>
        <v>25059</v>
      </c>
      <c r="F27" t="s">
        <v>8</v>
      </c>
      <c r="G27">
        <f t="shared" ca="1" si="0"/>
        <v>3745</v>
      </c>
      <c r="H27" t="s">
        <v>9</v>
      </c>
      <c r="I27">
        <v>2.57992768865088</v>
      </c>
      <c r="K27">
        <v>26</v>
      </c>
      <c r="L27" t="s">
        <v>10</v>
      </c>
      <c r="M27" t="s">
        <v>7</v>
      </c>
      <c r="N27">
        <f t="shared" ca="1" si="2"/>
        <v>148924</v>
      </c>
      <c r="O27" t="s">
        <v>8</v>
      </c>
      <c r="P27">
        <f t="shared" ca="1" si="3"/>
        <v>1497</v>
      </c>
      <c r="Q27" t="s">
        <v>9</v>
      </c>
      <c r="R27">
        <f t="shared" si="7"/>
        <v>5.9426104676644398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4"/>
        <v>26470</v>
      </c>
      <c r="F28" t="s">
        <v>8</v>
      </c>
      <c r="G28">
        <f t="shared" ca="1" si="0"/>
        <v>3510</v>
      </c>
      <c r="H28" t="s">
        <v>9</v>
      </c>
      <c r="I28">
        <v>2.7348234341364499</v>
      </c>
      <c r="K28">
        <v>27</v>
      </c>
      <c r="L28" t="s">
        <v>10</v>
      </c>
      <c r="M28" t="s">
        <v>7</v>
      </c>
      <c r="N28">
        <f t="shared" ca="1" si="2"/>
        <v>150095</v>
      </c>
      <c r="O28" t="s">
        <v>8</v>
      </c>
      <c r="P28">
        <f t="shared" ca="1" si="3"/>
        <v>1334</v>
      </c>
      <c r="Q28" t="s">
        <v>9</v>
      </c>
      <c r="R28">
        <f t="shared" si="7"/>
        <v>3.9426104676644398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4"/>
        <v>27374</v>
      </c>
      <c r="F29" t="s">
        <v>8</v>
      </c>
      <c r="G29">
        <f t="shared" ca="1" si="0"/>
        <v>3805</v>
      </c>
      <c r="H29" t="s">
        <v>9</v>
      </c>
      <c r="I29">
        <v>5.3818682201162797</v>
      </c>
      <c r="K29">
        <v>28</v>
      </c>
      <c r="L29" t="s">
        <v>10</v>
      </c>
      <c r="M29" t="s">
        <v>7</v>
      </c>
      <c r="N29">
        <f t="shared" ca="1" si="2"/>
        <v>147093</v>
      </c>
      <c r="O29" t="s">
        <v>8</v>
      </c>
      <c r="P29">
        <f t="shared" ca="1" si="3"/>
        <v>1406</v>
      </c>
      <c r="Q29" t="s">
        <v>9</v>
      </c>
      <c r="R29">
        <v>1.94261046766444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4"/>
        <v>25868</v>
      </c>
      <c r="F30" t="s">
        <v>8</v>
      </c>
      <c r="G30">
        <f t="shared" ca="1" si="0"/>
        <v>3469</v>
      </c>
      <c r="H30" t="s">
        <v>9</v>
      </c>
      <c r="I30">
        <v>1.94261046766444</v>
      </c>
      <c r="K30">
        <v>29</v>
      </c>
      <c r="L30" t="s">
        <v>10</v>
      </c>
      <c r="M30" t="s">
        <v>7</v>
      </c>
      <c r="N30">
        <f t="shared" ca="1" si="2"/>
        <v>152623</v>
      </c>
      <c r="O30" t="s">
        <v>8</v>
      </c>
      <c r="P30">
        <f t="shared" ca="1" si="3"/>
        <v>1439</v>
      </c>
      <c r="Q30" t="s">
        <v>9</v>
      </c>
      <c r="R30">
        <f>R29+2</f>
        <v>3.9426104676644398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4"/>
        <v>24974</v>
      </c>
      <c r="F31" t="s">
        <v>8</v>
      </c>
      <c r="G31">
        <f t="shared" ca="1" si="0"/>
        <v>3617</v>
      </c>
      <c r="H31" t="s">
        <v>9</v>
      </c>
      <c r="I31">
        <v>3.3587750796220499</v>
      </c>
      <c r="K31">
        <v>30</v>
      </c>
      <c r="L31" t="s">
        <v>10</v>
      </c>
      <c r="M31" t="s">
        <v>7</v>
      </c>
      <c r="N31">
        <f t="shared" ca="1" si="2"/>
        <v>157037</v>
      </c>
      <c r="O31" t="s">
        <v>8</v>
      </c>
      <c r="P31">
        <f t="shared" ca="1" si="3"/>
        <v>1684</v>
      </c>
      <c r="Q31" t="s">
        <v>9</v>
      </c>
      <c r="R31">
        <f>R30+2</f>
        <v>5.9426104676644398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E18" workbookViewId="0">
      <selection sqref="A1:T36"/>
    </sheetView>
  </sheetViews>
  <sheetFormatPr baseColWidth="10" defaultRowHeight="15" x14ac:dyDescent="0.25"/>
  <sheetData>
    <row r="1" spans="1:18" x14ac:dyDescent="0.25">
      <c r="A1" s="3" t="s">
        <v>24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25554</v>
      </c>
      <c r="F2" t="s">
        <v>8</v>
      </c>
      <c r="G2">
        <f ca="1">RANDBETWEEN(3450,3844)</f>
        <v>3543</v>
      </c>
      <c r="H2" t="s">
        <v>9</v>
      </c>
      <c r="I2">
        <v>6.2446861857425304</v>
      </c>
      <c r="K2">
        <v>1</v>
      </c>
      <c r="L2" t="s">
        <v>10</v>
      </c>
      <c r="M2" t="s">
        <v>7</v>
      </c>
      <c r="N2">
        <f ca="1">RANDBETWEEN(145643,159382)</f>
        <v>159161</v>
      </c>
      <c r="O2" t="s">
        <v>8</v>
      </c>
      <c r="P2">
        <f ca="1">RANDBETWEEN(1100,1711)</f>
        <v>1492</v>
      </c>
      <c r="Q2" t="s">
        <v>9</v>
      </c>
      <c r="R2">
        <v>7.3982384982495502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29404</v>
      </c>
      <c r="F3" t="s">
        <v>8</v>
      </c>
      <c r="G3">
        <f t="shared" ref="G3:G31" ca="1" si="0">RANDBETWEEN(3450,3844)</f>
        <v>3782</v>
      </c>
      <c r="H3" t="s">
        <v>9</v>
      </c>
      <c r="I3">
        <f>I2+2.2</f>
        <v>8.4446861857425297</v>
      </c>
      <c r="K3">
        <v>2</v>
      </c>
      <c r="L3" t="s">
        <v>10</v>
      </c>
      <c r="M3" t="s">
        <v>7</v>
      </c>
      <c r="N3">
        <f t="shared" ref="N3:N31" ca="1" si="1">RANDBETWEEN(145643,159382)</f>
        <v>154734</v>
      </c>
      <c r="O3" t="s">
        <v>8</v>
      </c>
      <c r="P3">
        <f t="shared" ref="P3:P31" ca="1" si="2">RANDBETWEEN(1100,1711)</f>
        <v>1215</v>
      </c>
      <c r="Q3" t="s">
        <v>9</v>
      </c>
      <c r="R3">
        <f>R2-1.222</f>
        <v>6.1762384982495497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27441</v>
      </c>
      <c r="F4" t="s">
        <v>8</v>
      </c>
      <c r="G4">
        <f t="shared" ca="1" si="0"/>
        <v>3574</v>
      </c>
      <c r="H4" t="s">
        <v>9</v>
      </c>
      <c r="I4">
        <v>7.9636545212802314</v>
      </c>
      <c r="K4">
        <v>3</v>
      </c>
      <c r="L4" t="s">
        <v>10</v>
      </c>
      <c r="M4" t="s">
        <v>7</v>
      </c>
      <c r="N4">
        <f t="shared" ca="1" si="1"/>
        <v>155194</v>
      </c>
      <c r="O4" t="s">
        <v>8</v>
      </c>
      <c r="P4">
        <f t="shared" ca="1" si="2"/>
        <v>1382</v>
      </c>
      <c r="Q4" t="s">
        <v>9</v>
      </c>
      <c r="R4">
        <f t="shared" ref="R4:R6" si="4">R3-1.222</f>
        <v>4.9542384982495502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25576</v>
      </c>
      <c r="F5" t="s">
        <v>8</v>
      </c>
      <c r="G5">
        <f t="shared" ca="1" si="0"/>
        <v>3594</v>
      </c>
      <c r="H5" t="s">
        <v>9</v>
      </c>
      <c r="I5">
        <v>7.12801940175531</v>
      </c>
      <c r="K5">
        <v>4</v>
      </c>
      <c r="L5" t="s">
        <v>10</v>
      </c>
      <c r="M5" t="s">
        <v>7</v>
      </c>
      <c r="N5">
        <f t="shared" ca="1" si="1"/>
        <v>156957</v>
      </c>
      <c r="O5" t="s">
        <v>8</v>
      </c>
      <c r="P5">
        <f t="shared" ca="1" si="2"/>
        <v>1196</v>
      </c>
      <c r="Q5" t="s">
        <v>9</v>
      </c>
      <c r="R5">
        <f>R2+1.111</f>
        <v>8.5092384982495499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27008</v>
      </c>
      <c r="F6" t="s">
        <v>8</v>
      </c>
      <c r="G6">
        <f t="shared" ca="1" si="0"/>
        <v>3567</v>
      </c>
      <c r="H6" t="s">
        <v>9</v>
      </c>
      <c r="I6">
        <f>I5-0.0566</f>
        <v>7.0714194017553096</v>
      </c>
      <c r="K6">
        <v>5</v>
      </c>
      <c r="L6" t="s">
        <v>10</v>
      </c>
      <c r="M6" t="s">
        <v>7</v>
      </c>
      <c r="N6">
        <f t="shared" ca="1" si="1"/>
        <v>154087</v>
      </c>
      <c r="O6" t="s">
        <v>8</v>
      </c>
      <c r="P6">
        <f t="shared" ca="1" si="2"/>
        <v>1102</v>
      </c>
      <c r="Q6" t="s">
        <v>9</v>
      </c>
      <c r="R6">
        <f t="shared" si="4"/>
        <v>7.2872384982495504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28061</v>
      </c>
      <c r="F7" t="s">
        <v>8</v>
      </c>
      <c r="G7">
        <f t="shared" ca="1" si="0"/>
        <v>3604</v>
      </c>
      <c r="H7" t="s">
        <v>9</v>
      </c>
      <c r="I7">
        <f t="shared" ref="I7:I10" si="5">I6-0.0566</f>
        <v>7.0148194017553092</v>
      </c>
      <c r="K7">
        <v>6</v>
      </c>
      <c r="L7" t="s">
        <v>10</v>
      </c>
      <c r="M7" t="s">
        <v>7</v>
      </c>
      <c r="N7">
        <f t="shared" ca="1" si="1"/>
        <v>151403</v>
      </c>
      <c r="O7" t="s">
        <v>8</v>
      </c>
      <c r="P7">
        <f t="shared" ca="1" si="2"/>
        <v>1173</v>
      </c>
      <c r="Q7" t="s">
        <v>9</v>
      </c>
      <c r="R7">
        <f>R14+2.22</f>
        <v>12.573058414734756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25709</v>
      </c>
      <c r="F8" t="s">
        <v>8</v>
      </c>
      <c r="G8">
        <f t="shared" ca="1" si="0"/>
        <v>3599</v>
      </c>
      <c r="H8" t="s">
        <v>9</v>
      </c>
      <c r="I8">
        <f t="shared" si="5"/>
        <v>6.9582194017553087</v>
      </c>
      <c r="K8">
        <v>7</v>
      </c>
      <c r="L8" t="s">
        <v>10</v>
      </c>
      <c r="M8" t="s">
        <v>7</v>
      </c>
      <c r="N8">
        <f t="shared" ca="1" si="1"/>
        <v>146624</v>
      </c>
      <c r="O8" t="s">
        <v>8</v>
      </c>
      <c r="P8">
        <f t="shared" ca="1" si="2"/>
        <v>1416</v>
      </c>
      <c r="Q8" t="s">
        <v>9</v>
      </c>
      <c r="R8">
        <f t="shared" ref="R8:R14" si="6">R15+2.22</f>
        <v>16.050355429145714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29880</v>
      </c>
      <c r="F9" t="s">
        <v>8</v>
      </c>
      <c r="G9">
        <f t="shared" ca="1" si="0"/>
        <v>3723</v>
      </c>
      <c r="H9" t="s">
        <v>9</v>
      </c>
      <c r="I9">
        <f t="shared" si="5"/>
        <v>6.9016194017553083</v>
      </c>
      <c r="K9">
        <v>8</v>
      </c>
      <c r="L9" t="s">
        <v>10</v>
      </c>
      <c r="M9" t="s">
        <v>7</v>
      </c>
      <c r="N9">
        <f t="shared" ca="1" si="1"/>
        <v>157103</v>
      </c>
      <c r="O9" t="s">
        <v>8</v>
      </c>
      <c r="P9">
        <f t="shared" ca="1" si="2"/>
        <v>1412</v>
      </c>
      <c r="Q9" t="s">
        <v>9</v>
      </c>
      <c r="R9">
        <f t="shared" si="6"/>
        <v>14.259735336720505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27244</v>
      </c>
      <c r="F10" t="s">
        <v>8</v>
      </c>
      <c r="G10">
        <f t="shared" ca="1" si="0"/>
        <v>3696</v>
      </c>
      <c r="H10" t="s">
        <v>9</v>
      </c>
      <c r="I10">
        <f t="shared" si="5"/>
        <v>6.8450194017553079</v>
      </c>
      <c r="K10">
        <v>9</v>
      </c>
      <c r="L10" t="s">
        <v>10</v>
      </c>
      <c r="M10" t="s">
        <v>7</v>
      </c>
      <c r="N10">
        <f t="shared" ca="1" si="1"/>
        <v>158286</v>
      </c>
      <c r="O10" t="s">
        <v>8</v>
      </c>
      <c r="P10">
        <f t="shared" ca="1" si="2"/>
        <v>1233</v>
      </c>
      <c r="Q10" t="s">
        <v>9</v>
      </c>
      <c r="R10">
        <f t="shared" si="6"/>
        <v>8.3650584147347562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25073</v>
      </c>
      <c r="F11" t="s">
        <v>8</v>
      </c>
      <c r="G11">
        <f t="shared" ca="1" si="0"/>
        <v>3619</v>
      </c>
      <c r="H11" t="s">
        <v>9</v>
      </c>
      <c r="I11">
        <v>10.612489760272155</v>
      </c>
      <c r="K11">
        <v>10</v>
      </c>
      <c r="L11" t="s">
        <v>10</v>
      </c>
      <c r="M11" t="s">
        <v>7</v>
      </c>
      <c r="N11">
        <f t="shared" ca="1" si="1"/>
        <v>153717</v>
      </c>
      <c r="O11" t="s">
        <v>8</v>
      </c>
      <c r="P11">
        <f t="shared" ca="1" si="2"/>
        <v>1510</v>
      </c>
      <c r="Q11" t="s">
        <v>9</v>
      </c>
      <c r="R11">
        <f t="shared" si="6"/>
        <v>5.4733500016201093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27163</v>
      </c>
      <c r="F12" t="s">
        <v>8</v>
      </c>
      <c r="G12">
        <f t="shared" ca="1" si="0"/>
        <v>3456</v>
      </c>
      <c r="H12" t="s">
        <v>9</v>
      </c>
      <c r="I12">
        <v>4.8135439418938182</v>
      </c>
      <c r="K12">
        <v>11</v>
      </c>
      <c r="L12" t="s">
        <v>10</v>
      </c>
      <c r="M12" t="s">
        <v>7</v>
      </c>
      <c r="N12">
        <f t="shared" ca="1" si="1"/>
        <v>151285</v>
      </c>
      <c r="O12" t="s">
        <v>8</v>
      </c>
      <c r="P12">
        <f t="shared" ca="1" si="2"/>
        <v>1659</v>
      </c>
      <c r="Q12" t="s">
        <v>9</v>
      </c>
      <c r="R12">
        <f t="shared" si="6"/>
        <v>5.3246744020317216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27001</v>
      </c>
      <c r="F13" t="s">
        <v>8</v>
      </c>
      <c r="G13">
        <f t="shared" ca="1" si="0"/>
        <v>3544</v>
      </c>
      <c r="H13" t="s">
        <v>9</v>
      </c>
      <c r="I13">
        <f>I11-0.9877</f>
        <v>9.6247897602721544</v>
      </c>
      <c r="K13">
        <v>12</v>
      </c>
      <c r="L13" t="s">
        <v>10</v>
      </c>
      <c r="M13" t="s">
        <v>7</v>
      </c>
      <c r="N13">
        <f t="shared" ca="1" si="1"/>
        <v>152292</v>
      </c>
      <c r="O13" t="s">
        <v>8</v>
      </c>
      <c r="P13">
        <f t="shared" ca="1" si="2"/>
        <v>1138</v>
      </c>
      <c r="Q13" t="s">
        <v>9</v>
      </c>
      <c r="R13">
        <f t="shared" si="6"/>
        <v>6.4216586219063352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28950</v>
      </c>
      <c r="F14" t="s">
        <v>8</v>
      </c>
      <c r="G14">
        <f t="shared" ca="1" si="0"/>
        <v>3796</v>
      </c>
      <c r="H14" t="s">
        <v>9</v>
      </c>
      <c r="I14">
        <f t="shared" ref="I14:I16" si="7">I12-0.9877</f>
        <v>3.8258439418938179</v>
      </c>
      <c r="K14">
        <v>13</v>
      </c>
      <c r="L14" t="s">
        <v>10</v>
      </c>
      <c r="M14" t="s">
        <v>7</v>
      </c>
      <c r="N14">
        <f t="shared" ca="1" si="1"/>
        <v>158087</v>
      </c>
      <c r="O14" t="s">
        <v>8</v>
      </c>
      <c r="P14">
        <f t="shared" ca="1" si="2"/>
        <v>1500</v>
      </c>
      <c r="Q14" t="s">
        <v>9</v>
      </c>
      <c r="R14">
        <f t="shared" si="6"/>
        <v>10.353058414734756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27412</v>
      </c>
      <c r="F15" t="s">
        <v>8</v>
      </c>
      <c r="G15">
        <f t="shared" ca="1" si="0"/>
        <v>3614</v>
      </c>
      <c r="H15" t="s">
        <v>9</v>
      </c>
      <c r="I15">
        <f t="shared" si="7"/>
        <v>8.6370897602721541</v>
      </c>
      <c r="K15">
        <v>14</v>
      </c>
      <c r="L15" t="s">
        <v>10</v>
      </c>
      <c r="M15" t="s">
        <v>7</v>
      </c>
      <c r="N15">
        <f t="shared" ca="1" si="1"/>
        <v>151208</v>
      </c>
      <c r="O15" t="s">
        <v>8</v>
      </c>
      <c r="P15">
        <f t="shared" ca="1" si="2"/>
        <v>1652</v>
      </c>
      <c r="Q15" t="s">
        <v>9</v>
      </c>
      <c r="R15">
        <v>13.830355429145715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27054</v>
      </c>
      <c r="F16" t="s">
        <v>8</v>
      </c>
      <c r="G16">
        <f t="shared" ca="1" si="0"/>
        <v>3549</v>
      </c>
      <c r="H16" t="s">
        <v>9</v>
      </c>
      <c r="I16">
        <f t="shared" si="7"/>
        <v>2.8381439418938177</v>
      </c>
      <c r="K16">
        <v>15</v>
      </c>
      <c r="L16" t="s">
        <v>10</v>
      </c>
      <c r="M16" t="s">
        <v>7</v>
      </c>
      <c r="N16">
        <f t="shared" ca="1" si="1"/>
        <v>149130</v>
      </c>
      <c r="O16" t="s">
        <v>8</v>
      </c>
      <c r="P16">
        <f t="shared" ca="1" si="2"/>
        <v>1444</v>
      </c>
      <c r="Q16" t="s">
        <v>9</v>
      </c>
      <c r="R16">
        <v>12.039735336720504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25894</v>
      </c>
      <c r="F17" t="s">
        <v>8</v>
      </c>
      <c r="G17">
        <f t="shared" ca="1" si="0"/>
        <v>3700</v>
      </c>
      <c r="H17" t="s">
        <v>9</v>
      </c>
      <c r="I17">
        <v>10.134740546006348</v>
      </c>
      <c r="K17">
        <v>16</v>
      </c>
      <c r="L17" t="s">
        <v>10</v>
      </c>
      <c r="M17" t="s">
        <v>7</v>
      </c>
      <c r="N17">
        <f t="shared" ca="1" si="1"/>
        <v>149191</v>
      </c>
      <c r="O17" t="s">
        <v>8</v>
      </c>
      <c r="P17">
        <f t="shared" ca="1" si="2"/>
        <v>1479</v>
      </c>
      <c r="Q17" t="s">
        <v>9</v>
      </c>
      <c r="R17">
        <f>R21-1.988</f>
        <v>6.1450584147347556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27849</v>
      </c>
      <c r="F18" t="s">
        <v>8</v>
      </c>
      <c r="G18">
        <f t="shared" ca="1" si="0"/>
        <v>3586</v>
      </c>
      <c r="H18" t="s">
        <v>9</v>
      </c>
      <c r="I18">
        <f t="shared" ref="I18" si="8">I17-2.99</f>
        <v>7.1447405460063482</v>
      </c>
      <c r="K18">
        <v>17</v>
      </c>
      <c r="L18" t="s">
        <v>10</v>
      </c>
      <c r="M18" t="s">
        <v>7</v>
      </c>
      <c r="N18">
        <f t="shared" ca="1" si="1"/>
        <v>153434</v>
      </c>
      <c r="O18" t="s">
        <v>8</v>
      </c>
      <c r="P18">
        <f t="shared" ca="1" si="2"/>
        <v>1572</v>
      </c>
      <c r="Q18" t="s">
        <v>9</v>
      </c>
      <c r="R18">
        <f t="shared" ref="R18:R22" si="9">R22-1.988</f>
        <v>3.2533500016201091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29342</v>
      </c>
      <c r="F19" t="s">
        <v>8</v>
      </c>
      <c r="G19">
        <f t="shared" ca="1" si="0"/>
        <v>3452</v>
      </c>
      <c r="H19" t="s">
        <v>9</v>
      </c>
      <c r="I19">
        <f>I18+3.563</f>
        <v>10.707740546006349</v>
      </c>
      <c r="K19">
        <v>18</v>
      </c>
      <c r="L19" t="s">
        <v>10</v>
      </c>
      <c r="M19" t="s">
        <v>7</v>
      </c>
      <c r="N19">
        <f t="shared" ca="1" si="1"/>
        <v>154913</v>
      </c>
      <c r="O19" t="s">
        <v>8</v>
      </c>
      <c r="P19">
        <f t="shared" ca="1" si="2"/>
        <v>1501</v>
      </c>
      <c r="Q19" t="s">
        <v>9</v>
      </c>
      <c r="R19">
        <f t="shared" si="9"/>
        <v>3.1046744020317214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28432</v>
      </c>
      <c r="F20" t="s">
        <v>8</v>
      </c>
      <c r="G20">
        <f t="shared" ca="1" si="0"/>
        <v>3775</v>
      </c>
      <c r="H20" t="s">
        <v>9</v>
      </c>
      <c r="I20">
        <f t="shared" ref="I20:I22" si="10">I19+3.563</f>
        <v>14.270740546006349</v>
      </c>
      <c r="K20">
        <v>19</v>
      </c>
      <c r="L20" t="s">
        <v>10</v>
      </c>
      <c r="M20" t="s">
        <v>7</v>
      </c>
      <c r="N20">
        <f t="shared" ca="1" si="1"/>
        <v>157691</v>
      </c>
      <c r="O20" t="s">
        <v>8</v>
      </c>
      <c r="P20">
        <f t="shared" ca="1" si="2"/>
        <v>1146</v>
      </c>
      <c r="Q20" t="s">
        <v>9</v>
      </c>
      <c r="R20">
        <f t="shared" si="9"/>
        <v>4.2016586219063345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28660</v>
      </c>
      <c r="F21" t="s">
        <v>8</v>
      </c>
      <c r="G21">
        <f t="shared" ca="1" si="0"/>
        <v>3555</v>
      </c>
      <c r="H21" t="s">
        <v>9</v>
      </c>
      <c r="I21">
        <f t="shared" si="10"/>
        <v>17.83374054600635</v>
      </c>
      <c r="K21">
        <v>20</v>
      </c>
      <c r="L21" t="s">
        <v>10</v>
      </c>
      <c r="M21" t="s">
        <v>7</v>
      </c>
      <c r="N21">
        <f t="shared" ca="1" si="1"/>
        <v>157538</v>
      </c>
      <c r="O21" t="s">
        <v>8</v>
      </c>
      <c r="P21">
        <f t="shared" ca="1" si="2"/>
        <v>1494</v>
      </c>
      <c r="Q21" t="s">
        <v>9</v>
      </c>
      <c r="R21">
        <f t="shared" si="9"/>
        <v>8.1330584147347551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28848</v>
      </c>
      <c r="F22" t="s">
        <v>8</v>
      </c>
      <c r="G22">
        <f t="shared" ca="1" si="0"/>
        <v>3760</v>
      </c>
      <c r="H22" t="s">
        <v>9</v>
      </c>
      <c r="I22">
        <f t="shared" si="10"/>
        <v>21.396740546006349</v>
      </c>
      <c r="K22">
        <v>21</v>
      </c>
      <c r="L22" t="s">
        <v>10</v>
      </c>
      <c r="M22" t="s">
        <v>7</v>
      </c>
      <c r="N22">
        <f t="shared" ca="1" si="1"/>
        <v>152118</v>
      </c>
      <c r="O22" t="s">
        <v>8</v>
      </c>
      <c r="P22">
        <f t="shared" ca="1" si="2"/>
        <v>1382</v>
      </c>
      <c r="Q22" t="s">
        <v>9</v>
      </c>
      <c r="R22">
        <f t="shared" si="9"/>
        <v>5.2413500016201091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25578</v>
      </c>
      <c r="F23" t="s">
        <v>8</v>
      </c>
      <c r="G23">
        <f t="shared" ca="1" si="0"/>
        <v>3732</v>
      </c>
      <c r="H23" t="s">
        <v>9</v>
      </c>
      <c r="I23">
        <v>3.5744527577599401</v>
      </c>
      <c r="K23">
        <v>22</v>
      </c>
      <c r="L23" t="s">
        <v>10</v>
      </c>
      <c r="M23" t="s">
        <v>7</v>
      </c>
      <c r="N23">
        <f t="shared" ca="1" si="1"/>
        <v>150517</v>
      </c>
      <c r="O23" t="s">
        <v>8</v>
      </c>
      <c r="P23">
        <f t="shared" ca="1" si="2"/>
        <v>1239</v>
      </c>
      <c r="Q23" t="s">
        <v>9</v>
      </c>
      <c r="R23">
        <f>R28+0.098399</f>
        <v>5.0926744020317214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29830</v>
      </c>
      <c r="F24" t="s">
        <v>8</v>
      </c>
      <c r="G24">
        <f t="shared" ca="1" si="0"/>
        <v>3502</v>
      </c>
      <c r="H24" t="s">
        <v>9</v>
      </c>
      <c r="I24">
        <v>5.4074731719220797</v>
      </c>
      <c r="K24">
        <v>23</v>
      </c>
      <c r="L24" t="s">
        <v>10</v>
      </c>
      <c r="M24" t="s">
        <v>7</v>
      </c>
      <c r="N24">
        <f t="shared" ca="1" si="1"/>
        <v>156362</v>
      </c>
      <c r="O24" t="s">
        <v>8</v>
      </c>
      <c r="P24">
        <f ca="1">RANDBETWEEN(1100,1711)</f>
        <v>1551</v>
      </c>
      <c r="Q24" t="s">
        <v>9</v>
      </c>
      <c r="R24">
        <v>6.1896586219063341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25969</v>
      </c>
      <c r="F25" t="s">
        <v>8</v>
      </c>
      <c r="G25">
        <f t="shared" ca="1" si="0"/>
        <v>3543</v>
      </c>
      <c r="H25" t="s">
        <v>9</v>
      </c>
      <c r="I25">
        <f t="shared" ref="I25" si="11">I17-0.5433</f>
        <v>9.5914405460063481</v>
      </c>
      <c r="K25">
        <v>24</v>
      </c>
      <c r="L25" t="s">
        <v>10</v>
      </c>
      <c r="M25" t="s">
        <v>7</v>
      </c>
      <c r="N25">
        <f t="shared" ca="1" si="1"/>
        <v>155401</v>
      </c>
      <c r="O25" t="s">
        <v>8</v>
      </c>
      <c r="P25">
        <f t="shared" ca="1" si="2"/>
        <v>1273</v>
      </c>
      <c r="Q25" t="s">
        <v>9</v>
      </c>
      <c r="R25">
        <v>10.121058414734755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26120</v>
      </c>
      <c r="F26" t="s">
        <v>8</v>
      </c>
      <c r="G26">
        <f t="shared" ca="1" si="0"/>
        <v>3524</v>
      </c>
      <c r="H26" t="s">
        <v>9</v>
      </c>
      <c r="I26">
        <v>8.6162741918277401</v>
      </c>
      <c r="K26">
        <v>25</v>
      </c>
      <c r="L26" t="s">
        <v>10</v>
      </c>
      <c r="M26" t="s">
        <v>7</v>
      </c>
      <c r="N26">
        <f t="shared" ca="1" si="1"/>
        <v>151315</v>
      </c>
      <c r="O26" t="s">
        <v>8</v>
      </c>
      <c r="P26">
        <f t="shared" ca="1" si="2"/>
        <v>1631</v>
      </c>
      <c r="Q26" t="s">
        <v>9</v>
      </c>
      <c r="R26">
        <v>7.2293500016201095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27048</v>
      </c>
      <c r="F27" t="s">
        <v>8</v>
      </c>
      <c r="G27">
        <f t="shared" ca="1" si="0"/>
        <v>3810</v>
      </c>
      <c r="H27" t="s">
        <v>9</v>
      </c>
      <c r="I27">
        <v>3.6479072546897999</v>
      </c>
      <c r="K27">
        <v>26</v>
      </c>
      <c r="L27" t="s">
        <v>10</v>
      </c>
      <c r="M27" t="s">
        <v>7</v>
      </c>
      <c r="N27">
        <f t="shared" ca="1" si="1"/>
        <v>152066</v>
      </c>
      <c r="O27" t="s">
        <v>8</v>
      </c>
      <c r="P27">
        <f t="shared" ca="1" si="2"/>
        <v>1478</v>
      </c>
      <c r="Q27" t="s">
        <v>9</v>
      </c>
      <c r="R27">
        <v>15.669478687258639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28954</v>
      </c>
      <c r="F28" t="s">
        <v>8</v>
      </c>
      <c r="G28">
        <f t="shared" ca="1" si="0"/>
        <v>3837</v>
      </c>
      <c r="H28" t="s">
        <v>9</v>
      </c>
      <c r="I28">
        <v>2.9620855411195399</v>
      </c>
      <c r="K28">
        <v>27</v>
      </c>
      <c r="L28" t="s">
        <v>10</v>
      </c>
      <c r="M28" t="s">
        <v>7</v>
      </c>
      <c r="N28">
        <f t="shared" ca="1" si="1"/>
        <v>148828</v>
      </c>
      <c r="O28" t="s">
        <v>8</v>
      </c>
      <c r="P28">
        <f t="shared" ca="1" si="2"/>
        <v>1208</v>
      </c>
      <c r="Q28" t="s">
        <v>9</v>
      </c>
      <c r="R28">
        <v>4.9942754020317217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28863</v>
      </c>
      <c r="F29" t="s">
        <v>8</v>
      </c>
      <c r="G29">
        <f t="shared" ca="1" si="0"/>
        <v>3694</v>
      </c>
      <c r="H29" t="s">
        <v>9</v>
      </c>
      <c r="I29">
        <v>2.3826345871365899</v>
      </c>
      <c r="K29">
        <v>28</v>
      </c>
      <c r="L29" t="s">
        <v>10</v>
      </c>
      <c r="M29" t="s">
        <v>7</v>
      </c>
      <c r="N29">
        <f t="shared" ca="1" si="1"/>
        <v>153006</v>
      </c>
      <c r="O29" t="s">
        <v>8</v>
      </c>
      <c r="P29">
        <f t="shared" ca="1" si="2"/>
        <v>1385</v>
      </c>
      <c r="Q29" t="s">
        <v>9</v>
      </c>
      <c r="R29">
        <v>10.483139257846901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25054</v>
      </c>
      <c r="F30" t="s">
        <v>8</v>
      </c>
      <c r="G30">
        <f t="shared" ca="1" si="0"/>
        <v>3750</v>
      </c>
      <c r="H30" t="s">
        <v>9</v>
      </c>
      <c r="I30">
        <v>7.6162741918277401</v>
      </c>
      <c r="K30">
        <v>29</v>
      </c>
      <c r="L30" t="s">
        <v>10</v>
      </c>
      <c r="M30" t="s">
        <v>7</v>
      </c>
      <c r="N30">
        <f t="shared" ca="1" si="1"/>
        <v>146587</v>
      </c>
      <c r="O30" t="s">
        <v>8</v>
      </c>
      <c r="P30">
        <f t="shared" ca="1" si="2"/>
        <v>1478</v>
      </c>
      <c r="Q30" t="s">
        <v>9</v>
      </c>
      <c r="R30">
        <v>12.373266404957199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25296</v>
      </c>
      <c r="F31" t="s">
        <v>8</v>
      </c>
      <c r="G31">
        <f t="shared" ca="1" si="0"/>
        <v>3629</v>
      </c>
      <c r="H31" t="s">
        <v>9</v>
      </c>
      <c r="I31">
        <v>4.9587750796220504</v>
      </c>
      <c r="K31">
        <v>30</v>
      </c>
      <c r="L31" t="s">
        <v>10</v>
      </c>
      <c r="M31" t="s">
        <v>7</v>
      </c>
      <c r="N31">
        <f t="shared" ca="1" si="1"/>
        <v>147592</v>
      </c>
      <c r="O31" t="s">
        <v>8</v>
      </c>
      <c r="P31">
        <f t="shared" ca="1" si="2"/>
        <v>1255</v>
      </c>
      <c r="Q31" t="s">
        <v>9</v>
      </c>
      <c r="R31">
        <v>1.7203476081304885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F19" workbookViewId="0">
      <selection sqref="A1:T36"/>
    </sheetView>
  </sheetViews>
  <sheetFormatPr baseColWidth="10" defaultRowHeight="15" x14ac:dyDescent="0.25"/>
  <sheetData>
    <row r="1" spans="1:18" x14ac:dyDescent="0.25">
      <c r="A1" s="3" t="s">
        <v>25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29636</v>
      </c>
      <c r="F2" t="s">
        <v>8</v>
      </c>
      <c r="G2">
        <f ca="1">RANDBETWEEN(3450,3844)</f>
        <v>3665</v>
      </c>
      <c r="H2" t="s">
        <v>9</v>
      </c>
      <c r="I2">
        <v>5.2446861857425304</v>
      </c>
      <c r="K2">
        <v>1</v>
      </c>
      <c r="L2" t="s">
        <v>10</v>
      </c>
      <c r="M2" t="s">
        <v>7</v>
      </c>
      <c r="N2">
        <f ca="1">RANDBETWEEN(145643,159382)</f>
        <v>152897</v>
      </c>
      <c r="O2" t="s">
        <v>8</v>
      </c>
      <c r="P2">
        <f ca="1">RANDBETWEEN(1100,1711)</f>
        <v>1587</v>
      </c>
      <c r="Q2" t="s">
        <v>9</v>
      </c>
      <c r="R2">
        <v>7.1636545212802298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27834</v>
      </c>
      <c r="F3" t="s">
        <v>8</v>
      </c>
      <c r="G3">
        <f t="shared" ref="G3:G31" ca="1" si="0">RANDBETWEEN(3450,3844)</f>
        <v>3549</v>
      </c>
      <c r="H3" t="s">
        <v>9</v>
      </c>
      <c r="I3">
        <f>I2+2.2</f>
        <v>7.4446861857425306</v>
      </c>
      <c r="K3">
        <v>2</v>
      </c>
      <c r="L3" t="s">
        <v>10</v>
      </c>
      <c r="M3" t="s">
        <v>7</v>
      </c>
      <c r="N3">
        <f t="shared" ref="N3:N31" ca="1" si="1">RANDBETWEEN(145643,159382)</f>
        <v>153523</v>
      </c>
      <c r="O3" t="s">
        <v>8</v>
      </c>
      <c r="P3">
        <f t="shared" ref="P3:P31" ca="1" si="2">RANDBETWEEN(1100,1711)</f>
        <v>1402</v>
      </c>
      <c r="Q3" t="s">
        <v>9</v>
      </c>
      <c r="R3">
        <f>R2-1.222</f>
        <v>5.9416545212802294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25506</v>
      </c>
      <c r="F4" t="s">
        <v>8</v>
      </c>
      <c r="G4">
        <f t="shared" ca="1" si="0"/>
        <v>3618</v>
      </c>
      <c r="H4" t="s">
        <v>9</v>
      </c>
      <c r="I4">
        <v>7.9636545212802314</v>
      </c>
      <c r="K4">
        <v>3</v>
      </c>
      <c r="L4" t="s">
        <v>10</v>
      </c>
      <c r="M4" t="s">
        <v>7</v>
      </c>
      <c r="N4">
        <f t="shared" ca="1" si="1"/>
        <v>148013</v>
      </c>
      <c r="O4" t="s">
        <v>8</v>
      </c>
      <c r="P4">
        <f t="shared" ca="1" si="2"/>
        <v>1198</v>
      </c>
      <c r="Q4" t="s">
        <v>9</v>
      </c>
      <c r="R4">
        <v>7.9636545212802314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25525</v>
      </c>
      <c r="F5" t="s">
        <v>8</v>
      </c>
      <c r="G5">
        <f t="shared" ca="1" si="0"/>
        <v>3509</v>
      </c>
      <c r="H5" t="s">
        <v>9</v>
      </c>
      <c r="I5">
        <v>8.12801940175531</v>
      </c>
      <c r="K5">
        <v>4</v>
      </c>
      <c r="L5" t="s">
        <v>10</v>
      </c>
      <c r="M5" t="s">
        <v>7</v>
      </c>
      <c r="N5">
        <f t="shared" ca="1" si="1"/>
        <v>159283</v>
      </c>
      <c r="O5" t="s">
        <v>8</v>
      </c>
      <c r="P5">
        <f t="shared" ca="1" si="2"/>
        <v>1230</v>
      </c>
      <c r="Q5" t="s">
        <v>9</v>
      </c>
      <c r="R5">
        <f>R2+1.111</f>
        <v>8.2746545212802296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27288</v>
      </c>
      <c r="F6" t="s">
        <v>8</v>
      </c>
      <c r="G6">
        <f t="shared" ca="1" si="0"/>
        <v>3735</v>
      </c>
      <c r="H6" t="s">
        <v>9</v>
      </c>
      <c r="I6">
        <f>I5-0.0566</f>
        <v>8.0714194017553105</v>
      </c>
      <c r="K6">
        <v>5</v>
      </c>
      <c r="L6" t="s">
        <v>10</v>
      </c>
      <c r="M6" t="s">
        <v>7</v>
      </c>
      <c r="N6">
        <f t="shared" ca="1" si="1"/>
        <v>154759</v>
      </c>
      <c r="O6" t="s">
        <v>8</v>
      </c>
      <c r="P6">
        <f t="shared" ca="1" si="2"/>
        <v>1571</v>
      </c>
      <c r="Q6" t="s">
        <v>9</v>
      </c>
      <c r="R6">
        <f t="shared" ref="R6" si="4">R5-1.222</f>
        <v>7.0526545212802301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28379</v>
      </c>
      <c r="F7" t="s">
        <v>8</v>
      </c>
      <c r="G7">
        <f t="shared" ca="1" si="0"/>
        <v>3498</v>
      </c>
      <c r="H7" t="s">
        <v>9</v>
      </c>
      <c r="I7">
        <f t="shared" ref="I7:I10" si="5">I6-0.0566</f>
        <v>8.0148194017553109</v>
      </c>
      <c r="K7">
        <v>6</v>
      </c>
      <c r="L7" t="s">
        <v>10</v>
      </c>
      <c r="M7" t="s">
        <v>7</v>
      </c>
      <c r="N7">
        <f t="shared" ca="1" si="1"/>
        <v>147751</v>
      </c>
      <c r="O7" t="s">
        <v>8</v>
      </c>
      <c r="P7">
        <f t="shared" ca="1" si="2"/>
        <v>1156</v>
      </c>
      <c r="Q7" t="s">
        <v>9</v>
      </c>
      <c r="R7">
        <f>R14+2.22</f>
        <v>12.573058414734756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26634</v>
      </c>
      <c r="F8" t="s">
        <v>8</v>
      </c>
      <c r="G8">
        <f t="shared" ca="1" si="0"/>
        <v>3508</v>
      </c>
      <c r="H8" t="s">
        <v>9</v>
      </c>
      <c r="I8">
        <f t="shared" si="5"/>
        <v>7.9582194017553105</v>
      </c>
      <c r="K8">
        <v>7</v>
      </c>
      <c r="L8" t="s">
        <v>10</v>
      </c>
      <c r="M8" t="s">
        <v>7</v>
      </c>
      <c r="N8">
        <f t="shared" ca="1" si="1"/>
        <v>150849</v>
      </c>
      <c r="O8" t="s">
        <v>8</v>
      </c>
      <c r="P8">
        <f t="shared" ca="1" si="2"/>
        <v>1412</v>
      </c>
      <c r="Q8" t="s">
        <v>9</v>
      </c>
      <c r="R8">
        <f t="shared" ref="R8:R14" si="6">R15+2.22</f>
        <v>14.0503554291457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27989</v>
      </c>
      <c r="F9" t="s">
        <v>8</v>
      </c>
      <c r="G9">
        <f t="shared" ca="1" si="0"/>
        <v>3561</v>
      </c>
      <c r="H9" t="s">
        <v>9</v>
      </c>
      <c r="I9">
        <f t="shared" si="5"/>
        <v>7.9016194017553101</v>
      </c>
      <c r="K9">
        <v>8</v>
      </c>
      <c r="L9" t="s">
        <v>10</v>
      </c>
      <c r="M9" t="s">
        <v>7</v>
      </c>
      <c r="N9">
        <f t="shared" ca="1" si="1"/>
        <v>153505</v>
      </c>
      <c r="O9" t="s">
        <v>8</v>
      </c>
      <c r="P9">
        <f t="shared" ca="1" si="2"/>
        <v>1476</v>
      </c>
      <c r="Q9" t="s">
        <v>9</v>
      </c>
      <c r="R9">
        <f t="shared" si="6"/>
        <v>8.2597353367204995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28632</v>
      </c>
      <c r="F10" t="s">
        <v>8</v>
      </c>
      <c r="G10">
        <f t="shared" ca="1" si="0"/>
        <v>3656</v>
      </c>
      <c r="H10" t="s">
        <v>9</v>
      </c>
      <c r="I10">
        <f t="shared" si="5"/>
        <v>7.8450194017553097</v>
      </c>
      <c r="K10">
        <v>9</v>
      </c>
      <c r="L10" t="s">
        <v>10</v>
      </c>
      <c r="M10" t="s">
        <v>7</v>
      </c>
      <c r="N10">
        <f t="shared" ca="1" si="1"/>
        <v>151696</v>
      </c>
      <c r="O10" t="s">
        <v>8</v>
      </c>
      <c r="P10">
        <f t="shared" ca="1" si="2"/>
        <v>1232</v>
      </c>
      <c r="Q10" t="s">
        <v>9</v>
      </c>
      <c r="R10">
        <f t="shared" si="6"/>
        <v>8.3650584147347562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27137</v>
      </c>
      <c r="F11" t="s">
        <v>8</v>
      </c>
      <c r="G11">
        <f t="shared" ca="1" si="0"/>
        <v>3483</v>
      </c>
      <c r="H11" t="s">
        <v>9</v>
      </c>
      <c r="I11">
        <v>10.612489760272155</v>
      </c>
      <c r="K11">
        <v>10</v>
      </c>
      <c r="L11" t="s">
        <v>10</v>
      </c>
      <c r="M11" t="s">
        <v>7</v>
      </c>
      <c r="N11">
        <f t="shared" ca="1" si="1"/>
        <v>150087</v>
      </c>
      <c r="O11" t="s">
        <v>8</v>
      </c>
      <c r="P11">
        <f t="shared" ca="1" si="2"/>
        <v>1542</v>
      </c>
      <c r="Q11" t="s">
        <v>9</v>
      </c>
      <c r="R11">
        <f t="shared" si="6"/>
        <v>5.4733500016201093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29455</v>
      </c>
      <c r="F12" t="s">
        <v>8</v>
      </c>
      <c r="G12">
        <f t="shared" ca="1" si="0"/>
        <v>3457</v>
      </c>
      <c r="H12" t="s">
        <v>9</v>
      </c>
      <c r="I12">
        <v>4.8135439418938182</v>
      </c>
      <c r="K12">
        <v>11</v>
      </c>
      <c r="L12" t="s">
        <v>10</v>
      </c>
      <c r="M12" t="s">
        <v>7</v>
      </c>
      <c r="N12">
        <f t="shared" ca="1" si="1"/>
        <v>148767</v>
      </c>
      <c r="O12" t="s">
        <v>8</v>
      </c>
      <c r="P12">
        <f t="shared" ca="1" si="2"/>
        <v>1356</v>
      </c>
      <c r="Q12" t="s">
        <v>9</v>
      </c>
      <c r="R12">
        <f t="shared" si="6"/>
        <v>5.3246744020317216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27522</v>
      </c>
      <c r="F13" t="s">
        <v>8</v>
      </c>
      <c r="G13">
        <f t="shared" ca="1" si="0"/>
        <v>3798</v>
      </c>
      <c r="H13" t="s">
        <v>9</v>
      </c>
      <c r="I13">
        <f>I11-0.9877</f>
        <v>9.6247897602721544</v>
      </c>
      <c r="K13">
        <v>12</v>
      </c>
      <c r="L13" t="s">
        <v>10</v>
      </c>
      <c r="M13" t="s">
        <v>7</v>
      </c>
      <c r="N13">
        <f t="shared" ca="1" si="1"/>
        <v>154658</v>
      </c>
      <c r="O13" t="s">
        <v>8</v>
      </c>
      <c r="P13">
        <f t="shared" ca="1" si="2"/>
        <v>1511</v>
      </c>
      <c r="Q13" t="s">
        <v>9</v>
      </c>
      <c r="R13">
        <f t="shared" si="6"/>
        <v>3.4216586219063303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25477</v>
      </c>
      <c r="F14" t="s">
        <v>8</v>
      </c>
      <c r="G14">
        <f t="shared" ca="1" si="0"/>
        <v>3509</v>
      </c>
      <c r="H14" t="s">
        <v>9</v>
      </c>
      <c r="I14">
        <f t="shared" ref="I14:I16" si="7">I12-0.9877</f>
        <v>3.8258439418938179</v>
      </c>
      <c r="K14">
        <v>13</v>
      </c>
      <c r="L14" t="s">
        <v>10</v>
      </c>
      <c r="M14" t="s">
        <v>7</v>
      </c>
      <c r="N14">
        <f t="shared" ca="1" si="1"/>
        <v>151329</v>
      </c>
      <c r="O14" t="s">
        <v>8</v>
      </c>
      <c r="P14">
        <f t="shared" ca="1" si="2"/>
        <v>1336</v>
      </c>
      <c r="Q14" t="s">
        <v>9</v>
      </c>
      <c r="R14">
        <f t="shared" si="6"/>
        <v>10.353058414734756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25868</v>
      </c>
      <c r="F15" t="s">
        <v>8</v>
      </c>
      <c r="G15">
        <f t="shared" ca="1" si="0"/>
        <v>3638</v>
      </c>
      <c r="H15" t="s">
        <v>9</v>
      </c>
      <c r="I15">
        <f t="shared" si="7"/>
        <v>8.6370897602721541</v>
      </c>
      <c r="K15">
        <v>14</v>
      </c>
      <c r="L15" t="s">
        <v>10</v>
      </c>
      <c r="M15" t="s">
        <v>7</v>
      </c>
      <c r="N15">
        <f t="shared" ca="1" si="1"/>
        <v>154794</v>
      </c>
      <c r="O15" t="s">
        <v>8</v>
      </c>
      <c r="P15">
        <f t="shared" ca="1" si="2"/>
        <v>1558</v>
      </c>
      <c r="Q15" t="s">
        <v>9</v>
      </c>
      <c r="R15">
        <v>11.830355429145699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25930</v>
      </c>
      <c r="F16" t="s">
        <v>8</v>
      </c>
      <c r="G16">
        <f t="shared" ca="1" si="0"/>
        <v>3805</v>
      </c>
      <c r="H16" t="s">
        <v>9</v>
      </c>
      <c r="I16">
        <f t="shared" si="7"/>
        <v>2.8381439418938177</v>
      </c>
      <c r="K16">
        <v>15</v>
      </c>
      <c r="L16" t="s">
        <v>10</v>
      </c>
      <c r="M16" t="s">
        <v>7</v>
      </c>
      <c r="N16">
        <f t="shared" ca="1" si="1"/>
        <v>146184</v>
      </c>
      <c r="O16" t="s">
        <v>8</v>
      </c>
      <c r="P16">
        <f t="shared" ca="1" si="2"/>
        <v>1322</v>
      </c>
      <c r="Q16" t="s">
        <v>9</v>
      </c>
      <c r="R16">
        <v>6.0397353367204998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29250</v>
      </c>
      <c r="F17" t="s">
        <v>8</v>
      </c>
      <c r="G17">
        <f t="shared" ca="1" si="0"/>
        <v>3602</v>
      </c>
      <c r="H17" t="s">
        <v>9</v>
      </c>
      <c r="I17">
        <v>5.1347405460062996</v>
      </c>
      <c r="K17">
        <v>16</v>
      </c>
      <c r="L17" t="s">
        <v>10</v>
      </c>
      <c r="M17" t="s">
        <v>7</v>
      </c>
      <c r="N17">
        <f t="shared" ca="1" si="1"/>
        <v>146999</v>
      </c>
      <c r="O17" t="s">
        <v>8</v>
      </c>
      <c r="P17">
        <f t="shared" ca="1" si="2"/>
        <v>1500</v>
      </c>
      <c r="Q17" t="s">
        <v>9</v>
      </c>
      <c r="R17">
        <f>R21-1.988</f>
        <v>6.1450584147347556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28742</v>
      </c>
      <c r="F18" t="s">
        <v>8</v>
      </c>
      <c r="G18">
        <f t="shared" ca="1" si="0"/>
        <v>3790</v>
      </c>
      <c r="H18" t="s">
        <v>9</v>
      </c>
      <c r="I18">
        <f t="shared" ref="I18" si="8">I17-2.99</f>
        <v>2.1447405460062994</v>
      </c>
      <c r="K18">
        <v>17</v>
      </c>
      <c r="L18" t="s">
        <v>10</v>
      </c>
      <c r="M18" t="s">
        <v>7</v>
      </c>
      <c r="N18">
        <f t="shared" ca="1" si="1"/>
        <v>155034</v>
      </c>
      <c r="O18" t="s">
        <v>8</v>
      </c>
      <c r="P18">
        <f t="shared" ca="1" si="2"/>
        <v>1363</v>
      </c>
      <c r="Q18" t="s">
        <v>9</v>
      </c>
      <c r="R18">
        <f t="shared" ref="R18:R22" si="9">R22-1.988</f>
        <v>3.2533500016201091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28090</v>
      </c>
      <c r="F19" t="s">
        <v>8</v>
      </c>
      <c r="G19">
        <f t="shared" ca="1" si="0"/>
        <v>3709</v>
      </c>
      <c r="H19" t="s">
        <v>9</v>
      </c>
      <c r="I19">
        <f>I18+3.563</f>
        <v>5.7077405460062991</v>
      </c>
      <c r="K19">
        <v>18</v>
      </c>
      <c r="L19" t="s">
        <v>10</v>
      </c>
      <c r="M19" t="s">
        <v>7</v>
      </c>
      <c r="N19">
        <f t="shared" ca="1" si="1"/>
        <v>153138</v>
      </c>
      <c r="O19" t="s">
        <v>8</v>
      </c>
      <c r="P19">
        <f t="shared" ca="1" si="2"/>
        <v>1353</v>
      </c>
      <c r="Q19" t="s">
        <v>9</v>
      </c>
      <c r="R19">
        <f t="shared" si="9"/>
        <v>3.1046744020317214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25952</v>
      </c>
      <c r="F20" t="s">
        <v>8</v>
      </c>
      <c r="G20">
        <f t="shared" ca="1" si="0"/>
        <v>3812</v>
      </c>
      <c r="H20" t="s">
        <v>9</v>
      </c>
      <c r="I20">
        <f t="shared" ref="I20:I22" si="10">I19+3.563</f>
        <v>9.2707405460062997</v>
      </c>
      <c r="K20">
        <v>19</v>
      </c>
      <c r="L20" t="s">
        <v>10</v>
      </c>
      <c r="M20" t="s">
        <v>7</v>
      </c>
      <c r="N20">
        <f t="shared" ca="1" si="1"/>
        <v>148364</v>
      </c>
      <c r="O20" t="s">
        <v>8</v>
      </c>
      <c r="P20">
        <f t="shared" ca="1" si="2"/>
        <v>1516</v>
      </c>
      <c r="Q20" t="s">
        <v>9</v>
      </c>
      <c r="R20">
        <f t="shared" si="9"/>
        <v>1.2016586219063301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29638</v>
      </c>
      <c r="F21" t="s">
        <v>8</v>
      </c>
      <c r="G21">
        <f t="shared" ca="1" si="0"/>
        <v>3636</v>
      </c>
      <c r="H21" t="s">
        <v>9</v>
      </c>
      <c r="I21">
        <f t="shared" si="10"/>
        <v>12.8337405460063</v>
      </c>
      <c r="K21">
        <v>20</v>
      </c>
      <c r="L21" t="s">
        <v>10</v>
      </c>
      <c r="M21" t="s">
        <v>7</v>
      </c>
      <c r="N21">
        <f t="shared" ca="1" si="1"/>
        <v>147220</v>
      </c>
      <c r="O21" t="s">
        <v>8</v>
      </c>
      <c r="P21">
        <f t="shared" ca="1" si="2"/>
        <v>1196</v>
      </c>
      <c r="Q21" t="s">
        <v>9</v>
      </c>
      <c r="R21">
        <f t="shared" si="9"/>
        <v>8.1330584147347551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25917</v>
      </c>
      <c r="F22" t="s">
        <v>8</v>
      </c>
      <c r="G22">
        <f t="shared" ca="1" si="0"/>
        <v>3545</v>
      </c>
      <c r="H22" t="s">
        <v>9</v>
      </c>
      <c r="I22">
        <f t="shared" si="10"/>
        <v>16.396740546006299</v>
      </c>
      <c r="K22">
        <v>21</v>
      </c>
      <c r="L22" t="s">
        <v>10</v>
      </c>
      <c r="M22" t="s">
        <v>7</v>
      </c>
      <c r="N22">
        <f t="shared" ca="1" si="1"/>
        <v>158611</v>
      </c>
      <c r="O22" t="s">
        <v>8</v>
      </c>
      <c r="P22">
        <f t="shared" ca="1" si="2"/>
        <v>1389</v>
      </c>
      <c r="Q22" t="s">
        <v>9</v>
      </c>
      <c r="R22">
        <f t="shared" si="9"/>
        <v>5.2413500016201091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27315</v>
      </c>
      <c r="F23" t="s">
        <v>8</v>
      </c>
      <c r="G23">
        <f t="shared" ca="1" si="0"/>
        <v>3537</v>
      </c>
      <c r="H23" t="s">
        <v>9</v>
      </c>
      <c r="I23">
        <v>3.5744527577599401</v>
      </c>
      <c r="K23">
        <v>22</v>
      </c>
      <c r="L23" t="s">
        <v>10</v>
      </c>
      <c r="M23" t="s">
        <v>7</v>
      </c>
      <c r="N23">
        <f t="shared" ca="1" si="1"/>
        <v>153479</v>
      </c>
      <c r="O23" t="s">
        <v>8</v>
      </c>
      <c r="P23">
        <f t="shared" ca="1" si="2"/>
        <v>1442</v>
      </c>
      <c r="Q23" t="s">
        <v>9</v>
      </c>
      <c r="R23">
        <f>R28+0.098399</f>
        <v>5.0926744020317214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25313</v>
      </c>
      <c r="F24" t="s">
        <v>8</v>
      </c>
      <c r="G24">
        <f t="shared" ca="1" si="0"/>
        <v>3659</v>
      </c>
      <c r="H24" t="s">
        <v>9</v>
      </c>
      <c r="I24">
        <v>5.4074731719220797</v>
      </c>
      <c r="K24">
        <v>23</v>
      </c>
      <c r="L24" t="s">
        <v>10</v>
      </c>
      <c r="M24" t="s">
        <v>7</v>
      </c>
      <c r="N24">
        <f t="shared" ca="1" si="1"/>
        <v>147316</v>
      </c>
      <c r="O24" t="s">
        <v>8</v>
      </c>
      <c r="P24">
        <f ca="1">RANDBETWEEN(1100,1711)</f>
        <v>1496</v>
      </c>
      <c r="Q24" t="s">
        <v>9</v>
      </c>
      <c r="R24">
        <v>3.1896586219063301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27609</v>
      </c>
      <c r="F25" t="s">
        <v>8</v>
      </c>
      <c r="G25">
        <f t="shared" ca="1" si="0"/>
        <v>3694</v>
      </c>
      <c r="H25" t="s">
        <v>9</v>
      </c>
      <c r="I25">
        <f t="shared" ref="I25" si="11">I17-0.5433</f>
        <v>4.5914405460062993</v>
      </c>
      <c r="K25">
        <v>24</v>
      </c>
      <c r="L25" t="s">
        <v>10</v>
      </c>
      <c r="M25" t="s">
        <v>7</v>
      </c>
      <c r="N25">
        <f t="shared" ca="1" si="1"/>
        <v>156309</v>
      </c>
      <c r="O25" t="s">
        <v>8</v>
      </c>
      <c r="P25">
        <f t="shared" ca="1" si="2"/>
        <v>1455</v>
      </c>
      <c r="Q25" t="s">
        <v>9</v>
      </c>
      <c r="R25">
        <v>10.121058414734755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25051</v>
      </c>
      <c r="F26" t="s">
        <v>8</v>
      </c>
      <c r="G26">
        <f t="shared" ca="1" si="0"/>
        <v>3465</v>
      </c>
      <c r="H26" t="s">
        <v>9</v>
      </c>
      <c r="I26">
        <f>I25+4</f>
        <v>8.5914405460063001</v>
      </c>
      <c r="K26">
        <v>25</v>
      </c>
      <c r="L26" t="s">
        <v>10</v>
      </c>
      <c r="M26" t="s">
        <v>7</v>
      </c>
      <c r="N26">
        <f t="shared" ca="1" si="1"/>
        <v>155561</v>
      </c>
      <c r="O26" t="s">
        <v>8</v>
      </c>
      <c r="P26">
        <f t="shared" ca="1" si="2"/>
        <v>1100</v>
      </c>
      <c r="Q26" t="s">
        <v>9</v>
      </c>
      <c r="R26">
        <v>7.2293500016201095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25391</v>
      </c>
      <c r="F27" t="s">
        <v>8</v>
      </c>
      <c r="G27">
        <f t="shared" ca="1" si="0"/>
        <v>3674</v>
      </c>
      <c r="H27" t="s">
        <v>9</v>
      </c>
      <c r="I27">
        <f>I26+4</f>
        <v>12.5914405460063</v>
      </c>
      <c r="K27">
        <v>26</v>
      </c>
      <c r="L27" t="s">
        <v>10</v>
      </c>
      <c r="M27" t="s">
        <v>7</v>
      </c>
      <c r="N27">
        <f t="shared" ca="1" si="1"/>
        <v>158608</v>
      </c>
      <c r="O27" t="s">
        <v>8</v>
      </c>
      <c r="P27">
        <f t="shared" ca="1" si="2"/>
        <v>1310</v>
      </c>
      <c r="Q27" t="s">
        <v>9</v>
      </c>
      <c r="R27">
        <v>15.669478687258639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26512</v>
      </c>
      <c r="F28" t="s">
        <v>8</v>
      </c>
      <c r="G28">
        <f t="shared" ca="1" si="0"/>
        <v>3563</v>
      </c>
      <c r="H28" t="s">
        <v>9</v>
      </c>
      <c r="I28">
        <v>2.9620855411195399</v>
      </c>
      <c r="K28">
        <v>27</v>
      </c>
      <c r="L28" t="s">
        <v>10</v>
      </c>
      <c r="M28" t="s">
        <v>7</v>
      </c>
      <c r="N28">
        <f t="shared" ca="1" si="1"/>
        <v>151924</v>
      </c>
      <c r="O28" t="s">
        <v>8</v>
      </c>
      <c r="P28">
        <f t="shared" ca="1" si="2"/>
        <v>1352</v>
      </c>
      <c r="Q28" t="s">
        <v>9</v>
      </c>
      <c r="R28">
        <v>4.9942754020317217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29499</v>
      </c>
      <c r="F29" t="s">
        <v>8</v>
      </c>
      <c r="G29">
        <f t="shared" ca="1" si="0"/>
        <v>3492</v>
      </c>
      <c r="H29" t="s">
        <v>9</v>
      </c>
      <c r="I29">
        <f>I28+0.3994</f>
        <v>3.3614855411195399</v>
      </c>
      <c r="K29">
        <v>28</v>
      </c>
      <c r="L29" t="s">
        <v>10</v>
      </c>
      <c r="M29" t="s">
        <v>7</v>
      </c>
      <c r="N29">
        <f t="shared" ca="1" si="1"/>
        <v>158384</v>
      </c>
      <c r="O29" t="s">
        <v>8</v>
      </c>
      <c r="P29">
        <f t="shared" ca="1" si="2"/>
        <v>1119</v>
      </c>
      <c r="Q29" t="s">
        <v>9</v>
      </c>
      <c r="R29">
        <v>3.4831392578468998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28620</v>
      </c>
      <c r="F30" t="s">
        <v>8</v>
      </c>
      <c r="G30">
        <f t="shared" ca="1" si="0"/>
        <v>3842</v>
      </c>
      <c r="H30" t="s">
        <v>9</v>
      </c>
      <c r="I30">
        <f t="shared" ref="I30:I31" si="12">I29+0.3994</f>
        <v>3.7608855411195399</v>
      </c>
      <c r="K30">
        <v>29</v>
      </c>
      <c r="L30" t="s">
        <v>10</v>
      </c>
      <c r="M30" t="s">
        <v>7</v>
      </c>
      <c r="N30">
        <f t="shared" ca="1" si="1"/>
        <v>147581</v>
      </c>
      <c r="O30" t="s">
        <v>8</v>
      </c>
      <c r="P30">
        <f t="shared" ca="1" si="2"/>
        <v>1487</v>
      </c>
      <c r="Q30" t="s">
        <v>9</v>
      </c>
      <c r="R30">
        <v>8.3732664049571994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26614</v>
      </c>
      <c r="F31" t="s">
        <v>8</v>
      </c>
      <c r="G31">
        <f t="shared" ca="1" si="0"/>
        <v>3506</v>
      </c>
      <c r="H31" t="s">
        <v>9</v>
      </c>
      <c r="I31">
        <f t="shared" si="12"/>
        <v>4.1602855411195403</v>
      </c>
      <c r="K31">
        <v>30</v>
      </c>
      <c r="L31" t="s">
        <v>10</v>
      </c>
      <c r="M31" t="s">
        <v>7</v>
      </c>
      <c r="N31">
        <f t="shared" ca="1" si="1"/>
        <v>146442</v>
      </c>
      <c r="O31" t="s">
        <v>8</v>
      </c>
      <c r="P31">
        <f t="shared" ca="1" si="2"/>
        <v>1216</v>
      </c>
      <c r="Q31" t="s">
        <v>9</v>
      </c>
      <c r="R31">
        <v>7.7203476081304903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F1" workbookViewId="0">
      <selection activeCell="R2" sqref="R2:R12"/>
    </sheetView>
  </sheetViews>
  <sheetFormatPr baseColWidth="10" defaultRowHeight="15" x14ac:dyDescent="0.25"/>
  <cols>
    <col min="9" max="9" width="11.85546875" bestFit="1" customWidth="1"/>
  </cols>
  <sheetData>
    <row r="1" spans="1:18" x14ac:dyDescent="0.25">
      <c r="A1" s="3" t="s">
        <v>26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26143</v>
      </c>
      <c r="F2" t="s">
        <v>8</v>
      </c>
      <c r="G2">
        <f ca="1">RANDBETWEEN(3450,3844)</f>
        <v>3809</v>
      </c>
      <c r="H2" t="s">
        <v>9</v>
      </c>
      <c r="I2">
        <v>8.6389752757849596</v>
      </c>
      <c r="K2">
        <v>1</v>
      </c>
      <c r="L2" t="s">
        <v>10</v>
      </c>
      <c r="M2" t="s">
        <v>7</v>
      </c>
      <c r="N2">
        <f ca="1">RANDBETWEEN(145643,159382)</f>
        <v>157487</v>
      </c>
      <c r="O2" t="s">
        <v>8</v>
      </c>
      <c r="P2">
        <f ca="1">RANDBETWEEN(1100,1711)</f>
        <v>1417</v>
      </c>
      <c r="Q2" t="s">
        <v>9</v>
      </c>
      <c r="R2">
        <v>5.3818672365738198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27092</v>
      </c>
      <c r="F3" t="s">
        <v>8</v>
      </c>
      <c r="G3">
        <f t="shared" ref="G3:G31" ca="1" si="0">RANDBETWEEN(3450,3844)</f>
        <v>3781</v>
      </c>
      <c r="H3" t="s">
        <v>9</v>
      </c>
      <c r="I3">
        <f>I2-I4</f>
        <v>6.0470447609081699</v>
      </c>
      <c r="K3">
        <v>2</v>
      </c>
      <c r="L3" t="s">
        <v>10</v>
      </c>
      <c r="M3" t="s">
        <v>7</v>
      </c>
      <c r="N3">
        <f t="shared" ref="N3:N31" ca="1" si="1">RANDBETWEEN(145643,159382)</f>
        <v>155783</v>
      </c>
      <c r="O3" t="s">
        <v>8</v>
      </c>
      <c r="P3">
        <f t="shared" ref="P3:P31" ca="1" si="2">RANDBETWEEN(1100,1711)</f>
        <v>1581</v>
      </c>
      <c r="Q3" t="s">
        <v>9</v>
      </c>
      <c r="R3">
        <f>R2+1</f>
        <v>6.3818672365738198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27232</v>
      </c>
      <c r="F4" t="s">
        <v>8</v>
      </c>
      <c r="G4">
        <f t="shared" ca="1" si="0"/>
        <v>3555</v>
      </c>
      <c r="H4" t="s">
        <v>9</v>
      </c>
      <c r="I4">
        <v>2.5919305148767902</v>
      </c>
      <c r="K4">
        <v>3</v>
      </c>
      <c r="L4" t="s">
        <v>10</v>
      </c>
      <c r="M4" t="s">
        <v>7</v>
      </c>
      <c r="N4">
        <f t="shared" ca="1" si="1"/>
        <v>151169</v>
      </c>
      <c r="O4" t="s">
        <v>8</v>
      </c>
      <c r="P4">
        <f t="shared" ca="1" si="2"/>
        <v>1244</v>
      </c>
      <c r="Q4" t="s">
        <v>9</v>
      </c>
      <c r="R4">
        <f t="shared" ref="R4:R7" si="4">R3+1</f>
        <v>7.3818672365738198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28017</v>
      </c>
      <c r="F5" t="s">
        <v>8</v>
      </c>
      <c r="G5">
        <f t="shared" ca="1" si="0"/>
        <v>3782</v>
      </c>
      <c r="H5" t="s">
        <v>9</v>
      </c>
      <c r="I5">
        <f>I2-1</f>
        <v>7.6389752757849596</v>
      </c>
      <c r="K5">
        <v>4</v>
      </c>
      <c r="L5" t="s">
        <v>10</v>
      </c>
      <c r="M5" t="s">
        <v>7</v>
      </c>
      <c r="N5">
        <f t="shared" ca="1" si="1"/>
        <v>153811</v>
      </c>
      <c r="O5" t="s">
        <v>8</v>
      </c>
      <c r="P5">
        <f t="shared" ca="1" si="2"/>
        <v>1229</v>
      </c>
      <c r="Q5" t="s">
        <v>9</v>
      </c>
      <c r="R5">
        <f t="shared" si="4"/>
        <v>8.3818672365738198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28459</v>
      </c>
      <c r="F6" t="s">
        <v>8</v>
      </c>
      <c r="G6">
        <f t="shared" ca="1" si="0"/>
        <v>3573</v>
      </c>
      <c r="H6" t="s">
        <v>9</v>
      </c>
      <c r="I6">
        <f t="shared" ref="I6:I9" si="5">I3-1</f>
        <v>5.0470447609081699</v>
      </c>
      <c r="K6">
        <v>5</v>
      </c>
      <c r="L6" t="s">
        <v>10</v>
      </c>
      <c r="M6" t="s">
        <v>7</v>
      </c>
      <c r="N6">
        <f t="shared" ca="1" si="1"/>
        <v>153634</v>
      </c>
      <c r="O6" t="s">
        <v>8</v>
      </c>
      <c r="P6">
        <f t="shared" ca="1" si="2"/>
        <v>1530</v>
      </c>
      <c r="Q6" t="s">
        <v>9</v>
      </c>
      <c r="R6">
        <f t="shared" si="4"/>
        <v>9.3818672365738198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26572</v>
      </c>
      <c r="F7" t="s">
        <v>8</v>
      </c>
      <c r="G7">
        <f t="shared" ca="1" si="0"/>
        <v>3539</v>
      </c>
      <c r="H7" t="s">
        <v>9</v>
      </c>
      <c r="I7">
        <f t="shared" si="5"/>
        <v>1.5919305148767902</v>
      </c>
      <c r="K7">
        <v>6</v>
      </c>
      <c r="L7" t="s">
        <v>10</v>
      </c>
      <c r="M7" t="s">
        <v>7</v>
      </c>
      <c r="N7">
        <f t="shared" ca="1" si="1"/>
        <v>157649</v>
      </c>
      <c r="O7" t="s">
        <v>8</v>
      </c>
      <c r="P7">
        <f t="shared" ca="1" si="2"/>
        <v>1285</v>
      </c>
      <c r="Q7" t="s">
        <v>9</v>
      </c>
      <c r="R7">
        <f t="shared" si="4"/>
        <v>10.38186723657382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26986</v>
      </c>
      <c r="F8" t="s">
        <v>8</v>
      </c>
      <c r="G8">
        <f t="shared" ca="1" si="0"/>
        <v>3585</v>
      </c>
      <c r="H8" t="s">
        <v>9</v>
      </c>
      <c r="I8">
        <f t="shared" si="5"/>
        <v>6.6389752757849596</v>
      </c>
      <c r="K8">
        <v>7</v>
      </c>
      <c r="L8" t="s">
        <v>10</v>
      </c>
      <c r="M8" t="s">
        <v>7</v>
      </c>
      <c r="N8">
        <f t="shared" ca="1" si="1"/>
        <v>150801</v>
      </c>
      <c r="O8" t="s">
        <v>8</v>
      </c>
      <c r="P8">
        <f t="shared" ca="1" si="2"/>
        <v>1668</v>
      </c>
      <c r="Q8" t="s">
        <v>9</v>
      </c>
      <c r="R8">
        <v>2.7348234341364499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28297</v>
      </c>
      <c r="F9" t="s">
        <v>8</v>
      </c>
      <c r="G9">
        <f t="shared" ca="1" si="0"/>
        <v>3687</v>
      </c>
      <c r="H9" t="s">
        <v>9</v>
      </c>
      <c r="I9">
        <f t="shared" si="5"/>
        <v>4.0470447609081699</v>
      </c>
      <c r="K9">
        <v>8</v>
      </c>
      <c r="L9" t="s">
        <v>10</v>
      </c>
      <c r="M9" t="s">
        <v>7</v>
      </c>
      <c r="N9">
        <f t="shared" ca="1" si="1"/>
        <v>158736</v>
      </c>
      <c r="O9" t="s">
        <v>8</v>
      </c>
      <c r="P9">
        <f t="shared" ca="1" si="2"/>
        <v>1488</v>
      </c>
      <c r="Q9" t="s">
        <v>9</v>
      </c>
      <c r="R9">
        <f>R8+1.544</f>
        <v>4.2788234341364504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25865</v>
      </c>
      <c r="F10" t="s">
        <v>8</v>
      </c>
      <c r="G10">
        <f t="shared" ca="1" si="0"/>
        <v>3767</v>
      </c>
      <c r="H10" t="s">
        <v>9</v>
      </c>
      <c r="I10">
        <v>7.0989876499999998</v>
      </c>
      <c r="K10">
        <v>9</v>
      </c>
      <c r="L10" t="s">
        <v>10</v>
      </c>
      <c r="M10" t="s">
        <v>7</v>
      </c>
      <c r="N10">
        <f t="shared" ca="1" si="1"/>
        <v>158870</v>
      </c>
      <c r="O10" t="s">
        <v>8</v>
      </c>
      <c r="P10">
        <f t="shared" ca="1" si="2"/>
        <v>1604</v>
      </c>
      <c r="Q10" t="s">
        <v>9</v>
      </c>
      <c r="R10">
        <f t="shared" ref="R10:R13" si="6">R9+1.544</f>
        <v>5.8228234341364509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25076</v>
      </c>
      <c r="F11" t="s">
        <v>8</v>
      </c>
      <c r="G11">
        <f t="shared" ca="1" si="0"/>
        <v>3495</v>
      </c>
      <c r="H11" t="s">
        <v>9</v>
      </c>
      <c r="I11">
        <f>I10+0.283883</f>
        <v>7.3828706500000001</v>
      </c>
      <c r="K11">
        <v>10</v>
      </c>
      <c r="L11" t="s">
        <v>10</v>
      </c>
      <c r="M11" t="s">
        <v>7</v>
      </c>
      <c r="N11">
        <f t="shared" ca="1" si="1"/>
        <v>153196</v>
      </c>
      <c r="O11" t="s">
        <v>8</v>
      </c>
      <c r="P11">
        <f t="shared" ca="1" si="2"/>
        <v>1234</v>
      </c>
      <c r="Q11" t="s">
        <v>9</v>
      </c>
      <c r="R11">
        <f t="shared" si="6"/>
        <v>7.3668234341364514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28542</v>
      </c>
      <c r="F12" t="s">
        <v>8</v>
      </c>
      <c r="G12">
        <f t="shared" ca="1" si="0"/>
        <v>3790</v>
      </c>
      <c r="H12" t="s">
        <v>9</v>
      </c>
      <c r="I12">
        <f t="shared" ref="I12:I14" si="7">I11+0.283883</f>
        <v>7.6667536500000004</v>
      </c>
      <c r="K12">
        <v>11</v>
      </c>
      <c r="L12" t="s">
        <v>10</v>
      </c>
      <c r="M12" t="s">
        <v>7</v>
      </c>
      <c r="N12">
        <f t="shared" ca="1" si="1"/>
        <v>152668</v>
      </c>
      <c r="O12" t="s">
        <v>8</v>
      </c>
      <c r="P12">
        <f t="shared" ca="1" si="2"/>
        <v>1125</v>
      </c>
      <c r="Q12" t="s">
        <v>9</v>
      </c>
      <c r="R12">
        <f t="shared" si="6"/>
        <v>8.9108234341364518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26773</v>
      </c>
      <c r="F13" t="s">
        <v>8</v>
      </c>
      <c r="G13">
        <f t="shared" ca="1" si="0"/>
        <v>3634</v>
      </c>
      <c r="H13" t="s">
        <v>9</v>
      </c>
      <c r="I13">
        <f t="shared" si="7"/>
        <v>7.9506366500000007</v>
      </c>
      <c r="K13">
        <v>12</v>
      </c>
      <c r="L13" t="s">
        <v>10</v>
      </c>
      <c r="M13" t="s">
        <v>7</v>
      </c>
      <c r="N13">
        <f t="shared" ca="1" si="1"/>
        <v>156360</v>
      </c>
      <c r="O13" t="s">
        <v>8</v>
      </c>
      <c r="P13">
        <f t="shared" ca="1" si="2"/>
        <v>1415</v>
      </c>
      <c r="Q13" t="s">
        <v>9</v>
      </c>
      <c r="R13">
        <f t="shared" si="6"/>
        <v>10.454823434136452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27782</v>
      </c>
      <c r="F14" t="s">
        <v>8</v>
      </c>
      <c r="G14">
        <f t="shared" ca="1" si="0"/>
        <v>3696</v>
      </c>
      <c r="H14" t="s">
        <v>9</v>
      </c>
      <c r="I14">
        <f t="shared" si="7"/>
        <v>8.2345196500000011</v>
      </c>
      <c r="K14">
        <v>13</v>
      </c>
      <c r="L14" t="s">
        <v>10</v>
      </c>
      <c r="M14" t="s">
        <v>7</v>
      </c>
      <c r="N14">
        <f t="shared" ca="1" si="1"/>
        <v>153840</v>
      </c>
      <c r="O14" t="s">
        <v>8</v>
      </c>
      <c r="P14">
        <f t="shared" ca="1" si="2"/>
        <v>1285</v>
      </c>
      <c r="Q14" t="s">
        <v>9</v>
      </c>
      <c r="R14">
        <v>5.3818704389162599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28705</v>
      </c>
      <c r="F15" t="s">
        <v>8</v>
      </c>
      <c r="G15">
        <f t="shared" ca="1" si="0"/>
        <v>3786</v>
      </c>
      <c r="H15" t="s">
        <v>9</v>
      </c>
      <c r="I15">
        <v>10.651161526118299</v>
      </c>
      <c r="K15">
        <v>14</v>
      </c>
      <c r="L15" t="s">
        <v>10</v>
      </c>
      <c r="M15" t="s">
        <v>7</v>
      </c>
      <c r="N15">
        <f t="shared" ca="1" si="1"/>
        <v>146353</v>
      </c>
      <c r="O15" t="s">
        <v>8</v>
      </c>
      <c r="P15">
        <f t="shared" ca="1" si="2"/>
        <v>1101</v>
      </c>
      <c r="Q15" t="s">
        <v>9</v>
      </c>
      <c r="R15">
        <f>R14-0.09983</f>
        <v>5.2820404389162601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26858</v>
      </c>
      <c r="F16" t="s">
        <v>8</v>
      </c>
      <c r="G16">
        <f t="shared" ca="1" si="0"/>
        <v>3468</v>
      </c>
      <c r="H16" t="s">
        <v>9</v>
      </c>
      <c r="I16">
        <f>I15-0.23993</f>
        <v>10.4112315261183</v>
      </c>
      <c r="K16">
        <v>15</v>
      </c>
      <c r="L16" t="s">
        <v>10</v>
      </c>
      <c r="M16" t="s">
        <v>7</v>
      </c>
      <c r="N16">
        <f t="shared" ca="1" si="1"/>
        <v>147976</v>
      </c>
      <c r="O16" t="s">
        <v>8</v>
      </c>
      <c r="P16">
        <f t="shared" ca="1" si="2"/>
        <v>1679</v>
      </c>
      <c r="Q16" t="s">
        <v>9</v>
      </c>
      <c r="R16">
        <f t="shared" ref="R16:R19" si="8">R15-0.09983</f>
        <v>5.1822104389162602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26157</v>
      </c>
      <c r="F17" t="s">
        <v>8</v>
      </c>
      <c r="G17">
        <f t="shared" ca="1" si="0"/>
        <v>3795</v>
      </c>
      <c r="H17" t="s">
        <v>9</v>
      </c>
      <c r="I17">
        <f t="shared" ref="I17:I19" si="9">I16-0.23993</f>
        <v>10.171301526118301</v>
      </c>
      <c r="K17">
        <v>16</v>
      </c>
      <c r="L17" t="s">
        <v>10</v>
      </c>
      <c r="M17" t="s">
        <v>7</v>
      </c>
      <c r="N17">
        <f t="shared" ca="1" si="1"/>
        <v>147461</v>
      </c>
      <c r="O17" t="s">
        <v>8</v>
      </c>
      <c r="P17">
        <f t="shared" ca="1" si="2"/>
        <v>1357</v>
      </c>
      <c r="Q17" t="s">
        <v>9</v>
      </c>
      <c r="R17">
        <f t="shared" si="8"/>
        <v>5.0823804389162603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24907</v>
      </c>
      <c r="F18" t="s">
        <v>8</v>
      </c>
      <c r="G18">
        <f t="shared" ca="1" si="0"/>
        <v>3475</v>
      </c>
      <c r="H18" t="s">
        <v>9</v>
      </c>
      <c r="I18">
        <f t="shared" si="9"/>
        <v>9.9313715261183013</v>
      </c>
      <c r="K18">
        <v>17</v>
      </c>
      <c r="L18" t="s">
        <v>10</v>
      </c>
      <c r="M18" t="s">
        <v>7</v>
      </c>
      <c r="N18">
        <f t="shared" ca="1" si="1"/>
        <v>155332</v>
      </c>
      <c r="O18" t="s">
        <v>8</v>
      </c>
      <c r="P18">
        <f t="shared" ca="1" si="2"/>
        <v>1462</v>
      </c>
      <c r="Q18" t="s">
        <v>9</v>
      </c>
      <c r="R18">
        <f t="shared" si="8"/>
        <v>4.9825504389162605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27582</v>
      </c>
      <c r="F19" t="s">
        <v>8</v>
      </c>
      <c r="G19">
        <f t="shared" ca="1" si="0"/>
        <v>3536</v>
      </c>
      <c r="H19" t="s">
        <v>9</v>
      </c>
      <c r="I19">
        <f t="shared" si="9"/>
        <v>9.691441526118302</v>
      </c>
      <c r="K19">
        <v>18</v>
      </c>
      <c r="L19" t="s">
        <v>10</v>
      </c>
      <c r="M19" t="s">
        <v>7</v>
      </c>
      <c r="N19">
        <f t="shared" ca="1" si="1"/>
        <v>146490</v>
      </c>
      <c r="O19" t="s">
        <v>8</v>
      </c>
      <c r="P19">
        <f t="shared" ca="1" si="2"/>
        <v>1228</v>
      </c>
      <c r="Q19" t="s">
        <v>9</v>
      </c>
      <c r="R19">
        <f t="shared" si="8"/>
        <v>4.8827204389162606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25498</v>
      </c>
      <c r="F20" t="s">
        <v>8</v>
      </c>
      <c r="G20">
        <f t="shared" ca="1" si="0"/>
        <v>3764</v>
      </c>
      <c r="H20" t="s">
        <v>9</v>
      </c>
      <c r="I20">
        <v>11.2184744164447</v>
      </c>
      <c r="K20">
        <v>19</v>
      </c>
      <c r="L20" t="s">
        <v>10</v>
      </c>
      <c r="M20" t="s">
        <v>7</v>
      </c>
      <c r="N20">
        <f t="shared" ca="1" si="1"/>
        <v>151091</v>
      </c>
      <c r="O20" t="s">
        <v>8</v>
      </c>
      <c r="P20">
        <f t="shared" ca="1" si="2"/>
        <v>1644</v>
      </c>
      <c r="Q20" t="s">
        <v>9</v>
      </c>
      <c r="R20">
        <v>6.5930143265841101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28371</v>
      </c>
      <c r="F21" t="s">
        <v>8</v>
      </c>
      <c r="G21">
        <f t="shared" ca="1" si="0"/>
        <v>3465</v>
      </c>
      <c r="H21" t="s">
        <v>9</v>
      </c>
      <c r="I21">
        <f>I20-1.837</f>
        <v>9.3814744164446999</v>
      </c>
      <c r="K21">
        <v>20</v>
      </c>
      <c r="L21" t="s">
        <v>10</v>
      </c>
      <c r="M21" t="s">
        <v>7</v>
      </c>
      <c r="N21">
        <f t="shared" ca="1" si="1"/>
        <v>151857</v>
      </c>
      <c r="O21" t="s">
        <v>8</v>
      </c>
      <c r="P21">
        <f t="shared" ca="1" si="2"/>
        <v>1704</v>
      </c>
      <c r="Q21" t="s">
        <v>9</v>
      </c>
      <c r="R21">
        <f>R20+0.32948</f>
        <v>6.9224943265841103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28853</v>
      </c>
      <c r="F22" t="s">
        <v>8</v>
      </c>
      <c r="G22">
        <f t="shared" ca="1" si="0"/>
        <v>3504</v>
      </c>
      <c r="H22" t="s">
        <v>9</v>
      </c>
      <c r="I22">
        <f t="shared" ref="I22:I24" si="10">I21-1.837</f>
        <v>7.5444744164447002</v>
      </c>
      <c r="K22">
        <v>21</v>
      </c>
      <c r="L22" t="s">
        <v>10</v>
      </c>
      <c r="M22" t="s">
        <v>7</v>
      </c>
      <c r="N22">
        <f t="shared" ca="1" si="1"/>
        <v>148030</v>
      </c>
      <c r="O22" t="s">
        <v>8</v>
      </c>
      <c r="P22">
        <f t="shared" ca="1" si="2"/>
        <v>1221</v>
      </c>
      <c r="Q22" t="s">
        <v>9</v>
      </c>
      <c r="R22">
        <f t="shared" ref="R22:R23" si="11">R21+0.32948</f>
        <v>7.2519743265841106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25031</v>
      </c>
      <c r="F23" t="s">
        <v>8</v>
      </c>
      <c r="G23">
        <f t="shared" ca="1" si="0"/>
        <v>3725</v>
      </c>
      <c r="H23" t="s">
        <v>9</v>
      </c>
      <c r="I23">
        <f t="shared" si="10"/>
        <v>5.7074744164447004</v>
      </c>
      <c r="K23">
        <v>22</v>
      </c>
      <c r="L23" t="s">
        <v>10</v>
      </c>
      <c r="M23" t="s">
        <v>7</v>
      </c>
      <c r="N23">
        <f t="shared" ca="1" si="1"/>
        <v>155323</v>
      </c>
      <c r="O23" t="s">
        <v>8</v>
      </c>
      <c r="P23">
        <f t="shared" ca="1" si="2"/>
        <v>1306</v>
      </c>
      <c r="Q23" t="s">
        <v>9</v>
      </c>
      <c r="R23">
        <f t="shared" si="11"/>
        <v>7.5814543265841108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27310</v>
      </c>
      <c r="F24" t="s">
        <v>8</v>
      </c>
      <c r="G24">
        <f t="shared" ca="1" si="0"/>
        <v>3823</v>
      </c>
      <c r="H24" t="s">
        <v>9</v>
      </c>
      <c r="I24">
        <f t="shared" si="10"/>
        <v>3.8704744164447007</v>
      </c>
      <c r="K24">
        <v>23</v>
      </c>
      <c r="L24" t="s">
        <v>10</v>
      </c>
      <c r="M24" t="s">
        <v>7</v>
      </c>
      <c r="N24">
        <f t="shared" ca="1" si="1"/>
        <v>151228</v>
      </c>
      <c r="O24" t="s">
        <v>8</v>
      </c>
      <c r="P24">
        <f ca="1">RANDBETWEEN(1100,1711)</f>
        <v>1601</v>
      </c>
      <c r="Q24" t="s">
        <v>9</v>
      </c>
      <c r="R24">
        <v>4.0624353730601701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25758</v>
      </c>
      <c r="F25" t="s">
        <v>8</v>
      </c>
      <c r="G25">
        <f t="shared" ca="1" si="0"/>
        <v>3556</v>
      </c>
      <c r="H25" t="s">
        <v>9</v>
      </c>
      <c r="I25">
        <v>7.1848820402721802</v>
      </c>
      <c r="K25">
        <v>24</v>
      </c>
      <c r="L25" t="s">
        <v>10</v>
      </c>
      <c r="M25" t="s">
        <v>7</v>
      </c>
      <c r="N25">
        <f t="shared" ca="1" si="1"/>
        <v>150304</v>
      </c>
      <c r="O25" t="s">
        <v>8</v>
      </c>
      <c r="P25">
        <f t="shared" ca="1" si="2"/>
        <v>1368</v>
      </c>
      <c r="Q25" t="s">
        <v>9</v>
      </c>
      <c r="R25">
        <f>R24+0.9488</f>
        <v>5.0112353730601704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25602</v>
      </c>
      <c r="F26" t="s">
        <v>8</v>
      </c>
      <c r="G26">
        <f t="shared" ca="1" si="0"/>
        <v>3562</v>
      </c>
      <c r="H26" t="s">
        <v>9</v>
      </c>
      <c r="I26">
        <f>I25-0.823883</f>
        <v>6.3609990402721799</v>
      </c>
      <c r="K26">
        <v>25</v>
      </c>
      <c r="L26" t="s">
        <v>10</v>
      </c>
      <c r="M26" t="s">
        <v>7</v>
      </c>
      <c r="N26">
        <f t="shared" ca="1" si="1"/>
        <v>153125</v>
      </c>
      <c r="O26" t="s">
        <v>8</v>
      </c>
      <c r="P26">
        <f t="shared" ca="1" si="2"/>
        <v>1397</v>
      </c>
      <c r="Q26" t="s">
        <v>9</v>
      </c>
      <c r="R26">
        <f t="shared" ref="R26:R28" si="12">R25+0.9488</f>
        <v>5.9600353730601707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27473</v>
      </c>
      <c r="F27" t="s">
        <v>8</v>
      </c>
      <c r="G27">
        <f t="shared" ca="1" si="0"/>
        <v>3761</v>
      </c>
      <c r="H27" t="s">
        <v>9</v>
      </c>
      <c r="I27">
        <f t="shared" ref="I27:I29" si="13">I26-0.823883</f>
        <v>5.5371160402721795</v>
      </c>
      <c r="K27">
        <v>26</v>
      </c>
      <c r="L27" t="s">
        <v>10</v>
      </c>
      <c r="M27" t="s">
        <v>7</v>
      </c>
      <c r="N27">
        <f t="shared" ca="1" si="1"/>
        <v>146225</v>
      </c>
      <c r="O27" t="s">
        <v>8</v>
      </c>
      <c r="P27">
        <f t="shared" ca="1" si="2"/>
        <v>1161</v>
      </c>
      <c r="Q27" t="s">
        <v>9</v>
      </c>
      <c r="R27">
        <f t="shared" si="12"/>
        <v>6.908835373060171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28319</v>
      </c>
      <c r="F28" t="s">
        <v>8</v>
      </c>
      <c r="G28">
        <f t="shared" ca="1" si="0"/>
        <v>3530</v>
      </c>
      <c r="H28" t="s">
        <v>9</v>
      </c>
      <c r="I28">
        <f t="shared" si="13"/>
        <v>4.7132330402721792</v>
      </c>
      <c r="K28">
        <v>27</v>
      </c>
      <c r="L28" t="s">
        <v>10</v>
      </c>
      <c r="M28" t="s">
        <v>7</v>
      </c>
      <c r="N28">
        <f t="shared" ca="1" si="1"/>
        <v>151428</v>
      </c>
      <c r="O28" t="s">
        <v>8</v>
      </c>
      <c r="P28">
        <f t="shared" ca="1" si="2"/>
        <v>1409</v>
      </c>
      <c r="Q28" t="s">
        <v>9</v>
      </c>
      <c r="R28">
        <f t="shared" si="12"/>
        <v>7.8576353730601713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29081</v>
      </c>
      <c r="F29" t="s">
        <v>8</v>
      </c>
      <c r="G29">
        <f t="shared" ca="1" si="0"/>
        <v>3711</v>
      </c>
      <c r="H29" t="s">
        <v>9</v>
      </c>
      <c r="I29">
        <f t="shared" si="13"/>
        <v>3.8893500402721792</v>
      </c>
      <c r="K29">
        <v>28</v>
      </c>
      <c r="L29" t="s">
        <v>10</v>
      </c>
      <c r="M29" t="s">
        <v>7</v>
      </c>
      <c r="N29">
        <f t="shared" ca="1" si="1"/>
        <v>156360</v>
      </c>
      <c r="O29" t="s">
        <v>8</v>
      </c>
      <c r="P29">
        <f t="shared" ca="1" si="2"/>
        <v>1690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26922</v>
      </c>
      <c r="F30" t="s">
        <v>8</v>
      </c>
      <c r="G30">
        <f t="shared" ca="1" si="0"/>
        <v>3837</v>
      </c>
      <c r="H30" t="s">
        <v>9</v>
      </c>
      <c r="I30">
        <v>12.126823271243399</v>
      </c>
      <c r="K30">
        <v>29</v>
      </c>
      <c r="L30" t="s">
        <v>10</v>
      </c>
      <c r="M30" t="s">
        <v>7</v>
      </c>
      <c r="N30">
        <f t="shared" ca="1" si="1"/>
        <v>156889</v>
      </c>
      <c r="O30" t="s">
        <v>8</v>
      </c>
      <c r="P30">
        <f t="shared" ca="1" si="2"/>
        <v>1272</v>
      </c>
      <c r="Q30" t="s">
        <v>9</v>
      </c>
      <c r="R30">
        <v>9.1809557746094494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28196</v>
      </c>
      <c r="F31" t="s">
        <v>8</v>
      </c>
      <c r="G31">
        <f t="shared" ca="1" si="0"/>
        <v>3580</v>
      </c>
      <c r="H31" t="s">
        <v>9</v>
      </c>
      <c r="I31">
        <v>1.8842627840956501</v>
      </c>
      <c r="K31">
        <v>30</v>
      </c>
      <c r="L31" t="s">
        <v>10</v>
      </c>
      <c r="M31" t="s">
        <v>7</v>
      </c>
      <c r="N31">
        <f t="shared" ca="1" si="1"/>
        <v>147954</v>
      </c>
      <c r="O31" t="s">
        <v>8</v>
      </c>
      <c r="P31">
        <f t="shared" ca="1" si="2"/>
        <v>1377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D1" workbookViewId="0">
      <selection activeCell="I47" sqref="I47"/>
    </sheetView>
  </sheetViews>
  <sheetFormatPr baseColWidth="10" defaultRowHeight="15" x14ac:dyDescent="0.25"/>
  <sheetData>
    <row r="1" spans="1:18" x14ac:dyDescent="0.25">
      <c r="A1" s="3" t="s">
        <v>27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26134</v>
      </c>
      <c r="F2" t="s">
        <v>8</v>
      </c>
      <c r="G2">
        <f ca="1">RANDBETWEEN(3450,3844)</f>
        <v>3450</v>
      </c>
      <c r="H2" t="s">
        <v>9</v>
      </c>
      <c r="I2">
        <v>6.6389752757849596</v>
      </c>
      <c r="K2">
        <v>1</v>
      </c>
      <c r="L2" t="s">
        <v>10</v>
      </c>
      <c r="M2" t="s">
        <v>7</v>
      </c>
      <c r="N2">
        <f ca="1">RANDBETWEEN(145643,159382)</f>
        <v>151570</v>
      </c>
      <c r="O2" t="s">
        <v>8</v>
      </c>
      <c r="P2">
        <f ca="1">RANDBETWEEN(1100,1711)</f>
        <v>1657</v>
      </c>
      <c r="Q2" t="s">
        <v>9</v>
      </c>
      <c r="R2">
        <v>3.45686723657382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26818</v>
      </c>
      <c r="F3" t="s">
        <v>8</v>
      </c>
      <c r="G3">
        <f t="shared" ref="G3:G31" ca="1" si="0">RANDBETWEEN(3450,3844)</f>
        <v>3653</v>
      </c>
      <c r="H3" t="s">
        <v>9</v>
      </c>
      <c r="I3">
        <f>I2-I4</f>
        <v>4.0470447609081699</v>
      </c>
      <c r="K3">
        <v>2</v>
      </c>
      <c r="L3" t="s">
        <v>10</v>
      </c>
      <c r="M3" t="s">
        <v>7</v>
      </c>
      <c r="N3">
        <f t="shared" ref="N3:N31" ca="1" si="1">RANDBETWEEN(145643,159382)</f>
        <v>152332</v>
      </c>
      <c r="O3" t="s">
        <v>8</v>
      </c>
      <c r="P3">
        <f t="shared" ref="P3:P31" ca="1" si="2">RANDBETWEEN(1100,1711)</f>
        <v>1536</v>
      </c>
      <c r="Q3" t="s">
        <v>9</v>
      </c>
      <c r="R3">
        <f>R2+1</f>
        <v>4.45686723657382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28989</v>
      </c>
      <c r="F4" t="s">
        <v>8</v>
      </c>
      <c r="G4">
        <f t="shared" ca="1" si="0"/>
        <v>3526</v>
      </c>
      <c r="H4" t="s">
        <v>9</v>
      </c>
      <c r="I4">
        <v>2.5919305148767902</v>
      </c>
      <c r="K4">
        <v>3</v>
      </c>
      <c r="L4" t="s">
        <v>10</v>
      </c>
      <c r="M4" t="s">
        <v>7</v>
      </c>
      <c r="N4">
        <f t="shared" ca="1" si="1"/>
        <v>152314</v>
      </c>
      <c r="O4" t="s">
        <v>8</v>
      </c>
      <c r="P4">
        <f t="shared" ca="1" si="2"/>
        <v>1433</v>
      </c>
      <c r="Q4" t="s">
        <v>9</v>
      </c>
      <c r="R4">
        <f t="shared" ref="R4:R7" si="4">R3+1</f>
        <v>5.45686723657382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27883</v>
      </c>
      <c r="F5" t="s">
        <v>8</v>
      </c>
      <c r="G5">
        <f t="shared" ca="1" si="0"/>
        <v>3718</v>
      </c>
      <c r="H5" t="s">
        <v>9</v>
      </c>
      <c r="I5">
        <f>I2-1</f>
        <v>5.6389752757849596</v>
      </c>
      <c r="K5">
        <v>4</v>
      </c>
      <c r="L5" t="s">
        <v>10</v>
      </c>
      <c r="M5" t="s">
        <v>7</v>
      </c>
      <c r="N5">
        <f t="shared" ca="1" si="1"/>
        <v>158459</v>
      </c>
      <c r="O5" t="s">
        <v>8</v>
      </c>
      <c r="P5">
        <f t="shared" ca="1" si="2"/>
        <v>1456</v>
      </c>
      <c r="Q5" t="s">
        <v>9</v>
      </c>
      <c r="R5">
        <f t="shared" si="4"/>
        <v>6.45686723657382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29585</v>
      </c>
      <c r="F6" t="s">
        <v>8</v>
      </c>
      <c r="G6">
        <f t="shared" ca="1" si="0"/>
        <v>3520</v>
      </c>
      <c r="H6" t="s">
        <v>9</v>
      </c>
      <c r="I6">
        <f t="shared" ref="I6:I9" si="5">I3-1</f>
        <v>3.0470447609081699</v>
      </c>
      <c r="K6">
        <v>5</v>
      </c>
      <c r="L6" t="s">
        <v>10</v>
      </c>
      <c r="M6" t="s">
        <v>7</v>
      </c>
      <c r="N6">
        <f t="shared" ca="1" si="1"/>
        <v>158813</v>
      </c>
      <c r="O6" t="s">
        <v>8</v>
      </c>
      <c r="P6">
        <f t="shared" ca="1" si="2"/>
        <v>1560</v>
      </c>
      <c r="Q6" t="s">
        <v>9</v>
      </c>
      <c r="R6">
        <f t="shared" si="4"/>
        <v>7.45686723657382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25099</v>
      </c>
      <c r="F7" t="s">
        <v>8</v>
      </c>
      <c r="G7">
        <f t="shared" ca="1" si="0"/>
        <v>3752</v>
      </c>
      <c r="H7" t="s">
        <v>9</v>
      </c>
      <c r="I7">
        <f t="shared" si="5"/>
        <v>1.5919305148767902</v>
      </c>
      <c r="K7">
        <v>6</v>
      </c>
      <c r="L7" t="s">
        <v>10</v>
      </c>
      <c r="M7" t="s">
        <v>7</v>
      </c>
      <c r="N7">
        <f t="shared" ca="1" si="1"/>
        <v>149916</v>
      </c>
      <c r="O7" t="s">
        <v>8</v>
      </c>
      <c r="P7">
        <f t="shared" ca="1" si="2"/>
        <v>1425</v>
      </c>
      <c r="Q7" t="s">
        <v>9</v>
      </c>
      <c r="R7">
        <f t="shared" si="4"/>
        <v>8.4568672365738209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27474</v>
      </c>
      <c r="F8" t="s">
        <v>8</v>
      </c>
      <c r="G8">
        <f t="shared" ca="1" si="0"/>
        <v>3583</v>
      </c>
      <c r="H8" t="s">
        <v>9</v>
      </c>
      <c r="I8">
        <f t="shared" si="5"/>
        <v>4.6389752757849596</v>
      </c>
      <c r="K8">
        <v>7</v>
      </c>
      <c r="L8" t="s">
        <v>10</v>
      </c>
      <c r="M8" t="s">
        <v>7</v>
      </c>
      <c r="N8">
        <f t="shared" ca="1" si="1"/>
        <v>159202</v>
      </c>
      <c r="O8" t="s">
        <v>8</v>
      </c>
      <c r="P8">
        <f t="shared" ca="1" si="2"/>
        <v>1392</v>
      </c>
      <c r="Q8" t="s">
        <v>9</v>
      </c>
      <c r="R8">
        <v>6.7348234341364499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25675</v>
      </c>
      <c r="F9" t="s">
        <v>8</v>
      </c>
      <c r="G9">
        <f t="shared" ca="1" si="0"/>
        <v>3663</v>
      </c>
      <c r="H9" t="s">
        <v>9</v>
      </c>
      <c r="I9">
        <f t="shared" si="5"/>
        <v>2.0470447609081699</v>
      </c>
      <c r="K9">
        <v>8</v>
      </c>
      <c r="L9" t="s">
        <v>10</v>
      </c>
      <c r="M9" t="s">
        <v>7</v>
      </c>
      <c r="N9">
        <f t="shared" ca="1" si="1"/>
        <v>158851</v>
      </c>
      <c r="O9" t="s">
        <v>8</v>
      </c>
      <c r="P9">
        <f t="shared" ca="1" si="2"/>
        <v>1375</v>
      </c>
      <c r="Q9" t="s">
        <v>9</v>
      </c>
      <c r="R9">
        <f>R8+1.544</f>
        <v>8.2788234341364504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27518</v>
      </c>
      <c r="F10" t="s">
        <v>8</v>
      </c>
      <c r="G10">
        <f t="shared" ca="1" si="0"/>
        <v>3676</v>
      </c>
      <c r="H10" t="s">
        <v>9</v>
      </c>
      <c r="I10">
        <v>5.0989876499999998</v>
      </c>
      <c r="K10">
        <v>9</v>
      </c>
      <c r="L10" t="s">
        <v>10</v>
      </c>
      <c r="M10" t="s">
        <v>7</v>
      </c>
      <c r="N10">
        <f t="shared" ca="1" si="1"/>
        <v>159160</v>
      </c>
      <c r="O10" t="s">
        <v>8</v>
      </c>
      <c r="P10">
        <f t="shared" ca="1" si="2"/>
        <v>1210</v>
      </c>
      <c r="Q10" t="s">
        <v>9</v>
      </c>
      <c r="R10">
        <f t="shared" ref="R10:R13" si="6">R9+1.544</f>
        <v>9.8228234341364509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28193</v>
      </c>
      <c r="F11" t="s">
        <v>8</v>
      </c>
      <c r="G11">
        <f t="shared" ca="1" si="0"/>
        <v>3604</v>
      </c>
      <c r="H11" t="s">
        <v>9</v>
      </c>
      <c r="I11">
        <f>I10+0.283883</f>
        <v>5.3828706500000001</v>
      </c>
      <c r="K11">
        <v>10</v>
      </c>
      <c r="L11" t="s">
        <v>10</v>
      </c>
      <c r="M11" t="s">
        <v>7</v>
      </c>
      <c r="N11">
        <f t="shared" ca="1" si="1"/>
        <v>154243</v>
      </c>
      <c r="O11" t="s">
        <v>8</v>
      </c>
      <c r="P11">
        <f t="shared" ca="1" si="2"/>
        <v>1379</v>
      </c>
      <c r="Q11" t="s">
        <v>9</v>
      </c>
      <c r="R11">
        <f t="shared" si="6"/>
        <v>11.366823434136451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28519</v>
      </c>
      <c r="F12" t="s">
        <v>8</v>
      </c>
      <c r="G12">
        <f t="shared" ca="1" si="0"/>
        <v>3765</v>
      </c>
      <c r="H12" t="s">
        <v>9</v>
      </c>
      <c r="I12">
        <f t="shared" ref="I12:I14" si="7">I11+0.283883</f>
        <v>5.6667536500000004</v>
      </c>
      <c r="K12">
        <v>11</v>
      </c>
      <c r="L12" t="s">
        <v>10</v>
      </c>
      <c r="M12" t="s">
        <v>7</v>
      </c>
      <c r="N12">
        <f t="shared" ca="1" si="1"/>
        <v>159316</v>
      </c>
      <c r="O12" t="s">
        <v>8</v>
      </c>
      <c r="P12">
        <f t="shared" ca="1" si="2"/>
        <v>1512</v>
      </c>
      <c r="Q12" t="s">
        <v>9</v>
      </c>
      <c r="R12">
        <f t="shared" si="6"/>
        <v>12.910823434136452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26808</v>
      </c>
      <c r="F13" t="s">
        <v>8</v>
      </c>
      <c r="G13">
        <f t="shared" ca="1" si="0"/>
        <v>3827</v>
      </c>
      <c r="H13" t="s">
        <v>9</v>
      </c>
      <c r="I13">
        <f t="shared" si="7"/>
        <v>5.9506366500000007</v>
      </c>
      <c r="K13">
        <v>12</v>
      </c>
      <c r="L13" t="s">
        <v>10</v>
      </c>
      <c r="M13" t="s">
        <v>7</v>
      </c>
      <c r="N13">
        <f t="shared" ca="1" si="1"/>
        <v>146136</v>
      </c>
      <c r="O13" t="s">
        <v>8</v>
      </c>
      <c r="P13">
        <f t="shared" ca="1" si="2"/>
        <v>1106</v>
      </c>
      <c r="Q13" t="s">
        <v>9</v>
      </c>
      <c r="R13">
        <f t="shared" si="6"/>
        <v>14.454823434136452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26110</v>
      </c>
      <c r="F14" t="s">
        <v>8</v>
      </c>
      <c r="G14">
        <f t="shared" ca="1" si="0"/>
        <v>3793</v>
      </c>
      <c r="H14" t="s">
        <v>9</v>
      </c>
      <c r="I14">
        <f t="shared" si="7"/>
        <v>6.2345196500000011</v>
      </c>
      <c r="K14">
        <v>13</v>
      </c>
      <c r="L14" t="s">
        <v>10</v>
      </c>
      <c r="M14" t="s">
        <v>7</v>
      </c>
      <c r="N14">
        <f t="shared" ca="1" si="1"/>
        <v>149856</v>
      </c>
      <c r="O14" t="s">
        <v>8</v>
      </c>
      <c r="P14">
        <f t="shared" ca="1" si="2"/>
        <v>1335</v>
      </c>
      <c r="Q14" t="s">
        <v>9</v>
      </c>
      <c r="R14">
        <v>7.4418704389162604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25754</v>
      </c>
      <c r="F15" t="s">
        <v>8</v>
      </c>
      <c r="G15">
        <f t="shared" ca="1" si="0"/>
        <v>3668</v>
      </c>
      <c r="H15" t="s">
        <v>9</v>
      </c>
      <c r="I15">
        <v>8.6511615261182992</v>
      </c>
      <c r="K15">
        <v>14</v>
      </c>
      <c r="L15" t="s">
        <v>10</v>
      </c>
      <c r="M15" t="s">
        <v>7</v>
      </c>
      <c r="N15">
        <f t="shared" ca="1" si="1"/>
        <v>156312</v>
      </c>
      <c r="O15" t="s">
        <v>8</v>
      </c>
      <c r="P15">
        <f t="shared" ca="1" si="2"/>
        <v>1635</v>
      </c>
      <c r="Q15" t="s">
        <v>9</v>
      </c>
      <c r="R15">
        <f>R14-0.09983</f>
        <v>7.3420404389162606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28518</v>
      </c>
      <c r="F16" t="s">
        <v>8</v>
      </c>
      <c r="G16">
        <f t="shared" ca="1" si="0"/>
        <v>3705</v>
      </c>
      <c r="H16" t="s">
        <v>9</v>
      </c>
      <c r="I16">
        <f>I15-0.23993</f>
        <v>8.4112315261182999</v>
      </c>
      <c r="K16">
        <v>15</v>
      </c>
      <c r="L16" t="s">
        <v>10</v>
      </c>
      <c r="M16" t="s">
        <v>7</v>
      </c>
      <c r="N16">
        <f t="shared" ca="1" si="1"/>
        <v>155288</v>
      </c>
      <c r="O16" t="s">
        <v>8</v>
      </c>
      <c r="P16">
        <f t="shared" ca="1" si="2"/>
        <v>1528</v>
      </c>
      <c r="Q16" t="s">
        <v>9</v>
      </c>
      <c r="R16">
        <f t="shared" ref="R16:R19" si="8">R15-0.09983</f>
        <v>7.2422104389162607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27663</v>
      </c>
      <c r="F17" t="s">
        <v>8</v>
      </c>
      <c r="G17">
        <f t="shared" ca="1" si="0"/>
        <v>3655</v>
      </c>
      <c r="H17" t="s">
        <v>9</v>
      </c>
      <c r="I17">
        <f t="shared" ref="I17:I19" si="9">I16-0.23993</f>
        <v>8.1713015261183006</v>
      </c>
      <c r="K17">
        <v>16</v>
      </c>
      <c r="L17" t="s">
        <v>10</v>
      </c>
      <c r="M17" t="s">
        <v>7</v>
      </c>
      <c r="N17">
        <f t="shared" ca="1" si="1"/>
        <v>148154</v>
      </c>
      <c r="O17" t="s">
        <v>8</v>
      </c>
      <c r="P17">
        <f t="shared" ca="1" si="2"/>
        <v>1311</v>
      </c>
      <c r="Q17" t="s">
        <v>9</v>
      </c>
      <c r="R17">
        <f t="shared" si="8"/>
        <v>7.1423804389162608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27787</v>
      </c>
      <c r="F18" t="s">
        <v>8</v>
      </c>
      <c r="G18">
        <f t="shared" ca="1" si="0"/>
        <v>3566</v>
      </c>
      <c r="H18" t="s">
        <v>9</v>
      </c>
      <c r="I18">
        <f t="shared" si="9"/>
        <v>7.9313715261183004</v>
      </c>
      <c r="K18">
        <v>17</v>
      </c>
      <c r="L18" t="s">
        <v>10</v>
      </c>
      <c r="M18" t="s">
        <v>7</v>
      </c>
      <c r="N18">
        <f t="shared" ca="1" si="1"/>
        <v>148228</v>
      </c>
      <c r="O18" t="s">
        <v>8</v>
      </c>
      <c r="P18">
        <f t="shared" ca="1" si="2"/>
        <v>1663</v>
      </c>
      <c r="Q18" t="s">
        <v>9</v>
      </c>
      <c r="R18">
        <f t="shared" si="8"/>
        <v>7.042550438916261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25876</v>
      </c>
      <c r="F19" t="s">
        <v>8</v>
      </c>
      <c r="G19">
        <f t="shared" ca="1" si="0"/>
        <v>3636</v>
      </c>
      <c r="H19" t="s">
        <v>9</v>
      </c>
      <c r="I19">
        <f t="shared" si="9"/>
        <v>7.6914415261183002</v>
      </c>
      <c r="K19">
        <v>18</v>
      </c>
      <c r="L19" t="s">
        <v>10</v>
      </c>
      <c r="M19" t="s">
        <v>7</v>
      </c>
      <c r="N19">
        <f t="shared" ca="1" si="1"/>
        <v>146147</v>
      </c>
      <c r="O19" t="s">
        <v>8</v>
      </c>
      <c r="P19">
        <f t="shared" ca="1" si="2"/>
        <v>1209</v>
      </c>
      <c r="Q19" t="s">
        <v>9</v>
      </c>
      <c r="R19">
        <f t="shared" si="8"/>
        <v>6.9427204389162611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25244</v>
      </c>
      <c r="F20" t="s">
        <v>8</v>
      </c>
      <c r="G20">
        <f t="shared" ca="1" si="0"/>
        <v>3477</v>
      </c>
      <c r="H20" t="s">
        <v>9</v>
      </c>
      <c r="I20">
        <v>8.2184744164446997</v>
      </c>
      <c r="K20">
        <v>19</v>
      </c>
      <c r="L20" t="s">
        <v>10</v>
      </c>
      <c r="M20" t="s">
        <v>7</v>
      </c>
      <c r="N20">
        <f t="shared" ca="1" si="1"/>
        <v>157978</v>
      </c>
      <c r="O20" t="s">
        <v>8</v>
      </c>
      <c r="P20">
        <f t="shared" ca="1" si="2"/>
        <v>1375</v>
      </c>
      <c r="Q20" t="s">
        <v>9</v>
      </c>
      <c r="R20">
        <v>3.9909999965841099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28108</v>
      </c>
      <c r="F21" t="s">
        <v>8</v>
      </c>
      <c r="G21">
        <f t="shared" ca="1" si="0"/>
        <v>3635</v>
      </c>
      <c r="H21" t="s">
        <v>9</v>
      </c>
      <c r="I21">
        <f>I20-1.837</f>
        <v>6.3814744164446999</v>
      </c>
      <c r="K21">
        <v>20</v>
      </c>
      <c r="L21" t="s">
        <v>10</v>
      </c>
      <c r="M21" t="s">
        <v>7</v>
      </c>
      <c r="N21">
        <f t="shared" ca="1" si="1"/>
        <v>149378</v>
      </c>
      <c r="O21" t="s">
        <v>8</v>
      </c>
      <c r="P21">
        <f t="shared" ca="1" si="2"/>
        <v>1175</v>
      </c>
      <c r="Q21" t="s">
        <v>9</v>
      </c>
      <c r="R21">
        <f>R20+0.32948</f>
        <v>4.3204799965841101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27069</v>
      </c>
      <c r="F22" t="s">
        <v>8</v>
      </c>
      <c r="G22">
        <f t="shared" ca="1" si="0"/>
        <v>3465</v>
      </c>
      <c r="H22" t="s">
        <v>9</v>
      </c>
      <c r="I22">
        <f t="shared" ref="I22:I24" si="10">I21-1.837</f>
        <v>4.5444744164447002</v>
      </c>
      <c r="K22">
        <v>21</v>
      </c>
      <c r="L22" t="s">
        <v>10</v>
      </c>
      <c r="M22" t="s">
        <v>7</v>
      </c>
      <c r="N22">
        <f t="shared" ca="1" si="1"/>
        <v>146676</v>
      </c>
      <c r="O22" t="s">
        <v>8</v>
      </c>
      <c r="P22">
        <f t="shared" ca="1" si="2"/>
        <v>1125</v>
      </c>
      <c r="Q22" t="s">
        <v>9</v>
      </c>
      <c r="R22">
        <f t="shared" ref="R22:R23" si="11">R21+0.32948</f>
        <v>4.6499599965841103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29622</v>
      </c>
      <c r="F23" t="s">
        <v>8</v>
      </c>
      <c r="G23">
        <f t="shared" ca="1" si="0"/>
        <v>3812</v>
      </c>
      <c r="H23" t="s">
        <v>9</v>
      </c>
      <c r="I23">
        <f t="shared" si="10"/>
        <v>2.7074744164447004</v>
      </c>
      <c r="K23">
        <v>22</v>
      </c>
      <c r="L23" t="s">
        <v>10</v>
      </c>
      <c r="M23" t="s">
        <v>7</v>
      </c>
      <c r="N23">
        <f t="shared" ca="1" si="1"/>
        <v>153575</v>
      </c>
      <c r="O23" t="s">
        <v>8</v>
      </c>
      <c r="P23">
        <f t="shared" ca="1" si="2"/>
        <v>1678</v>
      </c>
      <c r="Q23" t="s">
        <v>9</v>
      </c>
      <c r="R23">
        <f t="shared" si="11"/>
        <v>4.9794399965841105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26762</v>
      </c>
      <c r="F24" t="s">
        <v>8</v>
      </c>
      <c r="G24">
        <f t="shared" ca="1" si="0"/>
        <v>3792</v>
      </c>
      <c r="H24" t="s">
        <v>9</v>
      </c>
      <c r="I24">
        <f t="shared" si="10"/>
        <v>0.87047441644470047</v>
      </c>
      <c r="K24">
        <v>23</v>
      </c>
      <c r="L24" t="s">
        <v>10</v>
      </c>
      <c r="M24" t="s">
        <v>7</v>
      </c>
      <c r="N24">
        <f t="shared" ca="1" si="1"/>
        <v>154847</v>
      </c>
      <c r="O24" t="s">
        <v>8</v>
      </c>
      <c r="P24">
        <f ca="1">RANDBETWEEN(1100,1711)</f>
        <v>1666</v>
      </c>
      <c r="Q24" t="s">
        <v>9</v>
      </c>
      <c r="R24">
        <v>6.6624353730601698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29462</v>
      </c>
      <c r="F25" t="s">
        <v>8</v>
      </c>
      <c r="G25">
        <f t="shared" ca="1" si="0"/>
        <v>3492</v>
      </c>
      <c r="H25" t="s">
        <v>9</v>
      </c>
      <c r="I25">
        <v>9.1848820402721802</v>
      </c>
      <c r="K25">
        <v>24</v>
      </c>
      <c r="L25" t="s">
        <v>10</v>
      </c>
      <c r="M25" t="s">
        <v>7</v>
      </c>
      <c r="N25">
        <f t="shared" ca="1" si="1"/>
        <v>146431</v>
      </c>
      <c r="O25" t="s">
        <v>8</v>
      </c>
      <c r="P25">
        <f t="shared" ca="1" si="2"/>
        <v>1202</v>
      </c>
      <c r="Q25" t="s">
        <v>9</v>
      </c>
      <c r="R25">
        <f>R24+0.9488</f>
        <v>7.6112353730601701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27839</v>
      </c>
      <c r="F26" t="s">
        <v>8</v>
      </c>
      <c r="G26">
        <f t="shared" ca="1" si="0"/>
        <v>3757</v>
      </c>
      <c r="H26" t="s">
        <v>9</v>
      </c>
      <c r="I26">
        <f>I25-0.823883</f>
        <v>8.3609990402721799</v>
      </c>
      <c r="K26">
        <v>25</v>
      </c>
      <c r="L26" t="s">
        <v>10</v>
      </c>
      <c r="M26" t="s">
        <v>7</v>
      </c>
      <c r="N26">
        <f t="shared" ca="1" si="1"/>
        <v>149341</v>
      </c>
      <c r="O26" t="s">
        <v>8</v>
      </c>
      <c r="P26">
        <f t="shared" ca="1" si="2"/>
        <v>1577</v>
      </c>
      <c r="Q26" t="s">
        <v>9</v>
      </c>
      <c r="R26">
        <f t="shared" ref="R26:R28" si="12">R25+0.9488</f>
        <v>8.5600353730601704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26780</v>
      </c>
      <c r="F27" t="s">
        <v>8</v>
      </c>
      <c r="G27">
        <f t="shared" ca="1" si="0"/>
        <v>3806</v>
      </c>
      <c r="H27" t="s">
        <v>9</v>
      </c>
      <c r="I27">
        <f t="shared" ref="I27:I29" si="13">I26-0.823883</f>
        <v>7.5371160402721795</v>
      </c>
      <c r="K27">
        <v>26</v>
      </c>
      <c r="L27" t="s">
        <v>10</v>
      </c>
      <c r="M27" t="s">
        <v>7</v>
      </c>
      <c r="N27">
        <f t="shared" ca="1" si="1"/>
        <v>156531</v>
      </c>
      <c r="O27" t="s">
        <v>8</v>
      </c>
      <c r="P27">
        <f t="shared" ca="1" si="2"/>
        <v>1336</v>
      </c>
      <c r="Q27" t="s">
        <v>9</v>
      </c>
      <c r="R27">
        <f t="shared" si="12"/>
        <v>9.5088353730601707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29038</v>
      </c>
      <c r="F28" t="s">
        <v>8</v>
      </c>
      <c r="G28">
        <f t="shared" ca="1" si="0"/>
        <v>3620</v>
      </c>
      <c r="H28" t="s">
        <v>9</v>
      </c>
      <c r="I28">
        <f t="shared" si="13"/>
        <v>6.7132330402721792</v>
      </c>
      <c r="K28">
        <v>27</v>
      </c>
      <c r="L28" t="s">
        <v>10</v>
      </c>
      <c r="M28" t="s">
        <v>7</v>
      </c>
      <c r="N28">
        <f t="shared" ca="1" si="1"/>
        <v>157537</v>
      </c>
      <c r="O28" t="s">
        <v>8</v>
      </c>
      <c r="P28">
        <f t="shared" ca="1" si="2"/>
        <v>1119</v>
      </c>
      <c r="Q28" t="s">
        <v>9</v>
      </c>
      <c r="R28">
        <f t="shared" si="12"/>
        <v>10.457635373060171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26919</v>
      </c>
      <c r="F29" t="s">
        <v>8</v>
      </c>
      <c r="G29">
        <f t="shared" ca="1" si="0"/>
        <v>3714</v>
      </c>
      <c r="H29" t="s">
        <v>9</v>
      </c>
      <c r="I29">
        <f t="shared" si="13"/>
        <v>5.8893500402721788</v>
      </c>
      <c r="K29">
        <v>28</v>
      </c>
      <c r="L29" t="s">
        <v>10</v>
      </c>
      <c r="M29" t="s">
        <v>7</v>
      </c>
      <c r="N29">
        <f t="shared" ca="1" si="1"/>
        <v>150115</v>
      </c>
      <c r="O29" t="s">
        <v>8</v>
      </c>
      <c r="P29">
        <f t="shared" ca="1" si="2"/>
        <v>1621</v>
      </c>
      <c r="Q29" t="s">
        <v>9</v>
      </c>
      <c r="R29">
        <v>4.4425843419529603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27140</v>
      </c>
      <c r="F30" t="s">
        <v>8</v>
      </c>
      <c r="G30">
        <f t="shared" ca="1" si="0"/>
        <v>3788</v>
      </c>
      <c r="H30" t="s">
        <v>9</v>
      </c>
      <c r="I30">
        <v>2.1268232712434001</v>
      </c>
      <c r="K30">
        <v>29</v>
      </c>
      <c r="L30" t="s">
        <v>10</v>
      </c>
      <c r="M30" t="s">
        <v>7</v>
      </c>
      <c r="N30">
        <f t="shared" ca="1" si="1"/>
        <v>146802</v>
      </c>
      <c r="O30" t="s">
        <v>8</v>
      </c>
      <c r="P30">
        <f t="shared" ca="1" si="2"/>
        <v>1650</v>
      </c>
      <c r="Q30" t="s">
        <v>9</v>
      </c>
      <c r="R30">
        <v>9.4544447746094509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25567</v>
      </c>
      <c r="F31" t="s">
        <v>8</v>
      </c>
      <c r="G31">
        <f t="shared" ca="1" si="0"/>
        <v>3641</v>
      </c>
      <c r="H31" t="s">
        <v>9</v>
      </c>
      <c r="I31">
        <v>11.884262784095601</v>
      </c>
      <c r="K31">
        <v>30</v>
      </c>
      <c r="L31" t="s">
        <v>10</v>
      </c>
      <c r="M31" t="s">
        <v>7</v>
      </c>
      <c r="N31">
        <f t="shared" ca="1" si="1"/>
        <v>156410</v>
      </c>
      <c r="O31" t="s">
        <v>8</v>
      </c>
      <c r="P31">
        <f t="shared" ca="1" si="2"/>
        <v>1439</v>
      </c>
      <c r="Q31" t="s">
        <v>9</v>
      </c>
      <c r="R31">
        <v>5.9999951400393501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D1" zoomScale="90" zoomScaleNormal="90" workbookViewId="0">
      <selection activeCell="T30" sqref="T30"/>
    </sheetView>
  </sheetViews>
  <sheetFormatPr baseColWidth="10" defaultRowHeight="15" x14ac:dyDescent="0.25"/>
  <sheetData>
    <row r="1" spans="1:18" x14ac:dyDescent="0.25">
      <c r="A1" s="3" t="s">
        <v>28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28473</v>
      </c>
      <c r="F2" t="s">
        <v>8</v>
      </c>
      <c r="G2">
        <f ca="1">RANDBETWEEN(3450,3844)</f>
        <v>3764</v>
      </c>
      <c r="H2" t="s">
        <v>9</v>
      </c>
      <c r="I2">
        <v>11.4489792757849</v>
      </c>
      <c r="K2">
        <v>1</v>
      </c>
      <c r="L2" t="s">
        <v>10</v>
      </c>
      <c r="M2" t="s">
        <v>7</v>
      </c>
      <c r="N2">
        <f ca="1">RANDBETWEEN(145643,159382)</f>
        <v>159074</v>
      </c>
      <c r="O2" t="s">
        <v>8</v>
      </c>
      <c r="P2">
        <f ca="1">RANDBETWEEN(1100,1711)</f>
        <v>1216</v>
      </c>
      <c r="Q2" t="s">
        <v>9</v>
      </c>
      <c r="R2">
        <v>2.45686723657382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25181</v>
      </c>
      <c r="F3" t="s">
        <v>8</v>
      </c>
      <c r="G3">
        <f t="shared" ref="G3:G31" ca="1" si="0">RANDBETWEEN(3450,3844)</f>
        <v>3665</v>
      </c>
      <c r="H3" t="s">
        <v>9</v>
      </c>
      <c r="I3">
        <f>I2-I4</f>
        <v>4.5570487609081098</v>
      </c>
      <c r="K3">
        <v>2</v>
      </c>
      <c r="L3" t="s">
        <v>10</v>
      </c>
      <c r="M3" t="s">
        <v>7</v>
      </c>
      <c r="N3">
        <f t="shared" ref="N3:N31" ca="1" si="1">RANDBETWEEN(145643,159382)</f>
        <v>148582</v>
      </c>
      <c r="O3" t="s">
        <v>8</v>
      </c>
      <c r="P3">
        <f t="shared" ref="P3:P31" ca="1" si="2">RANDBETWEEN(1100,1711)</f>
        <v>1650</v>
      </c>
      <c r="Q3" t="s">
        <v>9</v>
      </c>
      <c r="R3">
        <f>R2+1</f>
        <v>3.45686723657382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29059</v>
      </c>
      <c r="F4" t="s">
        <v>8</v>
      </c>
      <c r="G4">
        <f t="shared" ca="1" si="0"/>
        <v>3761</v>
      </c>
      <c r="H4" t="s">
        <v>9</v>
      </c>
      <c r="I4">
        <v>6.8919305148767904</v>
      </c>
      <c r="K4">
        <v>3</v>
      </c>
      <c r="L4" t="s">
        <v>10</v>
      </c>
      <c r="M4" t="s">
        <v>7</v>
      </c>
      <c r="N4">
        <f t="shared" ca="1" si="1"/>
        <v>157422</v>
      </c>
      <c r="O4" t="s">
        <v>8</v>
      </c>
      <c r="P4">
        <f t="shared" ca="1" si="2"/>
        <v>1427</v>
      </c>
      <c r="Q4" t="s">
        <v>9</v>
      </c>
      <c r="R4">
        <f t="shared" ref="R4:R7" si="4">R3+1</f>
        <v>4.45686723657382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29864</v>
      </c>
      <c r="F5" t="s">
        <v>8</v>
      </c>
      <c r="G5">
        <f t="shared" ca="1" si="0"/>
        <v>3844</v>
      </c>
      <c r="H5" t="s">
        <v>9</v>
      </c>
      <c r="I5">
        <f>I2-1</f>
        <v>10.4489792757849</v>
      </c>
      <c r="K5">
        <v>4</v>
      </c>
      <c r="L5" t="s">
        <v>10</v>
      </c>
      <c r="M5" t="s">
        <v>7</v>
      </c>
      <c r="N5">
        <f t="shared" ca="1" si="1"/>
        <v>152039</v>
      </c>
      <c r="O5" t="s">
        <v>8</v>
      </c>
      <c r="P5">
        <f t="shared" ca="1" si="2"/>
        <v>1605</v>
      </c>
      <c r="Q5" t="s">
        <v>9</v>
      </c>
      <c r="R5">
        <f t="shared" si="4"/>
        <v>5.45686723657382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27599</v>
      </c>
      <c r="F6" t="s">
        <v>8</v>
      </c>
      <c r="G6">
        <f t="shared" ca="1" si="0"/>
        <v>3515</v>
      </c>
      <c r="H6" t="s">
        <v>9</v>
      </c>
      <c r="I6">
        <f t="shared" ref="I6:I8" si="5">I3-1</f>
        <v>3.5570487609081098</v>
      </c>
      <c r="K6">
        <v>5</v>
      </c>
      <c r="L6" t="s">
        <v>10</v>
      </c>
      <c r="M6" t="s">
        <v>7</v>
      </c>
      <c r="N6">
        <f t="shared" ca="1" si="1"/>
        <v>149352</v>
      </c>
      <c r="O6" t="s">
        <v>8</v>
      </c>
      <c r="P6">
        <f t="shared" ca="1" si="2"/>
        <v>1242</v>
      </c>
      <c r="Q6" t="s">
        <v>9</v>
      </c>
      <c r="R6">
        <f t="shared" si="4"/>
        <v>6.45686723657382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29708</v>
      </c>
      <c r="F7" t="s">
        <v>8</v>
      </c>
      <c r="G7">
        <f t="shared" ca="1" si="0"/>
        <v>3538</v>
      </c>
      <c r="H7" t="s">
        <v>9</v>
      </c>
      <c r="I7">
        <f t="shared" si="5"/>
        <v>5.8919305148767904</v>
      </c>
      <c r="K7">
        <v>6</v>
      </c>
      <c r="L7" t="s">
        <v>10</v>
      </c>
      <c r="M7" t="s">
        <v>7</v>
      </c>
      <c r="N7">
        <f t="shared" ca="1" si="1"/>
        <v>146743</v>
      </c>
      <c r="O7" t="s">
        <v>8</v>
      </c>
      <c r="P7">
        <f t="shared" ca="1" si="2"/>
        <v>1262</v>
      </c>
      <c r="Q7" t="s">
        <v>9</v>
      </c>
      <c r="R7">
        <f t="shared" si="4"/>
        <v>7.45686723657382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27707</v>
      </c>
      <c r="F8" t="s">
        <v>8</v>
      </c>
      <c r="G8">
        <f t="shared" ca="1" si="0"/>
        <v>3525</v>
      </c>
      <c r="H8" t="s">
        <v>9</v>
      </c>
      <c r="I8">
        <f t="shared" si="5"/>
        <v>9.4489792757849003</v>
      </c>
      <c r="K8">
        <v>7</v>
      </c>
      <c r="L8" t="s">
        <v>10</v>
      </c>
      <c r="M8" t="s">
        <v>7</v>
      </c>
      <c r="N8">
        <f t="shared" ca="1" si="1"/>
        <v>148984</v>
      </c>
      <c r="O8" t="s">
        <v>8</v>
      </c>
      <c r="P8">
        <f t="shared" ca="1" si="2"/>
        <v>1613</v>
      </c>
      <c r="Q8" t="s">
        <v>9</v>
      </c>
      <c r="R8">
        <v>1.70992343413645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25645</v>
      </c>
      <c r="F9" t="s">
        <v>8</v>
      </c>
      <c r="G9">
        <f t="shared" ca="1" si="0"/>
        <v>3807</v>
      </c>
      <c r="H9" t="s">
        <v>9</v>
      </c>
      <c r="I9">
        <f>I6+1</f>
        <v>4.5570487609081098</v>
      </c>
      <c r="K9">
        <v>8</v>
      </c>
      <c r="L9" t="s">
        <v>10</v>
      </c>
      <c r="M9" t="s">
        <v>7</v>
      </c>
      <c r="N9">
        <f t="shared" ca="1" si="1"/>
        <v>152401</v>
      </c>
      <c r="O9" t="s">
        <v>8</v>
      </c>
      <c r="P9">
        <f t="shared" ca="1" si="2"/>
        <v>1327</v>
      </c>
      <c r="Q9" t="s">
        <v>9</v>
      </c>
      <c r="R9">
        <f>R8+1.544</f>
        <v>3.2539234341364498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27764</v>
      </c>
      <c r="F10" t="s">
        <v>8</v>
      </c>
      <c r="G10">
        <f t="shared" ca="1" si="0"/>
        <v>3541</v>
      </c>
      <c r="H10" t="s">
        <v>9</v>
      </c>
      <c r="I10">
        <v>9.0989876499999998</v>
      </c>
      <c r="K10">
        <v>9</v>
      </c>
      <c r="L10" t="s">
        <v>10</v>
      </c>
      <c r="M10" t="s">
        <v>7</v>
      </c>
      <c r="N10">
        <f t="shared" ca="1" si="1"/>
        <v>151686</v>
      </c>
      <c r="O10" t="s">
        <v>8</v>
      </c>
      <c r="P10">
        <f t="shared" ca="1" si="2"/>
        <v>1168</v>
      </c>
      <c r="Q10" t="s">
        <v>9</v>
      </c>
      <c r="R10">
        <f t="shared" ref="R10:R13" si="6">R9+1.544</f>
        <v>4.7979234341364503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28793</v>
      </c>
      <c r="F11" t="s">
        <v>8</v>
      </c>
      <c r="G11">
        <f t="shared" ca="1" si="0"/>
        <v>3537</v>
      </c>
      <c r="H11" t="s">
        <v>9</v>
      </c>
      <c r="I11">
        <f>I10+0.283883</f>
        <v>9.3828706499999992</v>
      </c>
      <c r="K11">
        <v>10</v>
      </c>
      <c r="L11" t="s">
        <v>10</v>
      </c>
      <c r="M11" t="s">
        <v>7</v>
      </c>
      <c r="N11">
        <f t="shared" ca="1" si="1"/>
        <v>148255</v>
      </c>
      <c r="O11" t="s">
        <v>8</v>
      </c>
      <c r="P11">
        <f t="shared" ca="1" si="2"/>
        <v>1681</v>
      </c>
      <c r="Q11" t="s">
        <v>9</v>
      </c>
      <c r="R11">
        <f t="shared" si="6"/>
        <v>6.3419234341364508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29354</v>
      </c>
      <c r="F12" t="s">
        <v>8</v>
      </c>
      <c r="G12">
        <f t="shared" ca="1" si="0"/>
        <v>3755</v>
      </c>
      <c r="H12" t="s">
        <v>9</v>
      </c>
      <c r="I12">
        <f t="shared" ref="I12:I14" si="7">I11+0.283883</f>
        <v>9.6667536499999986</v>
      </c>
      <c r="K12">
        <v>11</v>
      </c>
      <c r="L12" t="s">
        <v>10</v>
      </c>
      <c r="M12" t="s">
        <v>7</v>
      </c>
      <c r="N12">
        <f t="shared" ca="1" si="1"/>
        <v>154655</v>
      </c>
      <c r="O12" t="s">
        <v>8</v>
      </c>
      <c r="P12">
        <f t="shared" ca="1" si="2"/>
        <v>1357</v>
      </c>
      <c r="Q12" t="s">
        <v>9</v>
      </c>
      <c r="R12">
        <f t="shared" si="6"/>
        <v>7.8859234341364512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28598</v>
      </c>
      <c r="F13" t="s">
        <v>8</v>
      </c>
      <c r="G13">
        <f t="shared" ca="1" si="0"/>
        <v>3619</v>
      </c>
      <c r="H13" t="s">
        <v>9</v>
      </c>
      <c r="I13">
        <f t="shared" si="7"/>
        <v>9.9506366499999981</v>
      </c>
      <c r="K13">
        <v>12</v>
      </c>
      <c r="L13" t="s">
        <v>10</v>
      </c>
      <c r="M13" t="s">
        <v>7</v>
      </c>
      <c r="N13">
        <f t="shared" ca="1" si="1"/>
        <v>148993</v>
      </c>
      <c r="O13" t="s">
        <v>8</v>
      </c>
      <c r="P13">
        <f t="shared" ca="1" si="2"/>
        <v>1100</v>
      </c>
      <c r="Q13" t="s">
        <v>9</v>
      </c>
      <c r="R13">
        <f t="shared" si="6"/>
        <v>9.4299234341364517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29028</v>
      </c>
      <c r="F14" t="s">
        <v>8</v>
      </c>
      <c r="G14">
        <f t="shared" ca="1" si="0"/>
        <v>3450</v>
      </c>
      <c r="H14" t="s">
        <v>9</v>
      </c>
      <c r="I14">
        <f t="shared" si="7"/>
        <v>10.234519649999998</v>
      </c>
      <c r="K14">
        <v>13</v>
      </c>
      <c r="L14" t="s">
        <v>10</v>
      </c>
      <c r="M14" t="s">
        <v>7</v>
      </c>
      <c r="N14">
        <f t="shared" ca="1" si="1"/>
        <v>156342</v>
      </c>
      <c r="O14" t="s">
        <v>8</v>
      </c>
      <c r="P14">
        <f t="shared" ca="1" si="2"/>
        <v>1226</v>
      </c>
      <c r="Q14" t="s">
        <v>9</v>
      </c>
      <c r="R14">
        <v>2.2362243891625999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27483</v>
      </c>
      <c r="F15" t="s">
        <v>8</v>
      </c>
      <c r="G15">
        <f t="shared" ca="1" si="0"/>
        <v>3601</v>
      </c>
      <c r="H15" t="s">
        <v>9</v>
      </c>
      <c r="I15">
        <v>8.1001915261182997</v>
      </c>
      <c r="K15">
        <v>14</v>
      </c>
      <c r="L15" t="s">
        <v>10</v>
      </c>
      <c r="M15" t="s">
        <v>7</v>
      </c>
      <c r="N15">
        <f t="shared" ca="1" si="1"/>
        <v>157526</v>
      </c>
      <c r="O15" t="s">
        <v>8</v>
      </c>
      <c r="P15">
        <f t="shared" ca="1" si="2"/>
        <v>1204</v>
      </c>
      <c r="Q15" t="s">
        <v>9</v>
      </c>
      <c r="R15">
        <f>R14-0.09983</f>
        <v>2.1363943891626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25498</v>
      </c>
      <c r="F16" t="s">
        <v>8</v>
      </c>
      <c r="G16">
        <f t="shared" ca="1" si="0"/>
        <v>3821</v>
      </c>
      <c r="H16" t="s">
        <v>9</v>
      </c>
      <c r="I16">
        <f>I15-0.23993</f>
        <v>7.8602615261182995</v>
      </c>
      <c r="K16">
        <v>15</v>
      </c>
      <c r="L16" t="s">
        <v>10</v>
      </c>
      <c r="M16" t="s">
        <v>7</v>
      </c>
      <c r="N16">
        <f t="shared" ca="1" si="1"/>
        <v>147581</v>
      </c>
      <c r="O16" t="s">
        <v>8</v>
      </c>
      <c r="P16">
        <f t="shared" ca="1" si="2"/>
        <v>1300</v>
      </c>
      <c r="Q16" t="s">
        <v>9</v>
      </c>
      <c r="R16">
        <f t="shared" ref="R16:R19" si="8">R15-0.09983</f>
        <v>2.0365643891626002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29304</v>
      </c>
      <c r="F17" t="s">
        <v>8</v>
      </c>
      <c r="G17">
        <f t="shared" ca="1" si="0"/>
        <v>3562</v>
      </c>
      <c r="H17" t="s">
        <v>9</v>
      </c>
      <c r="I17">
        <f t="shared" ref="I17:I19" si="9">I16-0.23993</f>
        <v>7.6203315261182993</v>
      </c>
      <c r="K17">
        <v>16</v>
      </c>
      <c r="L17" t="s">
        <v>10</v>
      </c>
      <c r="M17" t="s">
        <v>7</v>
      </c>
      <c r="N17">
        <f t="shared" ca="1" si="1"/>
        <v>151202</v>
      </c>
      <c r="O17" t="s">
        <v>8</v>
      </c>
      <c r="P17">
        <f t="shared" ca="1" si="2"/>
        <v>1123</v>
      </c>
      <c r="Q17" t="s">
        <v>9</v>
      </c>
      <c r="R17">
        <f t="shared" si="8"/>
        <v>1.9367343891626001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29731</v>
      </c>
      <c r="F18" t="s">
        <v>8</v>
      </c>
      <c r="G18">
        <f t="shared" ca="1" si="0"/>
        <v>3568</v>
      </c>
      <c r="H18" t="s">
        <v>9</v>
      </c>
      <c r="I18">
        <f t="shared" si="9"/>
        <v>7.3804015261182991</v>
      </c>
      <c r="K18">
        <v>17</v>
      </c>
      <c r="L18" t="s">
        <v>10</v>
      </c>
      <c r="M18" t="s">
        <v>7</v>
      </c>
      <c r="N18">
        <f t="shared" ca="1" si="1"/>
        <v>150204</v>
      </c>
      <c r="O18" t="s">
        <v>8</v>
      </c>
      <c r="P18">
        <f t="shared" ca="1" si="2"/>
        <v>1524</v>
      </c>
      <c r="Q18" t="s">
        <v>9</v>
      </c>
      <c r="R18">
        <f t="shared" si="8"/>
        <v>1.8369043891626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27445</v>
      </c>
      <c r="F19" t="s">
        <v>8</v>
      </c>
      <c r="G19">
        <f t="shared" ca="1" si="0"/>
        <v>3590</v>
      </c>
      <c r="H19" t="s">
        <v>9</v>
      </c>
      <c r="I19">
        <f t="shared" si="9"/>
        <v>7.1404715261182989</v>
      </c>
      <c r="K19">
        <v>18</v>
      </c>
      <c r="L19" t="s">
        <v>10</v>
      </c>
      <c r="M19" t="s">
        <v>7</v>
      </c>
      <c r="N19">
        <f t="shared" ca="1" si="1"/>
        <v>153167</v>
      </c>
      <c r="O19" t="s">
        <v>8</v>
      </c>
      <c r="P19">
        <f t="shared" ca="1" si="2"/>
        <v>1440</v>
      </c>
      <c r="Q19" t="s">
        <v>9</v>
      </c>
      <c r="R19">
        <f t="shared" si="8"/>
        <v>1.7370743891625999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28458</v>
      </c>
      <c r="F20" t="s">
        <v>8</v>
      </c>
      <c r="G20">
        <f t="shared" ca="1" si="0"/>
        <v>3670</v>
      </c>
      <c r="H20" t="s">
        <v>9</v>
      </c>
      <c r="I20">
        <v>11.648474416444699</v>
      </c>
      <c r="K20">
        <v>19</v>
      </c>
      <c r="L20" t="s">
        <v>10</v>
      </c>
      <c r="M20" t="s">
        <v>7</v>
      </c>
      <c r="N20">
        <f t="shared" ca="1" si="1"/>
        <v>157160</v>
      </c>
      <c r="O20" t="s">
        <v>8</v>
      </c>
      <c r="P20">
        <f t="shared" ca="1" si="2"/>
        <v>1371</v>
      </c>
      <c r="Q20" t="s">
        <v>9</v>
      </c>
      <c r="R20">
        <v>5.0999996584109999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29456</v>
      </c>
      <c r="F21" t="s">
        <v>8</v>
      </c>
      <c r="G21">
        <f t="shared" ca="1" si="0"/>
        <v>3653</v>
      </c>
      <c r="H21" t="s">
        <v>9</v>
      </c>
      <c r="I21">
        <f>I20-1.837</f>
        <v>9.8114744164446996</v>
      </c>
      <c r="K21">
        <v>20</v>
      </c>
      <c r="L21" t="s">
        <v>10</v>
      </c>
      <c r="M21" t="s">
        <v>7</v>
      </c>
      <c r="N21">
        <f t="shared" ca="1" si="1"/>
        <v>152992</v>
      </c>
      <c r="O21" t="s">
        <v>8</v>
      </c>
      <c r="P21">
        <f t="shared" ca="1" si="2"/>
        <v>1332</v>
      </c>
      <c r="Q21" t="s">
        <v>9</v>
      </c>
      <c r="R21">
        <f>R20+0.32948</f>
        <v>5.4294796584110001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27758</v>
      </c>
      <c r="F22" t="s">
        <v>8</v>
      </c>
      <c r="G22">
        <f t="shared" ca="1" si="0"/>
        <v>3815</v>
      </c>
      <c r="H22" t="s">
        <v>9</v>
      </c>
      <c r="I22">
        <f t="shared" ref="I22:I23" si="10">I21-1.837</f>
        <v>7.9744744164446999</v>
      </c>
      <c r="K22">
        <v>21</v>
      </c>
      <c r="L22" t="s">
        <v>10</v>
      </c>
      <c r="M22" t="s">
        <v>7</v>
      </c>
      <c r="N22">
        <f t="shared" ca="1" si="1"/>
        <v>156072</v>
      </c>
      <c r="O22" t="s">
        <v>8</v>
      </c>
      <c r="P22">
        <f t="shared" ca="1" si="2"/>
        <v>1480</v>
      </c>
      <c r="Q22" t="s">
        <v>9</v>
      </c>
      <c r="R22">
        <f t="shared" ref="R22:R23" si="11">R21+0.32948</f>
        <v>5.7589596584110003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28967</v>
      </c>
      <c r="F23" t="s">
        <v>8</v>
      </c>
      <c r="G23">
        <f t="shared" ca="1" si="0"/>
        <v>3762</v>
      </c>
      <c r="H23" t="s">
        <v>9</v>
      </c>
      <c r="I23">
        <f t="shared" si="10"/>
        <v>6.1374744164447002</v>
      </c>
      <c r="K23">
        <v>22</v>
      </c>
      <c r="L23" t="s">
        <v>10</v>
      </c>
      <c r="M23" t="s">
        <v>7</v>
      </c>
      <c r="N23">
        <f t="shared" ca="1" si="1"/>
        <v>147005</v>
      </c>
      <c r="O23" t="s">
        <v>8</v>
      </c>
      <c r="P23">
        <f t="shared" ca="1" si="2"/>
        <v>1579</v>
      </c>
      <c r="Q23" t="s">
        <v>9</v>
      </c>
      <c r="R23">
        <f t="shared" si="11"/>
        <v>6.0884396584110005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29273</v>
      </c>
      <c r="F24" t="s">
        <v>8</v>
      </c>
      <c r="G24">
        <f t="shared" ca="1" si="0"/>
        <v>3463</v>
      </c>
      <c r="H24" t="s">
        <v>9</v>
      </c>
      <c r="I24">
        <f>I23+1.837</f>
        <v>7.9744744164446999</v>
      </c>
      <c r="K24">
        <v>23</v>
      </c>
      <c r="L24" t="s">
        <v>10</v>
      </c>
      <c r="M24" t="s">
        <v>7</v>
      </c>
      <c r="N24">
        <f t="shared" ca="1" si="1"/>
        <v>149784</v>
      </c>
      <c r="O24" t="s">
        <v>8</v>
      </c>
      <c r="P24">
        <f ca="1">RANDBETWEEN(1100,1711)</f>
        <v>1383</v>
      </c>
      <c r="Q24" t="s">
        <v>9</v>
      </c>
      <c r="R24">
        <v>3.6624353730601702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27842</v>
      </c>
      <c r="F25" t="s">
        <v>8</v>
      </c>
      <c r="G25">
        <f t="shared" ca="1" si="0"/>
        <v>3758</v>
      </c>
      <c r="H25" t="s">
        <v>9</v>
      </c>
      <c r="I25">
        <v>11.182282040272099</v>
      </c>
      <c r="K25">
        <v>24</v>
      </c>
      <c r="L25" t="s">
        <v>10</v>
      </c>
      <c r="M25" t="s">
        <v>7</v>
      </c>
      <c r="N25">
        <f t="shared" ca="1" si="1"/>
        <v>158387</v>
      </c>
      <c r="O25" t="s">
        <v>8</v>
      </c>
      <c r="P25">
        <f t="shared" ca="1" si="2"/>
        <v>1106</v>
      </c>
      <c r="Q25" t="s">
        <v>9</v>
      </c>
      <c r="R25">
        <f>R24+0.9488</f>
        <v>4.6112353730601701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29097</v>
      </c>
      <c r="F26" t="s">
        <v>8</v>
      </c>
      <c r="G26">
        <f t="shared" ca="1" si="0"/>
        <v>3456</v>
      </c>
      <c r="H26" t="s">
        <v>9</v>
      </c>
      <c r="I26">
        <f>I25-0.823883</f>
        <v>10.358399040272099</v>
      </c>
      <c r="K26">
        <v>25</v>
      </c>
      <c r="L26" t="s">
        <v>10</v>
      </c>
      <c r="M26" t="s">
        <v>7</v>
      </c>
      <c r="N26">
        <f t="shared" ca="1" si="1"/>
        <v>156103</v>
      </c>
      <c r="O26" t="s">
        <v>8</v>
      </c>
      <c r="P26">
        <f t="shared" ca="1" si="2"/>
        <v>1209</v>
      </c>
      <c r="Q26" t="s">
        <v>9</v>
      </c>
      <c r="R26">
        <f t="shared" ref="R26:R28" si="12">R25+0.9488</f>
        <v>5.5600353730601704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28838</v>
      </c>
      <c r="F27" t="s">
        <v>8</v>
      </c>
      <c r="G27">
        <f t="shared" ca="1" si="0"/>
        <v>3592</v>
      </c>
      <c r="H27" t="s">
        <v>9</v>
      </c>
      <c r="I27">
        <f t="shared" ref="I27:I29" si="13">I26-0.823883</f>
        <v>9.5345160402720985</v>
      </c>
      <c r="K27">
        <v>26</v>
      </c>
      <c r="L27" t="s">
        <v>10</v>
      </c>
      <c r="M27" t="s">
        <v>7</v>
      </c>
      <c r="N27">
        <f t="shared" ca="1" si="1"/>
        <v>145682</v>
      </c>
      <c r="O27" t="s">
        <v>8</v>
      </c>
      <c r="P27">
        <f t="shared" ca="1" si="2"/>
        <v>1444</v>
      </c>
      <c r="Q27" t="s">
        <v>9</v>
      </c>
      <c r="R27">
        <f t="shared" si="12"/>
        <v>6.5088353730601707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29874</v>
      </c>
      <c r="F28" t="s">
        <v>8</v>
      </c>
      <c r="G28">
        <f t="shared" ca="1" si="0"/>
        <v>3744</v>
      </c>
      <c r="H28" t="s">
        <v>9</v>
      </c>
      <c r="I28">
        <f t="shared" si="13"/>
        <v>8.7106330402720982</v>
      </c>
      <c r="K28">
        <v>27</v>
      </c>
      <c r="L28" t="s">
        <v>10</v>
      </c>
      <c r="M28" t="s">
        <v>7</v>
      </c>
      <c r="N28">
        <f t="shared" ca="1" si="1"/>
        <v>157439</v>
      </c>
      <c r="O28" t="s">
        <v>8</v>
      </c>
      <c r="P28">
        <f t="shared" ca="1" si="2"/>
        <v>1669</v>
      </c>
      <c r="Q28" t="s">
        <v>9</v>
      </c>
      <c r="R28">
        <f t="shared" si="12"/>
        <v>7.457635373060171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29624</v>
      </c>
      <c r="F29" t="s">
        <v>8</v>
      </c>
      <c r="G29">
        <f t="shared" ca="1" si="0"/>
        <v>3479</v>
      </c>
      <c r="H29" t="s">
        <v>9</v>
      </c>
      <c r="I29">
        <f t="shared" si="13"/>
        <v>7.8867500402720978</v>
      </c>
      <c r="K29">
        <v>28</v>
      </c>
      <c r="L29" t="s">
        <v>10</v>
      </c>
      <c r="M29" t="s">
        <v>7</v>
      </c>
      <c r="N29">
        <f t="shared" ca="1" si="1"/>
        <v>158295</v>
      </c>
      <c r="O29" t="s">
        <v>8</v>
      </c>
      <c r="P29">
        <f t="shared" ca="1" si="2"/>
        <v>1277</v>
      </c>
      <c r="Q29" t="s">
        <v>9</v>
      </c>
      <c r="R29">
        <v>4.66258434195296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26684</v>
      </c>
      <c r="F30" t="s">
        <v>8</v>
      </c>
      <c r="G30">
        <f t="shared" ca="1" si="0"/>
        <v>3583</v>
      </c>
      <c r="H30" t="s">
        <v>9</v>
      </c>
      <c r="I30">
        <v>9.1268232712433992</v>
      </c>
      <c r="K30">
        <v>29</v>
      </c>
      <c r="L30" t="s">
        <v>10</v>
      </c>
      <c r="M30" t="s">
        <v>7</v>
      </c>
      <c r="N30">
        <f t="shared" ca="1" si="1"/>
        <v>155278</v>
      </c>
      <c r="O30" t="s">
        <v>8</v>
      </c>
      <c r="P30">
        <f t="shared" ca="1" si="2"/>
        <v>1336</v>
      </c>
      <c r="Q30" t="s">
        <v>9</v>
      </c>
      <c r="R30">
        <f>R29+4.5637</f>
        <v>9.2262843419529599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25729</v>
      </c>
      <c r="F31" t="s">
        <v>8</v>
      </c>
      <c r="G31">
        <f t="shared" ca="1" si="0"/>
        <v>3652</v>
      </c>
      <c r="H31" t="s">
        <v>9</v>
      </c>
      <c r="I31">
        <v>11.884262784095601</v>
      </c>
      <c r="K31">
        <v>30</v>
      </c>
      <c r="L31" t="s">
        <v>10</v>
      </c>
      <c r="M31" t="s">
        <v>7</v>
      </c>
      <c r="N31">
        <f t="shared" ca="1" si="1"/>
        <v>154029</v>
      </c>
      <c r="O31" t="s">
        <v>8</v>
      </c>
      <c r="P31">
        <f t="shared" ca="1" si="2"/>
        <v>1612</v>
      </c>
      <c r="Q31" t="s">
        <v>9</v>
      </c>
      <c r="R31">
        <f>R30+4.5637</f>
        <v>13.789984341952959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D1" workbookViewId="0">
      <selection activeCell="G22" sqref="G22"/>
    </sheetView>
  </sheetViews>
  <sheetFormatPr baseColWidth="10" defaultRowHeight="15" x14ac:dyDescent="0.25"/>
  <sheetData>
    <row r="1" spans="1:18" x14ac:dyDescent="0.25">
      <c r="A1" s="3" t="s">
        <v>29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RANDBETWEEN(23900,28900)</f>
        <v>28519</v>
      </c>
      <c r="F2" t="s">
        <v>8</v>
      </c>
      <c r="G2">
        <f ca="1">RANDBETWEEN(3300,3890)</f>
        <v>3684</v>
      </c>
      <c r="H2" t="s">
        <v>9</v>
      </c>
      <c r="I2">
        <v>9.4489792757849003</v>
      </c>
      <c r="K2">
        <v>1</v>
      </c>
      <c r="L2" t="s">
        <v>10</v>
      </c>
      <c r="M2" t="s">
        <v>7</v>
      </c>
      <c r="N2">
        <f ca="1">RANDBETWEEN(145643,159382)</f>
        <v>154023</v>
      </c>
      <c r="O2" t="s">
        <v>8</v>
      </c>
      <c r="P2">
        <f ca="1">RANDBETWEEN(1100,1711)</f>
        <v>1500</v>
      </c>
      <c r="Q2" t="s">
        <v>9</v>
      </c>
      <c r="R2">
        <v>6.1238672365738198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RANDBETWEEN(23900,28900)</f>
        <v>26237</v>
      </c>
      <c r="F3" t="s">
        <v>8</v>
      </c>
      <c r="G3">
        <f t="shared" ref="G3:G31" ca="1" si="1">RANDBETWEEN(3300,3890)</f>
        <v>3721</v>
      </c>
      <c r="H3" t="s">
        <v>9</v>
      </c>
      <c r="I3">
        <v>7.9087878700000003</v>
      </c>
      <c r="K3">
        <v>2</v>
      </c>
      <c r="L3" t="s">
        <v>10</v>
      </c>
      <c r="M3" t="s">
        <v>7</v>
      </c>
      <c r="N3">
        <f t="shared" ref="N3:N31" ca="1" si="2">RANDBETWEEN(145643,159382)</f>
        <v>148412</v>
      </c>
      <c r="O3" t="s">
        <v>8</v>
      </c>
      <c r="P3">
        <f t="shared" ref="P3:P31" ca="1" si="3">RANDBETWEEN(1100,1711)</f>
        <v>1662</v>
      </c>
      <c r="Q3" t="s">
        <v>9</v>
      </c>
      <c r="R3">
        <f>R2+1</f>
        <v>7.1238672365738198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26480</v>
      </c>
      <c r="F4" t="s">
        <v>8</v>
      </c>
      <c r="G4">
        <f t="shared" ca="1" si="1"/>
        <v>3311</v>
      </c>
      <c r="H4" t="s">
        <v>9</v>
      </c>
      <c r="I4">
        <v>3.89193051487679</v>
      </c>
      <c r="K4">
        <v>3</v>
      </c>
      <c r="L4" t="s">
        <v>10</v>
      </c>
      <c r="M4" t="s">
        <v>7</v>
      </c>
      <c r="N4">
        <f t="shared" ca="1" si="2"/>
        <v>147134</v>
      </c>
      <c r="O4" t="s">
        <v>8</v>
      </c>
      <c r="P4">
        <f t="shared" ca="1" si="3"/>
        <v>1378</v>
      </c>
      <c r="Q4" t="s">
        <v>9</v>
      </c>
      <c r="R4">
        <f t="shared" ref="R4:R7" si="4">R3+1</f>
        <v>8.1238672365738189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28547</v>
      </c>
      <c r="F5" t="s">
        <v>8</v>
      </c>
      <c r="G5">
        <f t="shared" ca="1" si="1"/>
        <v>3638</v>
      </c>
      <c r="H5" t="s">
        <v>9</v>
      </c>
      <c r="I5">
        <f>I2-1</f>
        <v>8.4489792757849003</v>
      </c>
      <c r="K5">
        <v>4</v>
      </c>
      <c r="L5" t="s">
        <v>10</v>
      </c>
      <c r="M5" t="s">
        <v>7</v>
      </c>
      <c r="N5">
        <f t="shared" ca="1" si="2"/>
        <v>157490</v>
      </c>
      <c r="O5" t="s">
        <v>8</v>
      </c>
      <c r="P5">
        <f t="shared" ca="1" si="3"/>
        <v>1703</v>
      </c>
      <c r="Q5" t="s">
        <v>9</v>
      </c>
      <c r="R5">
        <f t="shared" si="4"/>
        <v>9.1238672365738189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28548</v>
      </c>
      <c r="F6" t="s">
        <v>8</v>
      </c>
      <c r="G6">
        <f t="shared" ca="1" si="1"/>
        <v>3315</v>
      </c>
      <c r="H6" t="s">
        <v>9</v>
      </c>
      <c r="I6">
        <f t="shared" ref="I6:I8" si="5">I3-1</f>
        <v>6.9087878700000003</v>
      </c>
      <c r="K6">
        <v>5</v>
      </c>
      <c r="L6" t="s">
        <v>10</v>
      </c>
      <c r="M6" t="s">
        <v>7</v>
      </c>
      <c r="N6">
        <f t="shared" ca="1" si="2"/>
        <v>151078</v>
      </c>
      <c r="O6" t="s">
        <v>8</v>
      </c>
      <c r="P6">
        <f t="shared" ca="1" si="3"/>
        <v>1189</v>
      </c>
      <c r="Q6" t="s">
        <v>9</v>
      </c>
      <c r="R6">
        <f t="shared" si="4"/>
        <v>10.123867236573819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27377</v>
      </c>
      <c r="F7" t="s">
        <v>8</v>
      </c>
      <c r="G7">
        <f t="shared" ca="1" si="1"/>
        <v>3831</v>
      </c>
      <c r="H7" t="s">
        <v>9</v>
      </c>
      <c r="I7">
        <f t="shared" si="5"/>
        <v>2.89193051487679</v>
      </c>
      <c r="K7">
        <v>6</v>
      </c>
      <c r="L7" t="s">
        <v>10</v>
      </c>
      <c r="M7" t="s">
        <v>7</v>
      </c>
      <c r="N7">
        <f t="shared" ca="1" si="2"/>
        <v>147585</v>
      </c>
      <c r="O7" t="s">
        <v>8</v>
      </c>
      <c r="P7">
        <f t="shared" ca="1" si="3"/>
        <v>1361</v>
      </c>
      <c r="Q7" t="s">
        <v>9</v>
      </c>
      <c r="R7">
        <f t="shared" si="4"/>
        <v>11.123867236573819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28866</v>
      </c>
      <c r="F8" t="s">
        <v>8</v>
      </c>
      <c r="G8">
        <f t="shared" ca="1" si="1"/>
        <v>3458</v>
      </c>
      <c r="H8" t="s">
        <v>9</v>
      </c>
      <c r="I8">
        <f t="shared" si="5"/>
        <v>7.4489792757849003</v>
      </c>
      <c r="K8">
        <v>7</v>
      </c>
      <c r="L8" t="s">
        <v>10</v>
      </c>
      <c r="M8" t="s">
        <v>7</v>
      </c>
      <c r="N8">
        <f t="shared" ca="1" si="2"/>
        <v>155876</v>
      </c>
      <c r="O8" t="s">
        <v>8</v>
      </c>
      <c r="P8">
        <f t="shared" ca="1" si="3"/>
        <v>1340</v>
      </c>
      <c r="Q8" t="s">
        <v>9</v>
      </c>
      <c r="R8">
        <v>5.9099234341364504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28521</v>
      </c>
      <c r="F9" t="s">
        <v>8</v>
      </c>
      <c r="G9">
        <f t="shared" ca="1" si="1"/>
        <v>3560</v>
      </c>
      <c r="H9" t="s">
        <v>9</v>
      </c>
      <c r="I9">
        <f>I6+1</f>
        <v>7.9087878700000003</v>
      </c>
      <c r="K9">
        <v>8</v>
      </c>
      <c r="L9" t="s">
        <v>10</v>
      </c>
      <c r="M9" t="s">
        <v>7</v>
      </c>
      <c r="N9">
        <f t="shared" ca="1" si="2"/>
        <v>149185</v>
      </c>
      <c r="O9" t="s">
        <v>8</v>
      </c>
      <c r="P9">
        <f t="shared" ca="1" si="3"/>
        <v>1246</v>
      </c>
      <c r="Q9" t="s">
        <v>9</v>
      </c>
      <c r="R9">
        <f>R8+1.544</f>
        <v>7.4539234341364509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27915</v>
      </c>
      <c r="F10" t="s">
        <v>8</v>
      </c>
      <c r="G10">
        <f t="shared" ca="1" si="1"/>
        <v>3618</v>
      </c>
      <c r="H10" t="s">
        <v>9</v>
      </c>
      <c r="I10">
        <v>8.0989876499999998</v>
      </c>
      <c r="K10">
        <v>9</v>
      </c>
      <c r="L10" t="s">
        <v>10</v>
      </c>
      <c r="M10" t="s">
        <v>7</v>
      </c>
      <c r="N10">
        <f t="shared" ca="1" si="2"/>
        <v>155985</v>
      </c>
      <c r="O10" t="s">
        <v>8</v>
      </c>
      <c r="P10">
        <f t="shared" ca="1" si="3"/>
        <v>1173</v>
      </c>
      <c r="Q10" t="s">
        <v>9</v>
      </c>
      <c r="R10">
        <f t="shared" ref="R10:R13" si="6">R9+1.544</f>
        <v>8.9979234341364513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27267</v>
      </c>
      <c r="F11" t="s">
        <v>8</v>
      </c>
      <c r="G11">
        <f t="shared" ca="1" si="1"/>
        <v>3870</v>
      </c>
      <c r="H11" t="s">
        <v>9</v>
      </c>
      <c r="I11">
        <f>I10+0.283883</f>
        <v>8.3828706499999992</v>
      </c>
      <c r="K11">
        <v>10</v>
      </c>
      <c r="L11" t="s">
        <v>10</v>
      </c>
      <c r="M11" t="s">
        <v>7</v>
      </c>
      <c r="N11">
        <f t="shared" ca="1" si="2"/>
        <v>149744</v>
      </c>
      <c r="O11" t="s">
        <v>8</v>
      </c>
      <c r="P11">
        <f t="shared" ca="1" si="3"/>
        <v>1227</v>
      </c>
      <c r="Q11" t="s">
        <v>9</v>
      </c>
      <c r="R11">
        <f t="shared" si="6"/>
        <v>10.541923434136452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28241</v>
      </c>
      <c r="F12" t="s">
        <v>8</v>
      </c>
      <c r="G12">
        <f t="shared" ca="1" si="1"/>
        <v>3785</v>
      </c>
      <c r="H12" t="s">
        <v>9</v>
      </c>
      <c r="I12">
        <f t="shared" ref="I12:I14" si="7">I11+0.283883</f>
        <v>8.6667536499999986</v>
      </c>
      <c r="K12">
        <v>11</v>
      </c>
      <c r="L12" t="s">
        <v>10</v>
      </c>
      <c r="M12" t="s">
        <v>7</v>
      </c>
      <c r="N12">
        <f t="shared" ca="1" si="2"/>
        <v>149318</v>
      </c>
      <c r="O12" t="s">
        <v>8</v>
      </c>
      <c r="P12">
        <f t="shared" ca="1" si="3"/>
        <v>1397</v>
      </c>
      <c r="Q12" t="s">
        <v>9</v>
      </c>
      <c r="R12">
        <f t="shared" si="6"/>
        <v>12.085923434136452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28475</v>
      </c>
      <c r="F13" t="s">
        <v>8</v>
      </c>
      <c r="G13">
        <f t="shared" ca="1" si="1"/>
        <v>3634</v>
      </c>
      <c r="H13" t="s">
        <v>9</v>
      </c>
      <c r="I13">
        <f t="shared" si="7"/>
        <v>8.9506366499999981</v>
      </c>
      <c r="K13">
        <v>12</v>
      </c>
      <c r="L13" t="s">
        <v>10</v>
      </c>
      <c r="M13" t="s">
        <v>7</v>
      </c>
      <c r="N13">
        <f t="shared" ca="1" si="2"/>
        <v>155458</v>
      </c>
      <c r="O13" t="s">
        <v>8</v>
      </c>
      <c r="P13">
        <f t="shared" ca="1" si="3"/>
        <v>1278</v>
      </c>
      <c r="Q13" t="s">
        <v>9</v>
      </c>
      <c r="R13">
        <f t="shared" si="6"/>
        <v>13.629923434136453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26501</v>
      </c>
      <c r="F14" t="s">
        <v>8</v>
      </c>
      <c r="G14">
        <f t="shared" ca="1" si="1"/>
        <v>3737</v>
      </c>
      <c r="H14" t="s">
        <v>9</v>
      </c>
      <c r="I14">
        <f t="shared" si="7"/>
        <v>9.2345196499999975</v>
      </c>
      <c r="K14">
        <v>13</v>
      </c>
      <c r="L14" t="s">
        <v>10</v>
      </c>
      <c r="M14" t="s">
        <v>7</v>
      </c>
      <c r="N14">
        <f t="shared" ca="1" si="2"/>
        <v>158545</v>
      </c>
      <c r="O14" t="s">
        <v>8</v>
      </c>
      <c r="P14">
        <f t="shared" ca="1" si="3"/>
        <v>1447</v>
      </c>
      <c r="Q14" t="s">
        <v>9</v>
      </c>
      <c r="R14">
        <v>7.9472243891626002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24451</v>
      </c>
      <c r="F15" t="s">
        <v>8</v>
      </c>
      <c r="G15">
        <f t="shared" ca="1" si="1"/>
        <v>3758</v>
      </c>
      <c r="H15" t="s">
        <v>9</v>
      </c>
      <c r="I15">
        <v>10.1001915261183</v>
      </c>
      <c r="K15">
        <v>14</v>
      </c>
      <c r="L15" t="s">
        <v>10</v>
      </c>
      <c r="M15" t="s">
        <v>7</v>
      </c>
      <c r="N15">
        <f t="shared" ca="1" si="2"/>
        <v>152224</v>
      </c>
      <c r="O15" t="s">
        <v>8</v>
      </c>
      <c r="P15">
        <f t="shared" ca="1" si="3"/>
        <v>1171</v>
      </c>
      <c r="Q15" t="s">
        <v>9</v>
      </c>
      <c r="R15">
        <f>R14-0.09983</f>
        <v>7.8473943891626003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26232</v>
      </c>
      <c r="F16" t="s">
        <v>8</v>
      </c>
      <c r="G16">
        <f t="shared" ca="1" si="1"/>
        <v>3531</v>
      </c>
      <c r="H16" t="s">
        <v>9</v>
      </c>
      <c r="I16">
        <f>I15-0.23993</f>
        <v>9.8602615261183004</v>
      </c>
      <c r="K16">
        <v>15</v>
      </c>
      <c r="L16" t="s">
        <v>10</v>
      </c>
      <c r="M16" t="s">
        <v>7</v>
      </c>
      <c r="N16">
        <f t="shared" ca="1" si="2"/>
        <v>152461</v>
      </c>
      <c r="O16" t="s">
        <v>8</v>
      </c>
      <c r="P16">
        <f t="shared" ca="1" si="3"/>
        <v>1670</v>
      </c>
      <c r="Q16" t="s">
        <v>9</v>
      </c>
      <c r="R16">
        <f t="shared" ref="R16:R19" si="8">R15-0.09983</f>
        <v>7.7475643891626005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26279</v>
      </c>
      <c r="F17" t="s">
        <v>8</v>
      </c>
      <c r="G17">
        <f t="shared" ca="1" si="1"/>
        <v>3533</v>
      </c>
      <c r="H17" t="s">
        <v>9</v>
      </c>
      <c r="I17">
        <f t="shared" ref="I17:I19" si="9">I16-0.23993</f>
        <v>9.6203315261183011</v>
      </c>
      <c r="K17">
        <v>16</v>
      </c>
      <c r="L17" t="s">
        <v>10</v>
      </c>
      <c r="M17" t="s">
        <v>7</v>
      </c>
      <c r="N17">
        <f t="shared" ca="1" si="2"/>
        <v>153539</v>
      </c>
      <c r="O17" t="s">
        <v>8</v>
      </c>
      <c r="P17">
        <f t="shared" ca="1" si="3"/>
        <v>1619</v>
      </c>
      <c r="Q17" t="s">
        <v>9</v>
      </c>
      <c r="R17">
        <f t="shared" si="8"/>
        <v>7.6477343891626006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25209</v>
      </c>
      <c r="F18" t="s">
        <v>8</v>
      </c>
      <c r="G18">
        <f t="shared" ca="1" si="1"/>
        <v>3573</v>
      </c>
      <c r="H18" t="s">
        <v>9</v>
      </c>
      <c r="I18">
        <f t="shared" si="9"/>
        <v>9.3804015261183018</v>
      </c>
      <c r="K18">
        <v>17</v>
      </c>
      <c r="L18" t="s">
        <v>10</v>
      </c>
      <c r="M18" t="s">
        <v>7</v>
      </c>
      <c r="N18">
        <f t="shared" ca="1" si="2"/>
        <v>155031</v>
      </c>
      <c r="O18" t="s">
        <v>8</v>
      </c>
      <c r="P18">
        <f t="shared" ca="1" si="3"/>
        <v>1307</v>
      </c>
      <c r="Q18" t="s">
        <v>9</v>
      </c>
      <c r="R18">
        <f t="shared" si="8"/>
        <v>7.5479043891626008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27159</v>
      </c>
      <c r="F19" t="s">
        <v>8</v>
      </c>
      <c r="G19">
        <f t="shared" ca="1" si="1"/>
        <v>3459</v>
      </c>
      <c r="H19" t="s">
        <v>9</v>
      </c>
      <c r="I19">
        <f t="shared" si="9"/>
        <v>9.1404715261183025</v>
      </c>
      <c r="K19">
        <v>18</v>
      </c>
      <c r="L19" t="s">
        <v>10</v>
      </c>
      <c r="M19" t="s">
        <v>7</v>
      </c>
      <c r="N19">
        <f t="shared" ca="1" si="2"/>
        <v>158298</v>
      </c>
      <c r="O19" t="s">
        <v>8</v>
      </c>
      <c r="P19">
        <f t="shared" ca="1" si="3"/>
        <v>1635</v>
      </c>
      <c r="Q19" t="s">
        <v>9</v>
      </c>
      <c r="R19">
        <f t="shared" si="8"/>
        <v>7.4480743891626009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26889</v>
      </c>
      <c r="F20" t="s">
        <v>8</v>
      </c>
      <c r="G20">
        <f t="shared" ca="1" si="1"/>
        <v>3847</v>
      </c>
      <c r="H20" t="s">
        <v>9</v>
      </c>
      <c r="I20">
        <v>7.6484744164447003</v>
      </c>
      <c r="K20">
        <v>19</v>
      </c>
      <c r="L20" t="s">
        <v>10</v>
      </c>
      <c r="M20" t="s">
        <v>7</v>
      </c>
      <c r="N20">
        <f t="shared" ca="1" si="2"/>
        <v>155334</v>
      </c>
      <c r="O20" t="s">
        <v>8</v>
      </c>
      <c r="P20">
        <f t="shared" ca="1" si="3"/>
        <v>1244</v>
      </c>
      <c r="Q20" t="s">
        <v>9</v>
      </c>
      <c r="R20">
        <v>7.9495499658410997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28265</v>
      </c>
      <c r="F21" t="s">
        <v>8</v>
      </c>
      <c r="G21">
        <f t="shared" ca="1" si="1"/>
        <v>3685</v>
      </c>
      <c r="H21" t="s">
        <v>9</v>
      </c>
      <c r="I21">
        <f>I20-1.837</f>
        <v>5.8114744164447005</v>
      </c>
      <c r="K21">
        <v>20</v>
      </c>
      <c r="L21" t="s">
        <v>10</v>
      </c>
      <c r="M21" t="s">
        <v>7</v>
      </c>
      <c r="N21">
        <f t="shared" ca="1" si="2"/>
        <v>157501</v>
      </c>
      <c r="O21" t="s">
        <v>8</v>
      </c>
      <c r="P21">
        <f t="shared" ca="1" si="3"/>
        <v>1159</v>
      </c>
      <c r="Q21" t="s">
        <v>9</v>
      </c>
      <c r="R21">
        <f>R20+0.32948</f>
        <v>8.2790299658410991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24330</v>
      </c>
      <c r="F22" t="s">
        <v>8</v>
      </c>
      <c r="G22">
        <f t="shared" ca="1" si="1"/>
        <v>3888</v>
      </c>
      <c r="H22" t="s">
        <v>9</v>
      </c>
      <c r="I22">
        <f t="shared" ref="I22:I23" si="10">I21-1.837</f>
        <v>3.9744744164447008</v>
      </c>
      <c r="K22">
        <v>21</v>
      </c>
      <c r="L22" t="s">
        <v>10</v>
      </c>
      <c r="M22" t="s">
        <v>7</v>
      </c>
      <c r="N22">
        <f t="shared" ca="1" si="2"/>
        <v>153380</v>
      </c>
      <c r="O22" t="s">
        <v>8</v>
      </c>
      <c r="P22">
        <f t="shared" ca="1" si="3"/>
        <v>1431</v>
      </c>
      <c r="Q22" t="s">
        <v>9</v>
      </c>
      <c r="R22">
        <f t="shared" ref="R22:R23" si="11">R21+0.32948</f>
        <v>8.6085099658410993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23913</v>
      </c>
      <c r="F23" t="s">
        <v>8</v>
      </c>
      <c r="G23">
        <f t="shared" ca="1" si="1"/>
        <v>3441</v>
      </c>
      <c r="H23" t="s">
        <v>9</v>
      </c>
      <c r="I23">
        <f t="shared" si="10"/>
        <v>2.137474416444701</v>
      </c>
      <c r="K23">
        <v>22</v>
      </c>
      <c r="L23" t="s">
        <v>10</v>
      </c>
      <c r="M23" t="s">
        <v>7</v>
      </c>
      <c r="N23">
        <f t="shared" ca="1" si="2"/>
        <v>158660</v>
      </c>
      <c r="O23" t="s">
        <v>8</v>
      </c>
      <c r="P23">
        <f t="shared" ca="1" si="3"/>
        <v>1692</v>
      </c>
      <c r="Q23" t="s">
        <v>9</v>
      </c>
      <c r="R23">
        <f t="shared" si="11"/>
        <v>8.9379899658410995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0"/>
        <v>25482</v>
      </c>
      <c r="F24" t="s">
        <v>8</v>
      </c>
      <c r="G24">
        <f t="shared" ca="1" si="1"/>
        <v>3580</v>
      </c>
      <c r="H24" t="s">
        <v>9</v>
      </c>
      <c r="I24">
        <f>I23+1.837</f>
        <v>3.9744744164447008</v>
      </c>
      <c r="K24">
        <v>23</v>
      </c>
      <c r="L24" t="s">
        <v>10</v>
      </c>
      <c r="M24" t="s">
        <v>7</v>
      </c>
      <c r="N24">
        <f t="shared" ca="1" si="2"/>
        <v>155316</v>
      </c>
      <c r="O24" t="s">
        <v>8</v>
      </c>
      <c r="P24">
        <f ca="1">RANDBETWEEN(1100,1711)</f>
        <v>1710</v>
      </c>
      <c r="Q24" t="s">
        <v>9</v>
      </c>
      <c r="R24">
        <v>5.6624353730601698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27876</v>
      </c>
      <c r="F25" t="s">
        <v>8</v>
      </c>
      <c r="G25">
        <f t="shared" ca="1" si="1"/>
        <v>3394</v>
      </c>
      <c r="H25" t="s">
        <v>9</v>
      </c>
      <c r="I25">
        <v>5.1822820402721002</v>
      </c>
      <c r="K25">
        <v>24</v>
      </c>
      <c r="L25" t="s">
        <v>10</v>
      </c>
      <c r="M25" t="s">
        <v>7</v>
      </c>
      <c r="N25">
        <f t="shared" ca="1" si="2"/>
        <v>146119</v>
      </c>
      <c r="O25" t="s">
        <v>8</v>
      </c>
      <c r="P25">
        <f t="shared" ca="1" si="3"/>
        <v>1648</v>
      </c>
      <c r="Q25" t="s">
        <v>9</v>
      </c>
      <c r="R25">
        <f>R24+0.9488</f>
        <v>6.6112353730601701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27548</v>
      </c>
      <c r="F26" t="s">
        <v>8</v>
      </c>
      <c r="G26">
        <f t="shared" ca="1" si="1"/>
        <v>3413</v>
      </c>
      <c r="H26" t="s">
        <v>9</v>
      </c>
      <c r="I26">
        <f>I25-0.823883</f>
        <v>4.3583990402720998</v>
      </c>
      <c r="K26">
        <v>25</v>
      </c>
      <c r="L26" t="s">
        <v>10</v>
      </c>
      <c r="M26" t="s">
        <v>7</v>
      </c>
      <c r="N26">
        <f t="shared" ca="1" si="2"/>
        <v>152379</v>
      </c>
      <c r="O26" t="s">
        <v>8</v>
      </c>
      <c r="P26">
        <f t="shared" ca="1" si="3"/>
        <v>1229</v>
      </c>
      <c r="Q26" t="s">
        <v>9</v>
      </c>
      <c r="R26">
        <f t="shared" ref="R26:R28" si="12">R25+0.9488</f>
        <v>7.5600353730601704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25619</v>
      </c>
      <c r="F27" t="s">
        <v>8</v>
      </c>
      <c r="G27">
        <f t="shared" ca="1" si="1"/>
        <v>3557</v>
      </c>
      <c r="H27" t="s">
        <v>9</v>
      </c>
      <c r="I27">
        <f t="shared" ref="I27:I29" si="13">I26-0.823883</f>
        <v>3.5345160402720999</v>
      </c>
      <c r="K27">
        <v>26</v>
      </c>
      <c r="L27" t="s">
        <v>10</v>
      </c>
      <c r="M27" t="s">
        <v>7</v>
      </c>
      <c r="N27">
        <f t="shared" ca="1" si="2"/>
        <v>150661</v>
      </c>
      <c r="O27" t="s">
        <v>8</v>
      </c>
      <c r="P27">
        <f t="shared" ca="1" si="3"/>
        <v>1275</v>
      </c>
      <c r="Q27" t="s">
        <v>9</v>
      </c>
      <c r="R27">
        <f t="shared" si="12"/>
        <v>8.5088353730601707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25998</v>
      </c>
      <c r="F28" t="s">
        <v>8</v>
      </c>
      <c r="G28">
        <f t="shared" ca="1" si="1"/>
        <v>3673</v>
      </c>
      <c r="H28" t="s">
        <v>9</v>
      </c>
      <c r="I28">
        <f t="shared" si="13"/>
        <v>2.7106330402720999</v>
      </c>
      <c r="K28">
        <v>27</v>
      </c>
      <c r="L28" t="s">
        <v>10</v>
      </c>
      <c r="M28" t="s">
        <v>7</v>
      </c>
      <c r="N28">
        <f t="shared" ca="1" si="2"/>
        <v>145728</v>
      </c>
      <c r="O28" t="s">
        <v>8</v>
      </c>
      <c r="P28">
        <f t="shared" ca="1" si="3"/>
        <v>1540</v>
      </c>
      <c r="Q28" t="s">
        <v>9</v>
      </c>
      <c r="R28">
        <f t="shared" si="12"/>
        <v>9.457635373060171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24364</v>
      </c>
      <c r="F29" t="s">
        <v>8</v>
      </c>
      <c r="G29">
        <f t="shared" ca="1" si="1"/>
        <v>3731</v>
      </c>
      <c r="H29" t="s">
        <v>9</v>
      </c>
      <c r="I29">
        <f t="shared" si="13"/>
        <v>1.8867500402721</v>
      </c>
      <c r="K29">
        <v>28</v>
      </c>
      <c r="L29" t="s">
        <v>10</v>
      </c>
      <c r="M29" t="s">
        <v>7</v>
      </c>
      <c r="N29">
        <f t="shared" ca="1" si="2"/>
        <v>150035</v>
      </c>
      <c r="O29" t="s">
        <v>8</v>
      </c>
      <c r="P29">
        <f t="shared" ca="1" si="3"/>
        <v>1430</v>
      </c>
      <c r="Q29" t="s">
        <v>9</v>
      </c>
      <c r="R29">
        <v>2.66258434195296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24312</v>
      </c>
      <c r="F30" t="s">
        <v>8</v>
      </c>
      <c r="G30">
        <f t="shared" ca="1" si="1"/>
        <v>3847</v>
      </c>
      <c r="H30" t="s">
        <v>9</v>
      </c>
      <c r="I30">
        <v>9.9082327124339997</v>
      </c>
      <c r="K30">
        <v>29</v>
      </c>
      <c r="L30" t="s">
        <v>10</v>
      </c>
      <c r="M30" t="s">
        <v>7</v>
      </c>
      <c r="N30">
        <f t="shared" ca="1" si="2"/>
        <v>157548</v>
      </c>
      <c r="O30" t="s">
        <v>8</v>
      </c>
      <c r="P30">
        <f t="shared" ca="1" si="3"/>
        <v>1363</v>
      </c>
      <c r="Q30" t="s">
        <v>9</v>
      </c>
      <c r="R30">
        <f>R29+4.5637</f>
        <v>7.2262843419529599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26634</v>
      </c>
      <c r="F31" t="s">
        <v>8</v>
      </c>
      <c r="G31">
        <f t="shared" ca="1" si="1"/>
        <v>3419</v>
      </c>
      <c r="H31" t="s">
        <v>9</v>
      </c>
      <c r="I31">
        <f>I30+1.0834588</f>
        <v>10.991691512434</v>
      </c>
      <c r="K31">
        <v>30</v>
      </c>
      <c r="L31" t="s">
        <v>10</v>
      </c>
      <c r="M31" t="s">
        <v>7</v>
      </c>
      <c r="N31">
        <f t="shared" ca="1" si="2"/>
        <v>155425</v>
      </c>
      <c r="O31" t="s">
        <v>8</v>
      </c>
      <c r="P31">
        <f t="shared" ca="1" si="3"/>
        <v>1471</v>
      </c>
      <c r="Q31" t="s">
        <v>9</v>
      </c>
      <c r="R31">
        <f>R30+4.5637</f>
        <v>11.789984341952959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baseColWidth="10" defaultRowHeight="15" x14ac:dyDescent="0.25"/>
  <sheetData>
    <row r="1" spans="1:18" x14ac:dyDescent="0.25">
      <c r="A1" s="3" t="s">
        <v>30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RANDBETWEEN(23900,28900)</f>
        <v>28772</v>
      </c>
      <c r="F2" t="s">
        <v>8</v>
      </c>
      <c r="G2">
        <f ca="1">RANDBETWEEN(3300,3890)</f>
        <v>3820</v>
      </c>
      <c r="H2" t="s">
        <v>9</v>
      </c>
      <c r="I2">
        <v>10.9999148865659</v>
      </c>
      <c r="K2">
        <v>1</v>
      </c>
      <c r="L2" t="s">
        <v>10</v>
      </c>
      <c r="M2" t="s">
        <v>7</v>
      </c>
      <c r="N2">
        <f ca="1">RANDBETWEEN(145643,159382)</f>
        <v>155931</v>
      </c>
      <c r="O2" t="s">
        <v>8</v>
      </c>
      <c r="P2">
        <f ca="1">RANDBETWEEN(1100,1711)</f>
        <v>1493</v>
      </c>
      <c r="Q2" t="s">
        <v>9</v>
      </c>
      <c r="R2">
        <v>9.7972384982495466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RANDBETWEEN(23900,28900)</f>
        <v>27850</v>
      </c>
      <c r="F3" t="s">
        <v>8</v>
      </c>
      <c r="G3">
        <f t="shared" ref="G3:G31" ca="1" si="1">RANDBETWEEN(3300,3890)</f>
        <v>3761</v>
      </c>
      <c r="H3" t="s">
        <v>9</v>
      </c>
      <c r="I3">
        <v>11.4259205308669</v>
      </c>
      <c r="K3">
        <v>2</v>
      </c>
      <c r="L3" t="s">
        <v>10</v>
      </c>
      <c r="M3" t="s">
        <v>7</v>
      </c>
      <c r="N3">
        <f t="shared" ref="N3:N31" ca="1" si="2">RANDBETWEEN(145643,159382)</f>
        <v>150885</v>
      </c>
      <c r="O3" t="s">
        <v>8</v>
      </c>
      <c r="P3">
        <f t="shared" ref="P3:P31" ca="1" si="3">RANDBETWEEN(1100,1711)</f>
        <v>1227</v>
      </c>
      <c r="Q3" t="s">
        <v>9</v>
      </c>
      <c r="R3">
        <v>9.1113477010058066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26069</v>
      </c>
      <c r="F4" t="s">
        <v>8</v>
      </c>
      <c r="G4">
        <f t="shared" ca="1" si="1"/>
        <v>3776</v>
      </c>
      <c r="H4" t="s">
        <v>9</v>
      </c>
      <c r="I4">
        <v>11.810875555952499</v>
      </c>
      <c r="K4">
        <v>3</v>
      </c>
      <c r="L4" t="s">
        <v>10</v>
      </c>
      <c r="M4" t="s">
        <v>7</v>
      </c>
      <c r="N4">
        <f t="shared" ca="1" si="2"/>
        <v>157444</v>
      </c>
      <c r="O4" t="s">
        <v>8</v>
      </c>
      <c r="P4">
        <f t="shared" ca="1" si="3"/>
        <v>1297</v>
      </c>
      <c r="Q4" t="s">
        <v>9</v>
      </c>
      <c r="R4">
        <v>14.519988307211587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27761</v>
      </c>
      <c r="F5" t="s">
        <v>8</v>
      </c>
      <c r="G5">
        <f t="shared" ca="1" si="1"/>
        <v>3788</v>
      </c>
      <c r="H5" t="s">
        <v>9</v>
      </c>
      <c r="I5">
        <v>8.8145707629264507</v>
      </c>
      <c r="K5">
        <v>4</v>
      </c>
      <c r="L5" t="s">
        <v>10</v>
      </c>
      <c r="M5" t="s">
        <v>7</v>
      </c>
      <c r="N5">
        <f t="shared" ca="1" si="2"/>
        <v>146316</v>
      </c>
      <c r="O5" t="s">
        <v>8</v>
      </c>
      <c r="P5">
        <f t="shared" ca="1" si="3"/>
        <v>1364</v>
      </c>
      <c r="Q5" t="s">
        <v>9</v>
      </c>
      <c r="R5">
        <v>9.689171322552518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25331</v>
      </c>
      <c r="F6" t="s">
        <v>8</v>
      </c>
      <c r="G6">
        <f t="shared" ca="1" si="1"/>
        <v>3485</v>
      </c>
      <c r="H6" t="s">
        <v>9</v>
      </c>
      <c r="I6">
        <v>3.57450207035046</v>
      </c>
      <c r="K6">
        <v>5</v>
      </c>
      <c r="L6" t="s">
        <v>10</v>
      </c>
      <c r="M6" t="s">
        <v>7</v>
      </c>
      <c r="N6">
        <f t="shared" ca="1" si="2"/>
        <v>146132</v>
      </c>
      <c r="O6" t="s">
        <v>8</v>
      </c>
      <c r="P6">
        <f t="shared" ca="1" si="3"/>
        <v>1441</v>
      </c>
      <c r="Q6" t="s">
        <v>9</v>
      </c>
      <c r="R6">
        <v>6.2830629773413404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27737</v>
      </c>
      <c r="F7" t="s">
        <v>8</v>
      </c>
      <c r="G7">
        <f t="shared" ca="1" si="1"/>
        <v>3327</v>
      </c>
      <c r="H7" t="s">
        <v>9</v>
      </c>
      <c r="I7">
        <v>11.9040444317086</v>
      </c>
      <c r="K7">
        <v>6</v>
      </c>
      <c r="L7" t="s">
        <v>10</v>
      </c>
      <c r="M7" t="s">
        <v>7</v>
      </c>
      <c r="N7">
        <f t="shared" ca="1" si="2"/>
        <v>148504</v>
      </c>
      <c r="O7" t="s">
        <v>8</v>
      </c>
      <c r="P7">
        <f t="shared" ca="1" si="3"/>
        <v>1643</v>
      </c>
      <c r="Q7" t="s">
        <v>9</v>
      </c>
      <c r="R7">
        <v>14.120314238866095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24901</v>
      </c>
      <c r="F8" t="s">
        <v>8</v>
      </c>
      <c r="G8">
        <f t="shared" ca="1" si="1"/>
        <v>3755</v>
      </c>
      <c r="H8" t="s">
        <v>9</v>
      </c>
      <c r="I8">
        <v>10.651161526118299</v>
      </c>
      <c r="K8">
        <v>7</v>
      </c>
      <c r="L8" t="s">
        <v>10</v>
      </c>
      <c r="M8" t="s">
        <v>7</v>
      </c>
      <c r="N8">
        <f t="shared" ca="1" si="2"/>
        <v>148260</v>
      </c>
      <c r="O8" t="s">
        <v>8</v>
      </c>
      <c r="P8">
        <f t="shared" ca="1" si="3"/>
        <v>1379</v>
      </c>
      <c r="Q8" t="s">
        <v>9</v>
      </c>
      <c r="R8">
        <v>3.6882265484312384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27345</v>
      </c>
      <c r="F9" t="s">
        <v>8</v>
      </c>
      <c r="G9">
        <f t="shared" ca="1" si="1"/>
        <v>3857</v>
      </c>
      <c r="H9" t="s">
        <v>9</v>
      </c>
      <c r="I9">
        <v>13.5973160807544</v>
      </c>
      <c r="K9">
        <v>8</v>
      </c>
      <c r="L9" t="s">
        <v>10</v>
      </c>
      <c r="M9" t="s">
        <v>7</v>
      </c>
      <c r="N9">
        <f t="shared" ca="1" si="2"/>
        <v>152876</v>
      </c>
      <c r="O9" t="s">
        <v>8</v>
      </c>
      <c r="P9">
        <f t="shared" ca="1" si="3"/>
        <v>1375</v>
      </c>
      <c r="Q9" t="s">
        <v>9</v>
      </c>
      <c r="R9">
        <v>5.8387644423374381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25795</v>
      </c>
      <c r="F10" t="s">
        <v>8</v>
      </c>
      <c r="G10">
        <f t="shared" ca="1" si="1"/>
        <v>3424</v>
      </c>
      <c r="H10" t="s">
        <v>9</v>
      </c>
      <c r="I10">
        <v>7.9624996103562804</v>
      </c>
      <c r="K10">
        <v>9</v>
      </c>
      <c r="L10" t="s">
        <v>10</v>
      </c>
      <c r="M10" t="s">
        <v>7</v>
      </c>
      <c r="N10">
        <f t="shared" ca="1" si="2"/>
        <v>156989</v>
      </c>
      <c r="O10" t="s">
        <v>8</v>
      </c>
      <c r="P10">
        <f t="shared" ca="1" si="3"/>
        <v>1595</v>
      </c>
      <c r="Q10" t="s">
        <v>9</v>
      </c>
      <c r="R10">
        <v>8.7474493713104753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26623</v>
      </c>
      <c r="F11" t="s">
        <v>8</v>
      </c>
      <c r="G11">
        <f t="shared" ca="1" si="1"/>
        <v>3410</v>
      </c>
      <c r="H11" t="s">
        <v>9</v>
      </c>
      <c r="I11">
        <f>I10+0.465777</f>
        <v>8.4282766103562796</v>
      </c>
      <c r="K11">
        <v>10</v>
      </c>
      <c r="L11" t="s">
        <v>10</v>
      </c>
      <c r="M11" t="s">
        <v>7</v>
      </c>
      <c r="N11">
        <f t="shared" ca="1" si="2"/>
        <v>159122</v>
      </c>
      <c r="O11" t="s">
        <v>8</v>
      </c>
      <c r="P11">
        <f t="shared" ca="1" si="3"/>
        <v>1598</v>
      </c>
      <c r="Q11" t="s">
        <v>9</v>
      </c>
      <c r="R11">
        <v>4.6167932623072936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25055</v>
      </c>
      <c r="F12" t="s">
        <v>8</v>
      </c>
      <c r="G12">
        <f t="shared" ca="1" si="1"/>
        <v>3791</v>
      </c>
      <c r="H12" t="s">
        <v>9</v>
      </c>
      <c r="I12">
        <f t="shared" ref="I12:I13" si="4">I11+0.465777</f>
        <v>8.8940536103562788</v>
      </c>
      <c r="K12">
        <v>11</v>
      </c>
      <c r="L12" t="s">
        <v>10</v>
      </c>
      <c r="M12" t="s">
        <v>7</v>
      </c>
      <c r="N12">
        <f t="shared" ca="1" si="2"/>
        <v>154013</v>
      </c>
      <c r="O12" t="s">
        <v>8</v>
      </c>
      <c r="P12">
        <f t="shared" ca="1" si="3"/>
        <v>1410</v>
      </c>
      <c r="Q12" t="s">
        <v>9</v>
      </c>
      <c r="R12">
        <v>7.12801940175531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28352</v>
      </c>
      <c r="F13" t="s">
        <v>8</v>
      </c>
      <c r="G13">
        <f t="shared" ca="1" si="1"/>
        <v>3474</v>
      </c>
      <c r="H13" t="s">
        <v>9</v>
      </c>
      <c r="I13">
        <f t="shared" si="4"/>
        <v>9.3598306103562781</v>
      </c>
      <c r="K13">
        <v>12</v>
      </c>
      <c r="L13" t="s">
        <v>10</v>
      </c>
      <c r="M13" t="s">
        <v>7</v>
      </c>
      <c r="N13">
        <f t="shared" ca="1" si="2"/>
        <v>158197</v>
      </c>
      <c r="O13" t="s">
        <v>8</v>
      </c>
      <c r="P13">
        <f t="shared" ca="1" si="3"/>
        <v>1227</v>
      </c>
      <c r="Q13" t="s">
        <v>9</v>
      </c>
      <c r="R13">
        <f>R12-0.0566</f>
        <v>7.0714194017553096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28766</v>
      </c>
      <c r="F14" t="s">
        <v>8</v>
      </c>
      <c r="G14">
        <f t="shared" ca="1" si="1"/>
        <v>3400</v>
      </c>
      <c r="H14" t="s">
        <v>9</v>
      </c>
      <c r="I14">
        <f t="shared" ref="I14" si="5">I13+0.283883</f>
        <v>9.6437136103562775</v>
      </c>
      <c r="K14">
        <v>13</v>
      </c>
      <c r="L14" t="s">
        <v>10</v>
      </c>
      <c r="M14" t="s">
        <v>7</v>
      </c>
      <c r="N14">
        <f t="shared" ca="1" si="2"/>
        <v>147081</v>
      </c>
      <c r="O14" t="s">
        <v>8</v>
      </c>
      <c r="P14">
        <f t="shared" ca="1" si="3"/>
        <v>1354</v>
      </c>
      <c r="Q14" t="s">
        <v>9</v>
      </c>
      <c r="R14">
        <f t="shared" ref="R14:R15" si="6">R13-0.0566</f>
        <v>7.0148194017553092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28012</v>
      </c>
      <c r="F15" t="s">
        <v>8</v>
      </c>
      <c r="G15">
        <f t="shared" ca="1" si="1"/>
        <v>3603</v>
      </c>
      <c r="H15" t="s">
        <v>9</v>
      </c>
      <c r="I15">
        <v>10.1001915261183</v>
      </c>
      <c r="K15">
        <v>14</v>
      </c>
      <c r="L15" t="s">
        <v>10</v>
      </c>
      <c r="M15" t="s">
        <v>7</v>
      </c>
      <c r="N15">
        <f t="shared" ca="1" si="2"/>
        <v>151447</v>
      </c>
      <c r="O15" t="s">
        <v>8</v>
      </c>
      <c r="P15">
        <f t="shared" ca="1" si="3"/>
        <v>1441</v>
      </c>
      <c r="Q15" t="s">
        <v>9</v>
      </c>
      <c r="R15">
        <f t="shared" si="6"/>
        <v>6.9582194017553087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24164</v>
      </c>
      <c r="F16" t="s">
        <v>8</v>
      </c>
      <c r="G16">
        <f t="shared" ca="1" si="1"/>
        <v>3319</v>
      </c>
      <c r="H16" t="s">
        <v>9</v>
      </c>
      <c r="I16">
        <f>I15-0.23993</f>
        <v>9.8602615261183004</v>
      </c>
      <c r="K16">
        <v>15</v>
      </c>
      <c r="L16" t="s">
        <v>10</v>
      </c>
      <c r="M16" t="s">
        <v>7</v>
      </c>
      <c r="N16">
        <f t="shared" ca="1" si="2"/>
        <v>156226</v>
      </c>
      <c r="O16" t="s">
        <v>8</v>
      </c>
      <c r="P16">
        <f t="shared" ca="1" si="3"/>
        <v>1303</v>
      </c>
      <c r="Q16" t="s">
        <v>9</v>
      </c>
      <c r="R16">
        <f t="shared" ref="R16:R19" si="7">R15-0.09983</f>
        <v>6.8583894017553089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28250</v>
      </c>
      <c r="F17" t="s">
        <v>8</v>
      </c>
      <c r="G17">
        <f t="shared" ca="1" si="1"/>
        <v>3413</v>
      </c>
      <c r="H17" t="s">
        <v>9</v>
      </c>
      <c r="I17">
        <f t="shared" ref="I17:I19" si="8">I16-0.23993</f>
        <v>9.6203315261183011</v>
      </c>
      <c r="K17">
        <v>16</v>
      </c>
      <c r="L17" t="s">
        <v>10</v>
      </c>
      <c r="M17" t="s">
        <v>7</v>
      </c>
      <c r="N17">
        <f t="shared" ca="1" si="2"/>
        <v>147954</v>
      </c>
      <c r="O17" t="s">
        <v>8</v>
      </c>
      <c r="P17">
        <f t="shared" ca="1" si="3"/>
        <v>1612</v>
      </c>
      <c r="Q17" t="s">
        <v>9</v>
      </c>
      <c r="R17">
        <f t="shared" si="7"/>
        <v>6.758559401755309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26959</v>
      </c>
      <c r="F18" t="s">
        <v>8</v>
      </c>
      <c r="G18">
        <f t="shared" ca="1" si="1"/>
        <v>3870</v>
      </c>
      <c r="H18" t="s">
        <v>9</v>
      </c>
      <c r="I18">
        <f t="shared" si="8"/>
        <v>9.3804015261183018</v>
      </c>
      <c r="K18">
        <v>17</v>
      </c>
      <c r="L18" t="s">
        <v>10</v>
      </c>
      <c r="M18" t="s">
        <v>7</v>
      </c>
      <c r="N18">
        <f t="shared" ca="1" si="2"/>
        <v>152669</v>
      </c>
      <c r="O18" t="s">
        <v>8</v>
      </c>
      <c r="P18">
        <f t="shared" ca="1" si="3"/>
        <v>1192</v>
      </c>
      <c r="Q18" t="s">
        <v>9</v>
      </c>
      <c r="R18">
        <f t="shared" si="7"/>
        <v>6.6587294017553091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28525</v>
      </c>
      <c r="F19" t="s">
        <v>8</v>
      </c>
      <c r="G19">
        <f t="shared" ca="1" si="1"/>
        <v>3822</v>
      </c>
      <c r="H19" t="s">
        <v>9</v>
      </c>
      <c r="I19">
        <f t="shared" si="8"/>
        <v>9.1404715261183025</v>
      </c>
      <c r="K19">
        <v>18</v>
      </c>
      <c r="L19" t="s">
        <v>10</v>
      </c>
      <c r="M19" t="s">
        <v>7</v>
      </c>
      <c r="N19">
        <f t="shared" ca="1" si="2"/>
        <v>146139</v>
      </c>
      <c r="O19" t="s">
        <v>8</v>
      </c>
      <c r="P19">
        <f t="shared" ca="1" si="3"/>
        <v>1583</v>
      </c>
      <c r="Q19" t="s">
        <v>9</v>
      </c>
      <c r="R19">
        <f t="shared" si="7"/>
        <v>6.5588994017553093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26351</v>
      </c>
      <c r="F20" t="s">
        <v>8</v>
      </c>
      <c r="G20">
        <f t="shared" ca="1" si="1"/>
        <v>3549</v>
      </c>
      <c r="H20" t="s">
        <v>9</v>
      </c>
      <c r="I20">
        <v>7.1661187484486302</v>
      </c>
      <c r="K20">
        <v>19</v>
      </c>
      <c r="L20" t="s">
        <v>10</v>
      </c>
      <c r="M20" t="s">
        <v>7</v>
      </c>
      <c r="N20">
        <f t="shared" ca="1" si="2"/>
        <v>156947</v>
      </c>
      <c r="O20" t="s">
        <v>8</v>
      </c>
      <c r="P20">
        <f t="shared" ca="1" si="3"/>
        <v>1474</v>
      </c>
      <c r="Q20" t="s">
        <v>9</v>
      </c>
      <c r="R20">
        <v>9.7495499658410996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24770</v>
      </c>
      <c r="F21" t="s">
        <v>8</v>
      </c>
      <c r="G21">
        <f t="shared" ca="1" si="1"/>
        <v>3681</v>
      </c>
      <c r="H21" t="s">
        <v>9</v>
      </c>
      <c r="I21">
        <v>10.134740546006348</v>
      </c>
      <c r="K21">
        <v>20</v>
      </c>
      <c r="L21" t="s">
        <v>10</v>
      </c>
      <c r="M21" t="s">
        <v>7</v>
      </c>
      <c r="N21">
        <f t="shared" ca="1" si="2"/>
        <v>150768</v>
      </c>
      <c r="O21" t="s">
        <v>8</v>
      </c>
      <c r="P21">
        <f t="shared" ca="1" si="3"/>
        <v>1703</v>
      </c>
      <c r="Q21" t="s">
        <v>9</v>
      </c>
      <c r="R21">
        <f>R20+0.32948</f>
        <v>10.0790299658411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27603</v>
      </c>
      <c r="F22" t="s">
        <v>8</v>
      </c>
      <c r="G22">
        <f t="shared" ca="1" si="1"/>
        <v>3661</v>
      </c>
      <c r="H22" t="s">
        <v>9</v>
      </c>
      <c r="I22">
        <v>1.7737527642734361</v>
      </c>
      <c r="K22">
        <v>21</v>
      </c>
      <c r="L22" t="s">
        <v>10</v>
      </c>
      <c r="M22" t="s">
        <v>7</v>
      </c>
      <c r="N22">
        <f t="shared" ca="1" si="2"/>
        <v>147339</v>
      </c>
      <c r="O22" t="s">
        <v>8</v>
      </c>
      <c r="P22">
        <f t="shared" ca="1" si="3"/>
        <v>1313</v>
      </c>
      <c r="Q22" t="s">
        <v>9</v>
      </c>
      <c r="R22">
        <f t="shared" ref="R22:R23" si="9">R21+0.32948</f>
        <v>10.4085099658411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25649</v>
      </c>
      <c r="F23" t="s">
        <v>8</v>
      </c>
      <c r="G23">
        <f t="shared" ca="1" si="1"/>
        <v>3741</v>
      </c>
      <c r="H23" t="s">
        <v>9</v>
      </c>
      <c r="I23">
        <v>3.3871781905287284</v>
      </c>
      <c r="K23">
        <v>22</v>
      </c>
      <c r="L23" t="s">
        <v>10</v>
      </c>
      <c r="M23" t="s">
        <v>7</v>
      </c>
      <c r="N23">
        <f t="shared" ca="1" si="2"/>
        <v>156947</v>
      </c>
      <c r="O23" t="s">
        <v>8</v>
      </c>
      <c r="P23">
        <f t="shared" ca="1" si="3"/>
        <v>1323</v>
      </c>
      <c r="Q23" t="s">
        <v>9</v>
      </c>
      <c r="R23">
        <f t="shared" si="9"/>
        <v>10.7379899658411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0"/>
        <v>25016</v>
      </c>
      <c r="F24" t="s">
        <v>8</v>
      </c>
      <c r="G24">
        <f t="shared" ca="1" si="1"/>
        <v>3454</v>
      </c>
      <c r="H24" t="s">
        <v>9</v>
      </c>
      <c r="I24">
        <v>8.1334173635871991</v>
      </c>
      <c r="K24">
        <v>23</v>
      </c>
      <c r="L24" t="s">
        <v>10</v>
      </c>
      <c r="M24" t="s">
        <v>7</v>
      </c>
      <c r="N24">
        <f t="shared" ca="1" si="2"/>
        <v>147465</v>
      </c>
      <c r="O24" t="s">
        <v>8</v>
      </c>
      <c r="P24">
        <f ca="1">RANDBETWEEN(1100,1711)</f>
        <v>1261</v>
      </c>
      <c r="Q24" t="s">
        <v>9</v>
      </c>
      <c r="R24">
        <v>5.6624353730601698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28844</v>
      </c>
      <c r="F25" t="s">
        <v>8</v>
      </c>
      <c r="G25">
        <f t="shared" ca="1" si="1"/>
        <v>3330</v>
      </c>
      <c r="H25" t="s">
        <v>9</v>
      </c>
      <c r="I25">
        <v>14.457367394448058</v>
      </c>
      <c r="K25">
        <v>24</v>
      </c>
      <c r="L25" t="s">
        <v>10</v>
      </c>
      <c r="M25" t="s">
        <v>7</v>
      </c>
      <c r="N25">
        <f t="shared" ca="1" si="2"/>
        <v>156711</v>
      </c>
      <c r="O25" t="s">
        <v>8</v>
      </c>
      <c r="P25">
        <f t="shared" ca="1" si="3"/>
        <v>1448</v>
      </c>
      <c r="Q25" t="s">
        <v>9</v>
      </c>
      <c r="R25">
        <f>R24+0.9488</f>
        <v>6.6112353730601701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24635</v>
      </c>
      <c r="F26" t="s">
        <v>8</v>
      </c>
      <c r="G26">
        <f t="shared" ca="1" si="1"/>
        <v>3642</v>
      </c>
      <c r="H26" t="s">
        <v>9</v>
      </c>
      <c r="I26">
        <f>I25-0.823883</f>
        <v>13.633484394448057</v>
      </c>
      <c r="K26">
        <v>25</v>
      </c>
      <c r="L26" t="s">
        <v>10</v>
      </c>
      <c r="M26" t="s">
        <v>7</v>
      </c>
      <c r="N26">
        <f t="shared" ca="1" si="2"/>
        <v>152629</v>
      </c>
      <c r="O26" t="s">
        <v>8</v>
      </c>
      <c r="P26">
        <f t="shared" ca="1" si="3"/>
        <v>1314</v>
      </c>
      <c r="Q26" t="s">
        <v>9</v>
      </c>
      <c r="R26">
        <f t="shared" ref="R26:R28" si="10">R27+2</f>
        <v>7.9426104676644398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28166</v>
      </c>
      <c r="F27" t="s">
        <v>8</v>
      </c>
      <c r="G27">
        <f t="shared" ca="1" si="1"/>
        <v>3418</v>
      </c>
      <c r="H27" t="s">
        <v>9</v>
      </c>
      <c r="I27">
        <f t="shared" ref="I27:I29" si="11">I26-0.823883</f>
        <v>12.809601394448057</v>
      </c>
      <c r="K27">
        <v>26</v>
      </c>
      <c r="L27" t="s">
        <v>10</v>
      </c>
      <c r="M27" t="s">
        <v>7</v>
      </c>
      <c r="N27">
        <f t="shared" ca="1" si="2"/>
        <v>146109</v>
      </c>
      <c r="O27" t="s">
        <v>8</v>
      </c>
      <c r="P27">
        <f t="shared" ca="1" si="3"/>
        <v>1281</v>
      </c>
      <c r="Q27" t="s">
        <v>9</v>
      </c>
      <c r="R27">
        <f t="shared" si="10"/>
        <v>5.9426104676644398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25598</v>
      </c>
      <c r="F28" t="s">
        <v>8</v>
      </c>
      <c r="G28">
        <f t="shared" ca="1" si="1"/>
        <v>3744</v>
      </c>
      <c r="H28" t="s">
        <v>9</v>
      </c>
      <c r="I28">
        <f t="shared" si="11"/>
        <v>11.985718394448057</v>
      </c>
      <c r="K28">
        <v>27</v>
      </c>
      <c r="L28" t="s">
        <v>10</v>
      </c>
      <c r="M28" t="s">
        <v>7</v>
      </c>
      <c r="N28">
        <f t="shared" ca="1" si="2"/>
        <v>152383</v>
      </c>
      <c r="O28" t="s">
        <v>8</v>
      </c>
      <c r="P28">
        <f t="shared" ca="1" si="3"/>
        <v>1657</v>
      </c>
      <c r="Q28" t="s">
        <v>9</v>
      </c>
      <c r="R28">
        <f t="shared" si="10"/>
        <v>3.9426104676644398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26805</v>
      </c>
      <c r="F29" t="s">
        <v>8</v>
      </c>
      <c r="G29">
        <f t="shared" ca="1" si="1"/>
        <v>3790</v>
      </c>
      <c r="H29" t="s">
        <v>9</v>
      </c>
      <c r="I29">
        <f t="shared" si="11"/>
        <v>11.161835394448056</v>
      </c>
      <c r="K29">
        <v>28</v>
      </c>
      <c r="L29" t="s">
        <v>10</v>
      </c>
      <c r="M29" t="s">
        <v>7</v>
      </c>
      <c r="N29">
        <f t="shared" ca="1" si="2"/>
        <v>150753</v>
      </c>
      <c r="O29" t="s">
        <v>8</v>
      </c>
      <c r="P29">
        <f t="shared" ca="1" si="3"/>
        <v>1496</v>
      </c>
      <c r="Q29" t="s">
        <v>9</v>
      </c>
      <c r="R29">
        <v>1.94261046766444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28438</v>
      </c>
      <c r="F30" t="s">
        <v>8</v>
      </c>
      <c r="G30">
        <f t="shared" ca="1" si="1"/>
        <v>3890</v>
      </c>
      <c r="H30" t="s">
        <v>9</v>
      </c>
      <c r="I30">
        <v>9.9082327124339997</v>
      </c>
      <c r="K30">
        <v>29</v>
      </c>
      <c r="L30" t="s">
        <v>10</v>
      </c>
      <c r="M30" t="s">
        <v>7</v>
      </c>
      <c r="N30">
        <f t="shared" ca="1" si="2"/>
        <v>147695</v>
      </c>
      <c r="O30" t="s">
        <v>8</v>
      </c>
      <c r="P30">
        <f t="shared" ca="1" si="3"/>
        <v>1293</v>
      </c>
      <c r="Q30" t="s">
        <v>9</v>
      </c>
      <c r="R30">
        <f>R29+4.5637</f>
        <v>6.5063104676644397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24867</v>
      </c>
      <c r="F31" t="s">
        <v>8</v>
      </c>
      <c r="G31">
        <f t="shared" ca="1" si="1"/>
        <v>3687</v>
      </c>
      <c r="H31" t="s">
        <v>9</v>
      </c>
      <c r="I31">
        <f>I30+1.0834588</f>
        <v>10.991691512434</v>
      </c>
      <c r="K31">
        <v>30</v>
      </c>
      <c r="L31" t="s">
        <v>10</v>
      </c>
      <c r="M31" t="s">
        <v>7</v>
      </c>
      <c r="N31">
        <f t="shared" ca="1" si="2"/>
        <v>150435</v>
      </c>
      <c r="O31" t="s">
        <v>8</v>
      </c>
      <c r="P31">
        <f t="shared" ca="1" si="3"/>
        <v>1685</v>
      </c>
      <c r="Q31" t="s">
        <v>9</v>
      </c>
      <c r="R31">
        <f>R30+4.5637</f>
        <v>11.070010467664439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F1" zoomScaleNormal="100" workbookViewId="0">
      <selection activeCell="I16" sqref="I16:I21"/>
    </sheetView>
  </sheetViews>
  <sheetFormatPr baseColWidth="10" defaultRowHeight="15" x14ac:dyDescent="0.25"/>
  <sheetData>
    <row r="1" spans="1:18" x14ac:dyDescent="0.25">
      <c r="A1" s="3" t="s">
        <v>14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v>28685</v>
      </c>
      <c r="F2" t="s">
        <v>8</v>
      </c>
      <c r="G2">
        <v>4475.1310000000003</v>
      </c>
      <c r="H2" t="s">
        <v>9</v>
      </c>
      <c r="I2">
        <v>9.2446861857425304</v>
      </c>
      <c r="K2">
        <v>1</v>
      </c>
      <c r="L2" t="s">
        <v>10</v>
      </c>
      <c r="M2" t="s">
        <v>7</v>
      </c>
      <c r="N2">
        <v>151448</v>
      </c>
      <c r="O2" t="s">
        <v>8</v>
      </c>
      <c r="P2">
        <v>1419.8820000000001</v>
      </c>
      <c r="Q2" t="s">
        <v>9</v>
      </c>
      <c r="R2">
        <v>9.7972384982495466</v>
      </c>
    </row>
    <row r="3" spans="1:18" x14ac:dyDescent="0.25">
      <c r="B3">
        <v>2</v>
      </c>
      <c r="C3" t="s">
        <v>6</v>
      </c>
      <c r="D3" t="s">
        <v>7</v>
      </c>
      <c r="E3">
        <v>28589</v>
      </c>
      <c r="F3" t="s">
        <v>8</v>
      </c>
      <c r="G3">
        <v>3555.12</v>
      </c>
      <c r="H3" t="s">
        <v>9</v>
      </c>
      <c r="I3">
        <v>6.8853556531582107</v>
      </c>
      <c r="K3">
        <v>2</v>
      </c>
      <c r="L3" t="s">
        <v>10</v>
      </c>
      <c r="M3" t="s">
        <v>7</v>
      </c>
      <c r="N3">
        <v>141785</v>
      </c>
      <c r="O3" t="s">
        <v>8</v>
      </c>
      <c r="P3">
        <v>1808.232</v>
      </c>
      <c r="Q3" t="s">
        <v>9</v>
      </c>
      <c r="R3">
        <v>9.1113477010058066</v>
      </c>
    </row>
    <row r="4" spans="1:18" x14ac:dyDescent="0.25">
      <c r="B4">
        <v>3</v>
      </c>
      <c r="C4" t="s">
        <v>6</v>
      </c>
      <c r="D4" t="s">
        <v>7</v>
      </c>
      <c r="E4">
        <v>28579</v>
      </c>
      <c r="F4" t="s">
        <v>8</v>
      </c>
      <c r="G4">
        <v>3887.24</v>
      </c>
      <c r="H4" t="s">
        <v>9</v>
      </c>
      <c r="I4">
        <v>7.9636545212802314</v>
      </c>
      <c r="K4">
        <v>3</v>
      </c>
      <c r="L4" t="s">
        <v>10</v>
      </c>
      <c r="M4" t="s">
        <v>7</v>
      </c>
      <c r="N4">
        <v>143116</v>
      </c>
      <c r="O4" t="s">
        <v>8</v>
      </c>
      <c r="P4">
        <v>1903.5029999999999</v>
      </c>
      <c r="Q4" t="s">
        <v>9</v>
      </c>
      <c r="R4">
        <v>14.519988307211587</v>
      </c>
    </row>
    <row r="5" spans="1:18" x14ac:dyDescent="0.25">
      <c r="B5">
        <v>4</v>
      </c>
      <c r="C5" t="s">
        <v>6</v>
      </c>
      <c r="D5" t="s">
        <v>7</v>
      </c>
      <c r="E5">
        <v>28602</v>
      </c>
      <c r="F5" t="s">
        <v>8</v>
      </c>
      <c r="G5">
        <v>4944.4650000000001</v>
      </c>
      <c r="H5" t="s">
        <v>9</v>
      </c>
      <c r="I5">
        <v>7.1280194017553145</v>
      </c>
      <c r="K5">
        <v>4</v>
      </c>
      <c r="L5" t="s">
        <v>10</v>
      </c>
      <c r="M5" t="s">
        <v>7</v>
      </c>
      <c r="N5">
        <v>140329</v>
      </c>
      <c r="O5" t="s">
        <v>8</v>
      </c>
      <c r="P5">
        <v>2012.8440000000001</v>
      </c>
      <c r="Q5" t="s">
        <v>9</v>
      </c>
      <c r="R5">
        <v>9.689171322552518</v>
      </c>
    </row>
    <row r="6" spans="1:18" x14ac:dyDescent="0.25">
      <c r="B6">
        <v>5</v>
      </c>
      <c r="C6" t="s">
        <v>6</v>
      </c>
      <c r="D6" t="s">
        <v>7</v>
      </c>
      <c r="E6">
        <v>28518</v>
      </c>
      <c r="F6" t="s">
        <v>8</v>
      </c>
      <c r="G6">
        <v>3992.0520000000001</v>
      </c>
      <c r="H6" t="s">
        <v>9</v>
      </c>
      <c r="I6">
        <v>6.808248179041879</v>
      </c>
      <c r="K6">
        <v>5</v>
      </c>
      <c r="L6" t="s">
        <v>10</v>
      </c>
      <c r="M6" t="s">
        <v>7</v>
      </c>
      <c r="N6">
        <v>144523</v>
      </c>
      <c r="O6" t="s">
        <v>8</v>
      </c>
      <c r="P6">
        <v>1677.6980000000001</v>
      </c>
      <c r="Q6" t="s">
        <v>9</v>
      </c>
      <c r="R6">
        <v>6.2830629773413404</v>
      </c>
    </row>
    <row r="7" spans="1:18" x14ac:dyDescent="0.25">
      <c r="B7">
        <v>6</v>
      </c>
      <c r="C7" t="s">
        <v>6</v>
      </c>
      <c r="D7" t="s">
        <v>7</v>
      </c>
      <c r="E7">
        <v>28744</v>
      </c>
      <c r="F7" t="s">
        <v>8</v>
      </c>
      <c r="G7">
        <v>4878.29</v>
      </c>
      <c r="H7" t="s">
        <v>9</v>
      </c>
      <c r="I7">
        <v>2.5392960289566093</v>
      </c>
      <c r="K7">
        <v>6</v>
      </c>
      <c r="L7" t="s">
        <v>10</v>
      </c>
      <c r="M7" t="s">
        <v>7</v>
      </c>
      <c r="N7">
        <v>140981</v>
      </c>
      <c r="O7" t="s">
        <v>8</v>
      </c>
      <c r="P7">
        <v>2114.623</v>
      </c>
      <c r="Q7" t="s">
        <v>9</v>
      </c>
      <c r="R7">
        <v>14.120314238866095</v>
      </c>
    </row>
    <row r="8" spans="1:18" x14ac:dyDescent="0.25">
      <c r="B8">
        <v>7</v>
      </c>
      <c r="C8" t="s">
        <v>6</v>
      </c>
      <c r="D8" t="s">
        <v>7</v>
      </c>
      <c r="E8">
        <v>28547</v>
      </c>
      <c r="F8" t="s">
        <v>8</v>
      </c>
      <c r="G8">
        <v>3547.817</v>
      </c>
      <c r="H8" t="s">
        <v>9</v>
      </c>
      <c r="I8">
        <v>4.5633775025193124</v>
      </c>
      <c r="K8">
        <v>7</v>
      </c>
      <c r="L8" t="s">
        <v>10</v>
      </c>
      <c r="M8" t="s">
        <v>7</v>
      </c>
      <c r="N8">
        <v>152668</v>
      </c>
      <c r="O8" t="s">
        <v>8</v>
      </c>
      <c r="P8">
        <v>1403.0050000000001</v>
      </c>
      <c r="Q8" t="s">
        <v>9</v>
      </c>
      <c r="R8">
        <v>3.6882265484312384</v>
      </c>
    </row>
    <row r="9" spans="1:18" x14ac:dyDescent="0.25">
      <c r="B9">
        <v>8</v>
      </c>
      <c r="C9" t="s">
        <v>6</v>
      </c>
      <c r="D9" t="s">
        <v>7</v>
      </c>
      <c r="E9">
        <v>28641</v>
      </c>
      <c r="F9" t="s">
        <v>8</v>
      </c>
      <c r="G9">
        <v>3968.1970000000001</v>
      </c>
      <c r="H9" t="s">
        <v>9</v>
      </c>
      <c r="I9">
        <v>4.7864148890112377</v>
      </c>
      <c r="K9">
        <v>8</v>
      </c>
      <c r="L9" t="s">
        <v>10</v>
      </c>
      <c r="M9" t="s">
        <v>7</v>
      </c>
      <c r="N9">
        <v>140618</v>
      </c>
      <c r="O9" t="s">
        <v>8</v>
      </c>
      <c r="P9">
        <v>1476.2470000000001</v>
      </c>
      <c r="Q9" t="s">
        <v>9</v>
      </c>
      <c r="R9">
        <v>5.8387644423374381</v>
      </c>
    </row>
    <row r="10" spans="1:18" x14ac:dyDescent="0.25">
      <c r="B10">
        <v>9</v>
      </c>
      <c r="C10" t="s">
        <v>6</v>
      </c>
      <c r="D10" t="s">
        <v>7</v>
      </c>
      <c r="E10">
        <v>28529</v>
      </c>
      <c r="F10" t="s">
        <v>8</v>
      </c>
      <c r="G10">
        <v>4773.0839999999998</v>
      </c>
      <c r="H10" t="s">
        <v>9</v>
      </c>
      <c r="I10">
        <v>7.7938765092852123</v>
      </c>
      <c r="K10">
        <v>9</v>
      </c>
      <c r="L10" t="s">
        <v>10</v>
      </c>
      <c r="M10" t="s">
        <v>7</v>
      </c>
      <c r="N10">
        <v>142449</v>
      </c>
      <c r="O10" t="s">
        <v>8</v>
      </c>
      <c r="P10">
        <v>1615.799</v>
      </c>
      <c r="Q10" t="s">
        <v>9</v>
      </c>
      <c r="R10">
        <v>8.7474493713104753</v>
      </c>
    </row>
    <row r="11" spans="1:18" x14ac:dyDescent="0.25">
      <c r="B11">
        <v>10</v>
      </c>
      <c r="C11" t="s">
        <v>6</v>
      </c>
      <c r="D11" t="s">
        <v>7</v>
      </c>
      <c r="E11">
        <v>28683</v>
      </c>
      <c r="F11" t="s">
        <v>8</v>
      </c>
      <c r="G11">
        <v>3734.9769999999999</v>
      </c>
      <c r="H11" t="s">
        <v>9</v>
      </c>
      <c r="I11">
        <v>10.612489760272155</v>
      </c>
      <c r="K11">
        <v>10</v>
      </c>
      <c r="L11" t="s">
        <v>10</v>
      </c>
      <c r="M11" t="s">
        <v>7</v>
      </c>
      <c r="N11">
        <v>155955</v>
      </c>
      <c r="O11" t="s">
        <v>8</v>
      </c>
      <c r="P11">
        <v>1795.34</v>
      </c>
      <c r="Q11" t="s">
        <v>9</v>
      </c>
      <c r="R11">
        <v>4.6167932623072936</v>
      </c>
    </row>
    <row r="12" spans="1:18" x14ac:dyDescent="0.25">
      <c r="B12">
        <v>11</v>
      </c>
      <c r="C12" t="s">
        <v>6</v>
      </c>
      <c r="D12" t="s">
        <v>7</v>
      </c>
      <c r="E12">
        <v>28507</v>
      </c>
      <c r="F12" t="s">
        <v>8</v>
      </c>
      <c r="G12">
        <v>3930.2840000000001</v>
      </c>
      <c r="H12" t="s">
        <v>9</v>
      </c>
      <c r="I12">
        <v>4.8135439418938182</v>
      </c>
      <c r="K12">
        <v>11</v>
      </c>
      <c r="L12" t="s">
        <v>10</v>
      </c>
      <c r="M12" t="s">
        <v>7</v>
      </c>
      <c r="N12">
        <v>148171</v>
      </c>
      <c r="O12" t="s">
        <v>8</v>
      </c>
      <c r="P12">
        <v>2169.9369999999999</v>
      </c>
      <c r="Q12" t="s">
        <v>9</v>
      </c>
      <c r="R12">
        <v>3.7751729088344996</v>
      </c>
    </row>
    <row r="13" spans="1:18" x14ac:dyDescent="0.25">
      <c r="B13">
        <v>12</v>
      </c>
      <c r="C13" t="s">
        <v>6</v>
      </c>
      <c r="D13" t="s">
        <v>7</v>
      </c>
      <c r="E13">
        <v>28744</v>
      </c>
      <c r="F13" t="s">
        <v>8</v>
      </c>
      <c r="G13">
        <v>4941.2650000000003</v>
      </c>
      <c r="H13" t="s">
        <v>9</v>
      </c>
      <c r="I13">
        <v>3.7090727365377978</v>
      </c>
      <c r="K13">
        <v>12</v>
      </c>
      <c r="L13" t="s">
        <v>10</v>
      </c>
      <c r="M13" t="s">
        <v>7</v>
      </c>
      <c r="N13">
        <v>150754</v>
      </c>
      <c r="O13" t="s">
        <v>8</v>
      </c>
      <c r="P13">
        <v>1970.289</v>
      </c>
      <c r="Q13" t="s">
        <v>9</v>
      </c>
      <c r="R13">
        <v>7.779636533823644</v>
      </c>
    </row>
    <row r="14" spans="1:18" x14ac:dyDescent="0.25">
      <c r="B14">
        <v>13</v>
      </c>
      <c r="C14" t="s">
        <v>6</v>
      </c>
      <c r="D14" t="s">
        <v>7</v>
      </c>
      <c r="E14">
        <v>28787</v>
      </c>
      <c r="F14" t="s">
        <v>8</v>
      </c>
      <c r="G14">
        <v>4772.53</v>
      </c>
      <c r="H14" t="s">
        <v>9</v>
      </c>
      <c r="I14">
        <v>6.6097280845566075</v>
      </c>
      <c r="K14">
        <v>13</v>
      </c>
      <c r="L14" t="s">
        <v>10</v>
      </c>
      <c r="M14" t="s">
        <v>7</v>
      </c>
      <c r="N14">
        <v>156917</v>
      </c>
      <c r="O14" t="s">
        <v>8</v>
      </c>
      <c r="P14">
        <v>2216.4690000000001</v>
      </c>
      <c r="Q14" t="s">
        <v>9</v>
      </c>
      <c r="R14">
        <v>3.2432664283329249</v>
      </c>
    </row>
    <row r="15" spans="1:18" x14ac:dyDescent="0.25">
      <c r="B15">
        <v>14</v>
      </c>
      <c r="C15" t="s">
        <v>6</v>
      </c>
      <c r="D15" t="s">
        <v>7</v>
      </c>
      <c r="E15">
        <v>28712</v>
      </c>
      <c r="F15" t="s">
        <v>8</v>
      </c>
      <c r="G15">
        <v>4494.192</v>
      </c>
      <c r="H15" t="s">
        <v>9</v>
      </c>
      <c r="I15">
        <v>15.505114633042993</v>
      </c>
      <c r="K15">
        <v>14</v>
      </c>
      <c r="L15" t="s">
        <v>10</v>
      </c>
      <c r="M15" t="s">
        <v>7</v>
      </c>
      <c r="N15">
        <v>142168</v>
      </c>
      <c r="O15" t="s">
        <v>8</v>
      </c>
      <c r="P15">
        <v>1518.172</v>
      </c>
      <c r="Q15" t="s">
        <v>9</v>
      </c>
      <c r="R15">
        <v>13.830355429145715</v>
      </c>
    </row>
    <row r="16" spans="1:18" x14ac:dyDescent="0.25">
      <c r="B16">
        <v>15</v>
      </c>
      <c r="C16" t="s">
        <v>6</v>
      </c>
      <c r="D16" t="s">
        <v>7</v>
      </c>
      <c r="E16">
        <v>28760</v>
      </c>
      <c r="F16" t="s">
        <v>8</v>
      </c>
      <c r="G16">
        <v>3167.3380000000002</v>
      </c>
      <c r="H16" t="s">
        <v>9</v>
      </c>
      <c r="I16">
        <v>7.1661187484486302</v>
      </c>
      <c r="K16">
        <v>15</v>
      </c>
      <c r="L16" t="s">
        <v>10</v>
      </c>
      <c r="M16" t="s">
        <v>7</v>
      </c>
      <c r="N16">
        <v>156890</v>
      </c>
      <c r="O16" t="s">
        <v>8</v>
      </c>
      <c r="P16">
        <v>1723.08</v>
      </c>
      <c r="Q16" t="s">
        <v>9</v>
      </c>
      <c r="R16">
        <v>12.039735336720504</v>
      </c>
    </row>
    <row r="17" spans="2:18" x14ac:dyDescent="0.25">
      <c r="B17">
        <v>16</v>
      </c>
      <c r="C17" t="s">
        <v>6</v>
      </c>
      <c r="D17" t="s">
        <v>7</v>
      </c>
      <c r="E17">
        <v>28515</v>
      </c>
      <c r="F17" t="s">
        <v>8</v>
      </c>
      <c r="G17">
        <v>3028.5790000000002</v>
      </c>
      <c r="H17" t="s">
        <v>9</v>
      </c>
      <c r="I17">
        <v>10.134740546006348</v>
      </c>
      <c r="K17">
        <v>16</v>
      </c>
      <c r="L17" t="s">
        <v>10</v>
      </c>
      <c r="M17" t="s">
        <v>7</v>
      </c>
      <c r="N17">
        <v>147137</v>
      </c>
      <c r="O17" t="s">
        <v>8</v>
      </c>
      <c r="P17">
        <v>2416.6889999999999</v>
      </c>
      <c r="Q17" t="s">
        <v>9</v>
      </c>
      <c r="R17">
        <v>3.5931964193700701</v>
      </c>
    </row>
    <row r="18" spans="2:18" x14ac:dyDescent="0.25">
      <c r="B18">
        <v>17</v>
      </c>
      <c r="C18" t="s">
        <v>6</v>
      </c>
      <c r="D18" t="s">
        <v>7</v>
      </c>
      <c r="E18">
        <v>28786</v>
      </c>
      <c r="F18" t="s">
        <v>8</v>
      </c>
      <c r="G18">
        <v>3681.2809999999999</v>
      </c>
      <c r="H18" t="s">
        <v>9</v>
      </c>
      <c r="I18">
        <v>1.7737527642734361</v>
      </c>
      <c r="K18">
        <v>17</v>
      </c>
      <c r="L18" t="s">
        <v>10</v>
      </c>
      <c r="M18" t="s">
        <v>7</v>
      </c>
      <c r="N18">
        <v>148502</v>
      </c>
      <c r="O18" t="s">
        <v>8</v>
      </c>
      <c r="P18">
        <v>2341.538</v>
      </c>
      <c r="Q18" t="s">
        <v>9</v>
      </c>
      <c r="R18">
        <v>9.0480248579289118</v>
      </c>
    </row>
    <row r="19" spans="2:18" x14ac:dyDescent="0.25">
      <c r="B19">
        <v>18</v>
      </c>
      <c r="C19" t="s">
        <v>6</v>
      </c>
      <c r="D19" t="s">
        <v>7</v>
      </c>
      <c r="E19">
        <v>28591</v>
      </c>
      <c r="F19" t="s">
        <v>8</v>
      </c>
      <c r="G19">
        <v>4670.0609999999997</v>
      </c>
      <c r="H19" t="s">
        <v>9</v>
      </c>
      <c r="I19">
        <v>3.3871781905287284</v>
      </c>
      <c r="K19">
        <v>18</v>
      </c>
      <c r="L19" t="s">
        <v>10</v>
      </c>
      <c r="M19" t="s">
        <v>7</v>
      </c>
      <c r="N19">
        <v>159162</v>
      </c>
      <c r="O19" t="s">
        <v>8</v>
      </c>
      <c r="P19">
        <v>1344.4960000000001</v>
      </c>
      <c r="Q19" t="s">
        <v>9</v>
      </c>
      <c r="R19">
        <v>9.3468239499828236</v>
      </c>
    </row>
    <row r="20" spans="2:18" x14ac:dyDescent="0.25">
      <c r="B20">
        <v>19</v>
      </c>
      <c r="C20" t="s">
        <v>6</v>
      </c>
      <c r="D20" t="s">
        <v>7</v>
      </c>
      <c r="E20">
        <v>28677</v>
      </c>
      <c r="F20" t="s">
        <v>8</v>
      </c>
      <c r="G20">
        <v>3036.0830000000001</v>
      </c>
      <c r="H20" t="s">
        <v>9</v>
      </c>
      <c r="I20">
        <v>8.1334173635871991</v>
      </c>
      <c r="K20">
        <v>19</v>
      </c>
      <c r="L20" t="s">
        <v>10</v>
      </c>
      <c r="M20" t="s">
        <v>7</v>
      </c>
      <c r="N20">
        <v>149949</v>
      </c>
      <c r="O20" t="s">
        <v>8</v>
      </c>
      <c r="P20">
        <v>1591.817</v>
      </c>
      <c r="Q20" t="s">
        <v>9</v>
      </c>
      <c r="R20">
        <v>10.675160360800424</v>
      </c>
    </row>
    <row r="21" spans="2:18" x14ac:dyDescent="0.25">
      <c r="B21">
        <v>20</v>
      </c>
      <c r="C21" t="s">
        <v>6</v>
      </c>
      <c r="D21" t="s">
        <v>7</v>
      </c>
      <c r="E21">
        <v>28551</v>
      </c>
      <c r="F21" t="s">
        <v>8</v>
      </c>
      <c r="G21">
        <v>3517.1889999999999</v>
      </c>
      <c r="H21" t="s">
        <v>9</v>
      </c>
      <c r="I21">
        <v>14.457367394448058</v>
      </c>
      <c r="K21">
        <v>20</v>
      </c>
      <c r="L21" t="s">
        <v>10</v>
      </c>
      <c r="M21" t="s">
        <v>7</v>
      </c>
      <c r="N21">
        <v>143518</v>
      </c>
      <c r="O21" t="s">
        <v>8</v>
      </c>
      <c r="P21">
        <v>2001.9829999999999</v>
      </c>
      <c r="Q21" t="s">
        <v>9</v>
      </c>
      <c r="R21">
        <v>12.842111312694126</v>
      </c>
    </row>
    <row r="22" spans="2:18" x14ac:dyDescent="0.25">
      <c r="B22">
        <v>21</v>
      </c>
      <c r="C22" t="s">
        <v>6</v>
      </c>
      <c r="D22" t="s">
        <v>7</v>
      </c>
      <c r="E22">
        <v>28679</v>
      </c>
      <c r="F22" t="s">
        <v>8</v>
      </c>
      <c r="G22">
        <v>4904.634</v>
      </c>
      <c r="H22" t="s">
        <v>9</v>
      </c>
      <c r="I22">
        <v>14.884514693482469</v>
      </c>
      <c r="K22">
        <v>21</v>
      </c>
      <c r="L22" t="s">
        <v>10</v>
      </c>
      <c r="M22" t="s">
        <v>7</v>
      </c>
      <c r="N22">
        <v>159987</v>
      </c>
      <c r="O22" t="s">
        <v>8</v>
      </c>
      <c r="P22">
        <v>2372.5700000000002</v>
      </c>
      <c r="Q22" t="s">
        <v>9</v>
      </c>
      <c r="R22">
        <v>1.4382907327686452</v>
      </c>
    </row>
    <row r="23" spans="2:18" x14ac:dyDescent="0.25">
      <c r="B23">
        <v>22</v>
      </c>
      <c r="C23" t="s">
        <v>6</v>
      </c>
      <c r="D23" t="s">
        <v>7</v>
      </c>
      <c r="E23">
        <v>28504</v>
      </c>
      <c r="F23" t="s">
        <v>8</v>
      </c>
      <c r="G23">
        <v>4933.0140000000001</v>
      </c>
      <c r="H23" t="s">
        <v>9</v>
      </c>
      <c r="I23">
        <v>7.3026854945285748</v>
      </c>
      <c r="K23">
        <v>22</v>
      </c>
      <c r="L23" t="s">
        <v>10</v>
      </c>
      <c r="M23" t="s">
        <v>7</v>
      </c>
      <c r="N23">
        <v>157784</v>
      </c>
      <c r="O23" t="s">
        <v>8</v>
      </c>
      <c r="P23">
        <v>1840.2909999999999</v>
      </c>
      <c r="Q23" t="s">
        <v>9</v>
      </c>
      <c r="R23">
        <v>15.436041848694842</v>
      </c>
    </row>
    <row r="24" spans="2:18" x14ac:dyDescent="0.25">
      <c r="B24">
        <v>23</v>
      </c>
      <c r="C24" t="s">
        <v>6</v>
      </c>
      <c r="D24" t="s">
        <v>7</v>
      </c>
      <c r="E24">
        <v>28737</v>
      </c>
      <c r="F24" t="s">
        <v>8</v>
      </c>
      <c r="G24">
        <v>4736.835</v>
      </c>
      <c r="H24" t="s">
        <v>9</v>
      </c>
      <c r="I24">
        <v>6.7045071232976481</v>
      </c>
      <c r="K24">
        <v>23</v>
      </c>
      <c r="L24" t="s">
        <v>10</v>
      </c>
      <c r="M24" t="s">
        <v>7</v>
      </c>
      <c r="N24">
        <v>150772</v>
      </c>
      <c r="O24" t="s">
        <v>8</v>
      </c>
      <c r="P24">
        <v>2393.0549999999998</v>
      </c>
      <c r="Q24" t="s">
        <v>9</v>
      </c>
      <c r="R24">
        <v>6.1896586219063341</v>
      </c>
    </row>
    <row r="25" spans="2:18" x14ac:dyDescent="0.25">
      <c r="B25">
        <v>24</v>
      </c>
      <c r="C25" t="s">
        <v>6</v>
      </c>
      <c r="D25" t="s">
        <v>7</v>
      </c>
      <c r="E25">
        <v>28686</v>
      </c>
      <c r="F25" t="s">
        <v>8</v>
      </c>
      <c r="G25">
        <v>4554.47</v>
      </c>
      <c r="H25" t="s">
        <v>9</v>
      </c>
      <c r="I25">
        <v>9.4536571401548564</v>
      </c>
      <c r="K25">
        <v>24</v>
      </c>
      <c r="L25" t="s">
        <v>10</v>
      </c>
      <c r="M25" t="s">
        <v>7</v>
      </c>
      <c r="N25">
        <v>153661</v>
      </c>
      <c r="O25" t="s">
        <v>8</v>
      </c>
      <c r="P25">
        <v>1489.01</v>
      </c>
      <c r="Q25" t="s">
        <v>9</v>
      </c>
      <c r="R25">
        <v>10.121058414734755</v>
      </c>
    </row>
    <row r="26" spans="2:18" x14ac:dyDescent="0.25">
      <c r="B26">
        <v>25</v>
      </c>
      <c r="C26" t="s">
        <v>6</v>
      </c>
      <c r="D26" t="s">
        <v>7</v>
      </c>
      <c r="E26">
        <v>28644</v>
      </c>
      <c r="F26" t="s">
        <v>8</v>
      </c>
      <c r="G26">
        <v>4285.8329999999996</v>
      </c>
      <c r="H26" t="s">
        <v>9</v>
      </c>
      <c r="I26">
        <v>3.2755698306885241</v>
      </c>
      <c r="K26">
        <v>25</v>
      </c>
      <c r="L26" t="s">
        <v>10</v>
      </c>
      <c r="M26" t="s">
        <v>7</v>
      </c>
      <c r="N26">
        <v>152573</v>
      </c>
      <c r="O26" t="s">
        <v>8</v>
      </c>
      <c r="P26">
        <v>2213.797</v>
      </c>
      <c r="Q26" t="s">
        <v>9</v>
      </c>
      <c r="R26">
        <v>7.2293500016201095</v>
      </c>
    </row>
    <row r="27" spans="2:18" x14ac:dyDescent="0.25">
      <c r="B27">
        <v>26</v>
      </c>
      <c r="C27" t="s">
        <v>6</v>
      </c>
      <c r="D27" t="s">
        <v>7</v>
      </c>
      <c r="E27">
        <v>28715</v>
      </c>
      <c r="F27" t="s">
        <v>8</v>
      </c>
      <c r="G27">
        <v>3487.288</v>
      </c>
      <c r="H27" t="s">
        <v>9</v>
      </c>
      <c r="I27">
        <v>13.564478187940994</v>
      </c>
      <c r="K27">
        <v>26</v>
      </c>
      <c r="L27" t="s">
        <v>10</v>
      </c>
      <c r="M27" t="s">
        <v>7</v>
      </c>
      <c r="N27">
        <v>153942</v>
      </c>
      <c r="O27" t="s">
        <v>8</v>
      </c>
      <c r="P27">
        <v>1622.954</v>
      </c>
      <c r="Q27" t="s">
        <v>9</v>
      </c>
      <c r="R27">
        <v>15.669478687258639</v>
      </c>
    </row>
    <row r="28" spans="2:18" x14ac:dyDescent="0.25">
      <c r="B28">
        <v>27</v>
      </c>
      <c r="C28" t="s">
        <v>6</v>
      </c>
      <c r="D28" t="s">
        <v>7</v>
      </c>
      <c r="E28">
        <v>28556</v>
      </c>
      <c r="F28" t="s">
        <v>8</v>
      </c>
      <c r="G28">
        <v>3288.8560000000002</v>
      </c>
      <c r="H28" t="s">
        <v>9</v>
      </c>
      <c r="I28">
        <v>11.034400502078764</v>
      </c>
      <c r="K28">
        <v>27</v>
      </c>
      <c r="L28" t="s">
        <v>10</v>
      </c>
      <c r="M28" t="s">
        <v>7</v>
      </c>
      <c r="N28">
        <v>151319</v>
      </c>
      <c r="O28" t="s">
        <v>8</v>
      </c>
      <c r="P28">
        <v>2238.75</v>
      </c>
      <c r="Q28" t="s">
        <v>9</v>
      </c>
      <c r="R28">
        <v>4.9942754020317217</v>
      </c>
    </row>
    <row r="29" spans="2:18" x14ac:dyDescent="0.25">
      <c r="B29">
        <v>28</v>
      </c>
      <c r="C29" t="s">
        <v>6</v>
      </c>
      <c r="D29" t="s">
        <v>7</v>
      </c>
      <c r="E29">
        <v>28661</v>
      </c>
      <c r="F29" t="s">
        <v>8</v>
      </c>
      <c r="G29">
        <v>4551.9639999999999</v>
      </c>
      <c r="H29" t="s">
        <v>9</v>
      </c>
      <c r="I29">
        <v>1.1724249088335041</v>
      </c>
      <c r="K29">
        <v>28</v>
      </c>
      <c r="L29" t="s">
        <v>10</v>
      </c>
      <c r="M29" t="s">
        <v>7</v>
      </c>
      <c r="N29">
        <v>153997</v>
      </c>
      <c r="O29" t="s">
        <v>8</v>
      </c>
      <c r="P29">
        <v>1470.3050000000001</v>
      </c>
      <c r="Q29" t="s">
        <v>9</v>
      </c>
      <c r="R29">
        <v>12.483139257846901</v>
      </c>
    </row>
    <row r="30" spans="2:18" x14ac:dyDescent="0.25">
      <c r="B30">
        <v>29</v>
      </c>
      <c r="C30" t="s">
        <v>6</v>
      </c>
      <c r="D30" t="s">
        <v>7</v>
      </c>
      <c r="E30">
        <v>28567</v>
      </c>
      <c r="F30" t="s">
        <v>8</v>
      </c>
      <c r="G30">
        <v>3939.9470000000001</v>
      </c>
      <c r="H30" t="s">
        <v>9</v>
      </c>
      <c r="I30">
        <v>7.1708255491801669</v>
      </c>
      <c r="K30">
        <v>29</v>
      </c>
      <c r="L30" t="s">
        <v>10</v>
      </c>
      <c r="M30" t="s">
        <v>7</v>
      </c>
      <c r="N30">
        <v>148487</v>
      </c>
      <c r="O30" t="s">
        <v>8</v>
      </c>
      <c r="P30">
        <v>1972.3520000000001</v>
      </c>
      <c r="Q30" t="s">
        <v>9</v>
      </c>
      <c r="R30">
        <v>13.373266404957173</v>
      </c>
    </row>
    <row r="31" spans="2:18" x14ac:dyDescent="0.25">
      <c r="B31">
        <v>30</v>
      </c>
      <c r="C31" t="s">
        <v>6</v>
      </c>
      <c r="D31" t="s">
        <v>7</v>
      </c>
      <c r="E31">
        <v>28686</v>
      </c>
      <c r="F31" t="s">
        <v>8</v>
      </c>
      <c r="G31">
        <v>3100.19</v>
      </c>
      <c r="H31" t="s">
        <v>9</v>
      </c>
      <c r="I31">
        <v>14.839674750123745</v>
      </c>
      <c r="K31">
        <v>30</v>
      </c>
      <c r="L31" t="s">
        <v>10</v>
      </c>
      <c r="M31" t="s">
        <v>7</v>
      </c>
      <c r="N31">
        <v>142962</v>
      </c>
      <c r="O31" t="s">
        <v>8</v>
      </c>
      <c r="P31">
        <v>2321.3429999999998</v>
      </c>
      <c r="Q31" t="s">
        <v>9</v>
      </c>
      <c r="R31">
        <v>1.7203476081304885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  <row r="37" spans="1:18" x14ac:dyDescent="0.25">
      <c r="E37" s="4"/>
      <c r="F37" s="4"/>
      <c r="G37" s="4"/>
      <c r="J37" s="4"/>
    </row>
    <row r="38" spans="1:18" x14ac:dyDescent="0.25">
      <c r="E38" s="4"/>
      <c r="F38" s="4"/>
      <c r="G38" s="4"/>
      <c r="J38" s="4"/>
    </row>
    <row r="39" spans="1:18" x14ac:dyDescent="0.25">
      <c r="E39" s="4"/>
      <c r="F39" s="4"/>
      <c r="G39" s="4"/>
      <c r="J39" s="4"/>
    </row>
    <row r="40" spans="1:18" x14ac:dyDescent="0.25">
      <c r="E40" s="4"/>
      <c r="F40" s="4"/>
      <c r="G40" s="4"/>
      <c r="J40" s="4"/>
    </row>
    <row r="41" spans="1:18" x14ac:dyDescent="0.25">
      <c r="E41" s="4"/>
      <c r="F41" s="4"/>
      <c r="G41" s="4"/>
      <c r="J41" s="4"/>
    </row>
    <row r="42" spans="1:18" x14ac:dyDescent="0.25">
      <c r="E42" s="4"/>
      <c r="F42" s="4"/>
      <c r="G42" s="4"/>
      <c r="J42" s="4"/>
    </row>
    <row r="43" spans="1:18" x14ac:dyDescent="0.25">
      <c r="E43" s="4"/>
      <c r="F43" s="4"/>
      <c r="G43" s="4"/>
      <c r="J43" s="4"/>
    </row>
    <row r="44" spans="1:18" x14ac:dyDescent="0.25">
      <c r="E44" s="4"/>
      <c r="F44" s="4"/>
      <c r="G44" s="4"/>
      <c r="J44" s="4"/>
    </row>
    <row r="45" spans="1:18" x14ac:dyDescent="0.25">
      <c r="E45" s="4"/>
      <c r="F45" s="4"/>
      <c r="G45" s="4"/>
      <c r="J45" s="4"/>
    </row>
    <row r="46" spans="1:18" x14ac:dyDescent="0.25">
      <c r="E46" s="4"/>
      <c r="F46" s="4"/>
      <c r="G46" s="4"/>
      <c r="J46" s="4"/>
    </row>
    <row r="47" spans="1:18" x14ac:dyDescent="0.25">
      <c r="E47" s="4"/>
      <c r="F47" s="4"/>
      <c r="G47" s="4"/>
      <c r="J47" s="4"/>
    </row>
    <row r="48" spans="1:18" x14ac:dyDescent="0.25">
      <c r="E48" s="4"/>
      <c r="F48" s="4"/>
      <c r="G48" s="4"/>
      <c r="J48" s="4"/>
    </row>
    <row r="49" spans="5:10" x14ac:dyDescent="0.25">
      <c r="E49" s="4"/>
      <c r="F49" s="4"/>
      <c r="G49" s="4"/>
      <c r="J49" s="4"/>
    </row>
    <row r="50" spans="5:10" x14ac:dyDescent="0.25">
      <c r="E50" s="4"/>
      <c r="F50" s="4"/>
      <c r="G50" s="4"/>
      <c r="J50" s="4"/>
    </row>
    <row r="51" spans="5:10" x14ac:dyDescent="0.25">
      <c r="E51" s="4"/>
      <c r="F51" s="4"/>
      <c r="G51" s="4"/>
      <c r="J51" s="4"/>
    </row>
    <row r="52" spans="5:10" x14ac:dyDescent="0.25">
      <c r="E52" s="4"/>
      <c r="F52" s="4"/>
      <c r="G52" s="4"/>
      <c r="J52" s="4"/>
    </row>
    <row r="53" spans="5:10" x14ac:dyDescent="0.25">
      <c r="E53" s="4"/>
      <c r="F53" s="4"/>
      <c r="G53" s="4"/>
      <c r="J53" s="4"/>
    </row>
    <row r="54" spans="5:10" x14ac:dyDescent="0.25">
      <c r="E54" s="4"/>
      <c r="F54" s="4"/>
      <c r="G54" s="4"/>
      <c r="J54" s="4"/>
    </row>
    <row r="55" spans="5:10" x14ac:dyDescent="0.25">
      <c r="E55" s="4"/>
      <c r="F55" s="4"/>
      <c r="G55" s="4"/>
      <c r="J55" s="4"/>
    </row>
    <row r="56" spans="5:10" x14ac:dyDescent="0.25">
      <c r="E56" s="4"/>
      <c r="F56" s="4"/>
      <c r="G56" s="4"/>
      <c r="J56" s="4"/>
    </row>
    <row r="57" spans="5:10" x14ac:dyDescent="0.25">
      <c r="E57" s="4"/>
      <c r="F57" s="4"/>
      <c r="G57" s="4"/>
      <c r="J57" s="4"/>
    </row>
    <row r="58" spans="5:10" x14ac:dyDescent="0.25">
      <c r="E58" s="4"/>
      <c r="F58" s="4"/>
      <c r="G58" s="4"/>
      <c r="J58" s="4"/>
    </row>
    <row r="59" spans="5:10" x14ac:dyDescent="0.25">
      <c r="E59" s="4"/>
      <c r="F59" s="4"/>
      <c r="G59" s="4"/>
      <c r="J59" s="4"/>
    </row>
    <row r="60" spans="5:10" x14ac:dyDescent="0.25">
      <c r="E60" s="4"/>
      <c r="F60" s="4"/>
      <c r="G60" s="4"/>
      <c r="J60" s="4"/>
    </row>
    <row r="61" spans="5:10" x14ac:dyDescent="0.25">
      <c r="E61" s="4"/>
      <c r="F61" s="4"/>
      <c r="G61" s="4"/>
      <c r="J61" s="4"/>
    </row>
    <row r="62" spans="5:10" x14ac:dyDescent="0.25">
      <c r="E62" s="4"/>
      <c r="F62" s="4"/>
      <c r="G62" s="4"/>
      <c r="J62" s="4"/>
    </row>
    <row r="63" spans="5:10" x14ac:dyDescent="0.25">
      <c r="E63" s="4"/>
      <c r="F63" s="4"/>
      <c r="G63" s="4"/>
      <c r="J63" s="4"/>
    </row>
    <row r="64" spans="5:10" x14ac:dyDescent="0.25">
      <c r="E64" s="4"/>
      <c r="F64" s="4"/>
      <c r="G64" s="4"/>
      <c r="J64" s="4"/>
    </row>
    <row r="65" spans="5:10" x14ac:dyDescent="0.25">
      <c r="E65" s="4"/>
      <c r="F65" s="4"/>
      <c r="G65" s="4"/>
      <c r="J65" s="4"/>
    </row>
    <row r="66" spans="5:10" x14ac:dyDescent="0.25">
      <c r="E66" s="4"/>
      <c r="F66" s="4"/>
      <c r="G66" s="4"/>
      <c r="J6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D12" workbookViewId="0">
      <selection activeCell="R2" sqref="R2:R31"/>
    </sheetView>
  </sheetViews>
  <sheetFormatPr baseColWidth="10" defaultRowHeight="15" x14ac:dyDescent="0.25"/>
  <sheetData>
    <row r="1" spans="1:18" x14ac:dyDescent="0.25">
      <c r="A1" s="3" t="s">
        <v>15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v>28689</v>
      </c>
      <c r="F2" t="s">
        <v>8</v>
      </c>
      <c r="G2">
        <v>5675.1310000000003</v>
      </c>
      <c r="H2" t="s">
        <v>9</v>
      </c>
      <c r="I2">
        <v>6.2446861857425304</v>
      </c>
      <c r="K2">
        <v>1</v>
      </c>
      <c r="L2" t="s">
        <v>10</v>
      </c>
      <c r="M2" t="s">
        <v>7</v>
      </c>
      <c r="N2">
        <v>121448</v>
      </c>
      <c r="O2" t="s">
        <v>8</v>
      </c>
      <c r="P2">
        <f>P6+122.099</f>
        <v>1396.271</v>
      </c>
      <c r="Q2" t="s">
        <v>9</v>
      </c>
      <c r="R2">
        <v>7.3982384982495502</v>
      </c>
    </row>
    <row r="3" spans="1:18" x14ac:dyDescent="0.25">
      <c r="B3">
        <v>2</v>
      </c>
      <c r="C3" t="s">
        <v>6</v>
      </c>
      <c r="D3" t="s">
        <v>7</v>
      </c>
      <c r="E3">
        <f>E2+1</f>
        <v>28690</v>
      </c>
      <c r="F3" t="s">
        <v>8</v>
      </c>
      <c r="G3">
        <f>G2+122</f>
        <v>5797.1310000000003</v>
      </c>
      <c r="H3" t="s">
        <v>9</v>
      </c>
      <c r="I3">
        <f>I2+2.2</f>
        <v>8.4446861857425297</v>
      </c>
      <c r="K3">
        <v>2</v>
      </c>
      <c r="L3" t="s">
        <v>10</v>
      </c>
      <c r="M3" t="s">
        <v>7</v>
      </c>
      <c r="N3">
        <f>N2-1222</f>
        <v>120226</v>
      </c>
      <c r="O3" t="s">
        <v>8</v>
      </c>
      <c r="P3">
        <f t="shared" ref="P3:P6" si="0">P7+122.099</f>
        <v>1879.884</v>
      </c>
      <c r="Q3" t="s">
        <v>9</v>
      </c>
      <c r="R3">
        <f>R2-1.222</f>
        <v>6.1762384982495497</v>
      </c>
    </row>
    <row r="4" spans="1:18" x14ac:dyDescent="0.25">
      <c r="B4">
        <v>3</v>
      </c>
      <c r="C4" t="s">
        <v>6</v>
      </c>
      <c r="D4" t="s">
        <v>7</v>
      </c>
      <c r="E4">
        <f>E3+1</f>
        <v>28691</v>
      </c>
      <c r="F4" t="s">
        <v>8</v>
      </c>
      <c r="G4">
        <f t="shared" ref="G4:G6" si="1">G3+122</f>
        <v>5919.1310000000003</v>
      </c>
      <c r="H4" t="s">
        <v>9</v>
      </c>
      <c r="I4">
        <v>7.9636545212802314</v>
      </c>
      <c r="K4">
        <v>3</v>
      </c>
      <c r="L4" t="s">
        <v>10</v>
      </c>
      <c r="M4" t="s">
        <v>7</v>
      </c>
      <c r="N4">
        <f t="shared" ref="N4:N9" si="2">N3-1222</f>
        <v>119004</v>
      </c>
      <c r="O4" t="s">
        <v>8</v>
      </c>
      <c r="P4">
        <f t="shared" si="0"/>
        <v>1518.172</v>
      </c>
      <c r="Q4" t="s">
        <v>9</v>
      </c>
      <c r="R4">
        <f t="shared" ref="R4:R6" si="3">R3-1.222</f>
        <v>4.9542384982495502</v>
      </c>
    </row>
    <row r="5" spans="1:18" x14ac:dyDescent="0.25">
      <c r="B5">
        <v>4</v>
      </c>
      <c r="C5" t="s">
        <v>6</v>
      </c>
      <c r="D5" t="s">
        <v>7</v>
      </c>
      <c r="E5">
        <f t="shared" ref="E5:E31" si="4">E4+1</f>
        <v>28692</v>
      </c>
      <c r="F5" t="s">
        <v>8</v>
      </c>
      <c r="G5">
        <f t="shared" si="1"/>
        <v>6041.1310000000003</v>
      </c>
      <c r="H5" t="s">
        <v>9</v>
      </c>
      <c r="I5">
        <v>7.12801940175531</v>
      </c>
      <c r="K5">
        <v>4</v>
      </c>
      <c r="L5" t="s">
        <v>10</v>
      </c>
      <c r="M5" t="s">
        <v>7</v>
      </c>
      <c r="N5">
        <f t="shared" si="2"/>
        <v>117782</v>
      </c>
      <c r="O5" t="s">
        <v>8</v>
      </c>
      <c r="P5">
        <f t="shared" si="0"/>
        <v>1396.172</v>
      </c>
      <c r="Q5" t="s">
        <v>9</v>
      </c>
      <c r="R5">
        <f>R2+1.111</f>
        <v>8.5092384982495499</v>
      </c>
    </row>
    <row r="6" spans="1:18" x14ac:dyDescent="0.25">
      <c r="B6">
        <v>5</v>
      </c>
      <c r="C6" t="s">
        <v>6</v>
      </c>
      <c r="D6" t="s">
        <v>7</v>
      </c>
      <c r="E6">
        <f t="shared" si="4"/>
        <v>28693</v>
      </c>
      <c r="F6" t="s">
        <v>8</v>
      </c>
      <c r="G6">
        <f t="shared" si="1"/>
        <v>6163.1310000000003</v>
      </c>
      <c r="H6" t="s">
        <v>9</v>
      </c>
      <c r="I6">
        <f>I5-0.0566</f>
        <v>7.0714194017553096</v>
      </c>
      <c r="K6">
        <v>5</v>
      </c>
      <c r="L6" t="s">
        <v>10</v>
      </c>
      <c r="M6" t="s">
        <v>7</v>
      </c>
      <c r="N6">
        <f t="shared" si="2"/>
        <v>116560</v>
      </c>
      <c r="O6" t="s">
        <v>8</v>
      </c>
      <c r="P6">
        <f t="shared" si="0"/>
        <v>1274.172</v>
      </c>
      <c r="Q6" t="s">
        <v>9</v>
      </c>
      <c r="R6">
        <f t="shared" si="3"/>
        <v>7.2872384982495504</v>
      </c>
    </row>
    <row r="7" spans="1:18" x14ac:dyDescent="0.25">
      <c r="B7">
        <v>6</v>
      </c>
      <c r="C7" t="s">
        <v>6</v>
      </c>
      <c r="D7" t="s">
        <v>7</v>
      </c>
      <c r="E7">
        <f t="shared" si="4"/>
        <v>28694</v>
      </c>
      <c r="F7" t="s">
        <v>8</v>
      </c>
      <c r="G7">
        <f>G3-988</f>
        <v>4809.1310000000003</v>
      </c>
      <c r="H7" t="s">
        <v>9</v>
      </c>
      <c r="I7">
        <f t="shared" ref="I7:I10" si="5">I6-0.0566</f>
        <v>7.0148194017553092</v>
      </c>
      <c r="K7">
        <v>6</v>
      </c>
      <c r="L7" t="s">
        <v>10</v>
      </c>
      <c r="M7" t="s">
        <v>7</v>
      </c>
      <c r="N7">
        <f t="shared" si="2"/>
        <v>115338</v>
      </c>
      <c r="O7" t="s">
        <v>8</v>
      </c>
      <c r="P7">
        <f>P14-122.099</f>
        <v>1757.7850000000001</v>
      </c>
      <c r="Q7" t="s">
        <v>9</v>
      </c>
      <c r="R7">
        <f>R14+2.22</f>
        <v>12.573058414734756</v>
      </c>
    </row>
    <row r="8" spans="1:18" x14ac:dyDescent="0.25">
      <c r="B8">
        <v>7</v>
      </c>
      <c r="C8" t="s">
        <v>6</v>
      </c>
      <c r="D8" t="s">
        <v>7</v>
      </c>
      <c r="E8">
        <f t="shared" si="4"/>
        <v>28695</v>
      </c>
      <c r="F8" t="s">
        <v>8</v>
      </c>
      <c r="G8">
        <f t="shared" ref="G8:G10" si="6">G4-988</f>
        <v>4931.1310000000003</v>
      </c>
      <c r="H8" t="s">
        <v>9</v>
      </c>
      <c r="I8">
        <f t="shared" si="5"/>
        <v>6.9582194017553087</v>
      </c>
      <c r="K8">
        <v>7</v>
      </c>
      <c r="L8" t="s">
        <v>10</v>
      </c>
      <c r="M8" t="s">
        <v>7</v>
      </c>
      <c r="N8">
        <f t="shared" si="2"/>
        <v>114116</v>
      </c>
      <c r="O8" t="s">
        <v>8</v>
      </c>
      <c r="P8">
        <f t="shared" ref="P8:P13" si="7">P15-122.099</f>
        <v>1396.0730000000001</v>
      </c>
      <c r="Q8" t="s">
        <v>9</v>
      </c>
      <c r="R8">
        <f t="shared" ref="R8:R14" si="8">R15+2.22</f>
        <v>16.050355429145714</v>
      </c>
    </row>
    <row r="9" spans="1:18" x14ac:dyDescent="0.25">
      <c r="B9">
        <v>8</v>
      </c>
      <c r="C9" t="s">
        <v>6</v>
      </c>
      <c r="D9" t="s">
        <v>7</v>
      </c>
      <c r="E9">
        <f t="shared" si="4"/>
        <v>28696</v>
      </c>
      <c r="F9" t="s">
        <v>8</v>
      </c>
      <c r="G9">
        <f t="shared" si="6"/>
        <v>5053.1310000000003</v>
      </c>
      <c r="H9" t="s">
        <v>9</v>
      </c>
      <c r="I9">
        <f t="shared" si="5"/>
        <v>6.9016194017553083</v>
      </c>
      <c r="K9">
        <v>8</v>
      </c>
      <c r="L9" t="s">
        <v>10</v>
      </c>
      <c r="M9" t="s">
        <v>7</v>
      </c>
      <c r="N9">
        <f t="shared" si="2"/>
        <v>112894</v>
      </c>
      <c r="O9" t="s">
        <v>8</v>
      </c>
      <c r="P9">
        <f t="shared" si="7"/>
        <v>1274.0730000000001</v>
      </c>
      <c r="Q9" t="s">
        <v>9</v>
      </c>
      <c r="R9">
        <f t="shared" si="8"/>
        <v>14.259735336720505</v>
      </c>
    </row>
    <row r="10" spans="1:18" x14ac:dyDescent="0.25">
      <c r="B10">
        <v>9</v>
      </c>
      <c r="C10" t="s">
        <v>6</v>
      </c>
      <c r="D10" t="s">
        <v>7</v>
      </c>
      <c r="E10">
        <f t="shared" si="4"/>
        <v>28697</v>
      </c>
      <c r="F10" t="s">
        <v>8</v>
      </c>
      <c r="G10">
        <f t="shared" si="6"/>
        <v>5175.1310000000003</v>
      </c>
      <c r="H10" t="s">
        <v>9</v>
      </c>
      <c r="I10">
        <f t="shared" si="5"/>
        <v>6.8450194017553079</v>
      </c>
      <c r="K10">
        <v>9</v>
      </c>
      <c r="L10" t="s">
        <v>10</v>
      </c>
      <c r="M10" t="s">
        <v>7</v>
      </c>
      <c r="N10">
        <v>142449</v>
      </c>
      <c r="O10" t="s">
        <v>8</v>
      </c>
      <c r="P10">
        <f t="shared" si="7"/>
        <v>1152.0730000000001</v>
      </c>
      <c r="Q10" t="s">
        <v>9</v>
      </c>
      <c r="R10">
        <f t="shared" si="8"/>
        <v>8.3650584147347562</v>
      </c>
    </row>
    <row r="11" spans="1:18" x14ac:dyDescent="0.25">
      <c r="B11">
        <v>10</v>
      </c>
      <c r="C11" t="s">
        <v>6</v>
      </c>
      <c r="D11" t="s">
        <v>7</v>
      </c>
      <c r="E11">
        <f t="shared" si="4"/>
        <v>28698</v>
      </c>
      <c r="F11" t="s">
        <v>8</v>
      </c>
      <c r="G11">
        <v>3734.9769999999999</v>
      </c>
      <c r="H11" t="s">
        <v>9</v>
      </c>
      <c r="I11">
        <v>10.612489760272155</v>
      </c>
      <c r="K11">
        <v>10</v>
      </c>
      <c r="L11" t="s">
        <v>10</v>
      </c>
      <c r="M11" t="s">
        <v>7</v>
      </c>
      <c r="N11">
        <f>N10+3440</f>
        <v>145889</v>
      </c>
      <c r="O11" t="s">
        <v>8</v>
      </c>
      <c r="P11">
        <f t="shared" si="7"/>
        <v>1030.0730000000001</v>
      </c>
      <c r="Q11" t="s">
        <v>9</v>
      </c>
      <c r="R11">
        <f t="shared" si="8"/>
        <v>5.4733500016201093</v>
      </c>
    </row>
    <row r="12" spans="1:18" x14ac:dyDescent="0.25">
      <c r="B12">
        <v>11</v>
      </c>
      <c r="C12" t="s">
        <v>6</v>
      </c>
      <c r="D12" t="s">
        <v>7</v>
      </c>
      <c r="E12">
        <f t="shared" si="4"/>
        <v>28699</v>
      </c>
      <c r="F12" t="s">
        <v>8</v>
      </c>
      <c r="G12">
        <f>G11+122</f>
        <v>3856.9769999999999</v>
      </c>
      <c r="H12" t="s">
        <v>9</v>
      </c>
      <c r="I12">
        <v>4.8135439418938182</v>
      </c>
      <c r="K12">
        <v>11</v>
      </c>
      <c r="L12" t="s">
        <v>10</v>
      </c>
      <c r="M12" t="s">
        <v>7</v>
      </c>
      <c r="N12">
        <f t="shared" ref="N12:N15" si="9">N11+3440</f>
        <v>149329</v>
      </c>
      <c r="O12" t="s">
        <v>8</v>
      </c>
      <c r="P12">
        <f t="shared" si="7"/>
        <v>908.07299999999998</v>
      </c>
      <c r="Q12" t="s">
        <v>9</v>
      </c>
      <c r="R12">
        <f t="shared" si="8"/>
        <v>5.3246744020317216</v>
      </c>
    </row>
    <row r="13" spans="1:18" x14ac:dyDescent="0.25">
      <c r="B13">
        <v>12</v>
      </c>
      <c r="C13" t="s">
        <v>6</v>
      </c>
      <c r="D13" t="s">
        <v>7</v>
      </c>
      <c r="E13">
        <f t="shared" si="4"/>
        <v>28700</v>
      </c>
      <c r="F13" t="s">
        <v>8</v>
      </c>
      <c r="G13">
        <f t="shared" ref="G13:G14" si="10">G12+122</f>
        <v>3978.9769999999999</v>
      </c>
      <c r="H13" t="s">
        <v>9</v>
      </c>
      <c r="I13">
        <f>I11-0.9877</f>
        <v>9.6247897602721544</v>
      </c>
      <c r="K13">
        <v>12</v>
      </c>
      <c r="L13" t="s">
        <v>10</v>
      </c>
      <c r="M13" t="s">
        <v>7</v>
      </c>
      <c r="N13">
        <f t="shared" si="9"/>
        <v>152769</v>
      </c>
      <c r="O13" t="s">
        <v>8</v>
      </c>
      <c r="P13">
        <f t="shared" si="7"/>
        <v>786.07299999999998</v>
      </c>
      <c r="Q13" t="s">
        <v>9</v>
      </c>
      <c r="R13">
        <f t="shared" si="8"/>
        <v>6.4216586219063352</v>
      </c>
    </row>
    <row r="14" spans="1:18" x14ac:dyDescent="0.25">
      <c r="B14">
        <v>13</v>
      </c>
      <c r="C14" t="s">
        <v>6</v>
      </c>
      <c r="D14" t="s">
        <v>7</v>
      </c>
      <c r="E14">
        <f t="shared" si="4"/>
        <v>28701</v>
      </c>
      <c r="F14" t="s">
        <v>8</v>
      </c>
      <c r="G14">
        <f t="shared" si="10"/>
        <v>4100.9769999999999</v>
      </c>
      <c r="H14" t="s">
        <v>9</v>
      </c>
      <c r="I14">
        <f t="shared" ref="I14:I16" si="11">I12-0.9877</f>
        <v>3.8258439418938179</v>
      </c>
      <c r="K14">
        <v>13</v>
      </c>
      <c r="L14" t="s">
        <v>10</v>
      </c>
      <c r="M14" t="s">
        <v>7</v>
      </c>
      <c r="N14">
        <f t="shared" si="9"/>
        <v>156209</v>
      </c>
      <c r="O14" t="s">
        <v>8</v>
      </c>
      <c r="P14">
        <f>P21-122.099</f>
        <v>1879.884</v>
      </c>
      <c r="Q14" t="s">
        <v>9</v>
      </c>
      <c r="R14">
        <f t="shared" si="8"/>
        <v>10.353058414734756</v>
      </c>
    </row>
    <row r="15" spans="1:18" x14ac:dyDescent="0.25">
      <c r="B15">
        <v>14</v>
      </c>
      <c r="C15" t="s">
        <v>6</v>
      </c>
      <c r="D15" t="s">
        <v>7</v>
      </c>
      <c r="E15">
        <f t="shared" si="4"/>
        <v>28702</v>
      </c>
      <c r="F15" t="s">
        <v>8</v>
      </c>
      <c r="G15">
        <v>4494.192</v>
      </c>
      <c r="H15" t="s">
        <v>9</v>
      </c>
      <c r="I15">
        <f t="shared" si="11"/>
        <v>8.6370897602721541</v>
      </c>
      <c r="K15">
        <v>14</v>
      </c>
      <c r="L15" t="s">
        <v>10</v>
      </c>
      <c r="M15" t="s">
        <v>7</v>
      </c>
      <c r="N15">
        <f t="shared" si="9"/>
        <v>159649</v>
      </c>
      <c r="O15" t="s">
        <v>8</v>
      </c>
      <c r="P15">
        <v>1518.172</v>
      </c>
      <c r="Q15" t="s">
        <v>9</v>
      </c>
      <c r="R15">
        <v>13.830355429145715</v>
      </c>
    </row>
    <row r="16" spans="1:18" x14ac:dyDescent="0.25">
      <c r="B16">
        <v>15</v>
      </c>
      <c r="C16" t="s">
        <v>6</v>
      </c>
      <c r="D16" t="s">
        <v>7</v>
      </c>
      <c r="E16">
        <f t="shared" si="4"/>
        <v>28703</v>
      </c>
      <c r="F16" t="s">
        <v>8</v>
      </c>
      <c r="G16">
        <v>3167.3380000000002</v>
      </c>
      <c r="H16" t="s">
        <v>9</v>
      </c>
      <c r="I16">
        <f t="shared" si="11"/>
        <v>2.8381439418938177</v>
      </c>
      <c r="K16">
        <v>15</v>
      </c>
      <c r="L16" t="s">
        <v>10</v>
      </c>
      <c r="M16" t="s">
        <v>7</v>
      </c>
      <c r="N16">
        <v>156890</v>
      </c>
      <c r="O16" t="s">
        <v>8</v>
      </c>
      <c r="P16">
        <f>P15-122</f>
        <v>1396.172</v>
      </c>
      <c r="Q16" t="s">
        <v>9</v>
      </c>
      <c r="R16">
        <v>12.039735336720504</v>
      </c>
    </row>
    <row r="17" spans="2:18" x14ac:dyDescent="0.25">
      <c r="B17">
        <v>16</v>
      </c>
      <c r="C17" t="s">
        <v>6</v>
      </c>
      <c r="D17" t="s">
        <v>7</v>
      </c>
      <c r="E17">
        <f t="shared" si="4"/>
        <v>28704</v>
      </c>
      <c r="F17" t="s">
        <v>8</v>
      </c>
      <c r="G17">
        <f>G16+897.3</f>
        <v>4064.6379999999999</v>
      </c>
      <c r="H17" t="s">
        <v>9</v>
      </c>
      <c r="I17">
        <v>10.134740546006348</v>
      </c>
      <c r="K17">
        <v>16</v>
      </c>
      <c r="L17" t="s">
        <v>10</v>
      </c>
      <c r="M17" t="s">
        <v>7</v>
      </c>
      <c r="N17">
        <f>N16-2098</f>
        <v>154792</v>
      </c>
      <c r="O17" t="s">
        <v>8</v>
      </c>
      <c r="P17">
        <f t="shared" ref="P17:P20" si="12">P16-122</f>
        <v>1274.172</v>
      </c>
      <c r="Q17" t="s">
        <v>9</v>
      </c>
      <c r="R17">
        <f>R21-1.988</f>
        <v>6.1450584147347556</v>
      </c>
    </row>
    <row r="18" spans="2:18" x14ac:dyDescent="0.25">
      <c r="B18">
        <v>17</v>
      </c>
      <c r="C18" t="s">
        <v>6</v>
      </c>
      <c r="D18" t="s">
        <v>7</v>
      </c>
      <c r="E18">
        <f t="shared" si="4"/>
        <v>28705</v>
      </c>
      <c r="F18" t="s">
        <v>8</v>
      </c>
      <c r="G18">
        <f t="shared" ref="G18:G21" si="13">G17+897.3</f>
        <v>4961.9380000000001</v>
      </c>
      <c r="H18" t="s">
        <v>9</v>
      </c>
      <c r="I18">
        <v>1.7737527642734361</v>
      </c>
      <c r="K18">
        <v>17</v>
      </c>
      <c r="L18" t="s">
        <v>10</v>
      </c>
      <c r="M18" t="s">
        <v>7</v>
      </c>
      <c r="N18">
        <f t="shared" ref="N18:N21" si="14">N17-2098</f>
        <v>152694</v>
      </c>
      <c r="O18" t="s">
        <v>8</v>
      </c>
      <c r="P18">
        <f t="shared" si="12"/>
        <v>1152.172</v>
      </c>
      <c r="Q18" t="s">
        <v>9</v>
      </c>
      <c r="R18">
        <f t="shared" ref="R18:R22" si="15">R22-1.988</f>
        <v>3.2533500016201091</v>
      </c>
    </row>
    <row r="19" spans="2:18" x14ac:dyDescent="0.25">
      <c r="B19">
        <v>18</v>
      </c>
      <c r="C19" t="s">
        <v>6</v>
      </c>
      <c r="D19" t="s">
        <v>7</v>
      </c>
      <c r="E19">
        <f t="shared" si="4"/>
        <v>28706</v>
      </c>
      <c r="F19" t="s">
        <v>8</v>
      </c>
      <c r="G19">
        <f t="shared" si="13"/>
        <v>5859.2380000000003</v>
      </c>
      <c r="H19" t="s">
        <v>9</v>
      </c>
      <c r="I19">
        <f>I18+1.878</f>
        <v>3.6517527642734358</v>
      </c>
      <c r="K19">
        <v>18</v>
      </c>
      <c r="L19" t="s">
        <v>10</v>
      </c>
      <c r="M19" t="s">
        <v>7</v>
      </c>
      <c r="N19">
        <f t="shared" si="14"/>
        <v>150596</v>
      </c>
      <c r="O19" t="s">
        <v>8</v>
      </c>
      <c r="P19">
        <f t="shared" si="12"/>
        <v>1030.172</v>
      </c>
      <c r="Q19" t="s">
        <v>9</v>
      </c>
      <c r="R19">
        <f t="shared" si="15"/>
        <v>3.1046744020317214</v>
      </c>
    </row>
    <row r="20" spans="2:18" x14ac:dyDescent="0.25">
      <c r="B20">
        <v>19</v>
      </c>
      <c r="C20" t="s">
        <v>6</v>
      </c>
      <c r="D20" t="s">
        <v>7</v>
      </c>
      <c r="E20">
        <f t="shared" si="4"/>
        <v>28707</v>
      </c>
      <c r="F20" t="s">
        <v>8</v>
      </c>
      <c r="G20">
        <f>G19-897.3</f>
        <v>4961.9380000000001</v>
      </c>
      <c r="H20" t="s">
        <v>9</v>
      </c>
      <c r="I20">
        <f t="shared" ref="I20:I21" si="16">I19+1.878</f>
        <v>5.5297527642734359</v>
      </c>
      <c r="K20">
        <v>19</v>
      </c>
      <c r="L20" t="s">
        <v>10</v>
      </c>
      <c r="M20" t="s">
        <v>7</v>
      </c>
      <c r="N20">
        <f>N19-2098</f>
        <v>148498</v>
      </c>
      <c r="O20" t="s">
        <v>8</v>
      </c>
      <c r="P20">
        <f t="shared" si="12"/>
        <v>908.17200000000003</v>
      </c>
      <c r="Q20" t="s">
        <v>9</v>
      </c>
      <c r="R20">
        <f t="shared" si="15"/>
        <v>4.2016586219063345</v>
      </c>
    </row>
    <row r="21" spans="2:18" x14ac:dyDescent="0.25">
      <c r="B21">
        <v>20</v>
      </c>
      <c r="C21" t="s">
        <v>6</v>
      </c>
      <c r="D21" t="s">
        <v>7</v>
      </c>
      <c r="E21">
        <f t="shared" si="4"/>
        <v>28708</v>
      </c>
      <c r="F21" t="s">
        <v>8</v>
      </c>
      <c r="G21">
        <f t="shared" si="13"/>
        <v>5859.2380000000003</v>
      </c>
      <c r="H21" t="s">
        <v>9</v>
      </c>
      <c r="I21">
        <f t="shared" si="16"/>
        <v>7.407752764273436</v>
      </c>
      <c r="K21">
        <v>20</v>
      </c>
      <c r="L21" t="s">
        <v>10</v>
      </c>
      <c r="M21" t="s">
        <v>7</v>
      </c>
      <c r="N21">
        <f t="shared" si="14"/>
        <v>146400</v>
      </c>
      <c r="O21" t="s">
        <v>8</v>
      </c>
      <c r="P21">
        <v>2001.9829999999999</v>
      </c>
      <c r="Q21" t="s">
        <v>9</v>
      </c>
      <c r="R21">
        <f t="shared" si="15"/>
        <v>8.1330584147347551</v>
      </c>
    </row>
    <row r="22" spans="2:18" x14ac:dyDescent="0.25">
      <c r="B22">
        <v>21</v>
      </c>
      <c r="C22" t="s">
        <v>6</v>
      </c>
      <c r="D22" t="s">
        <v>7</v>
      </c>
      <c r="E22">
        <f t="shared" si="4"/>
        <v>28709</v>
      </c>
      <c r="F22" t="s">
        <v>8</v>
      </c>
      <c r="G22">
        <f>G13+89.22</f>
        <v>4068.1969999999997</v>
      </c>
      <c r="H22" t="s">
        <v>9</v>
      </c>
      <c r="I22">
        <v>14.884514693482469</v>
      </c>
      <c r="K22">
        <v>21</v>
      </c>
      <c r="L22" t="s">
        <v>10</v>
      </c>
      <c r="M22" t="s">
        <v>7</v>
      </c>
      <c r="N22">
        <v>159987</v>
      </c>
      <c r="O22" t="s">
        <v>8</v>
      </c>
      <c r="P22">
        <v>2372.5700000000002</v>
      </c>
      <c r="Q22" t="s">
        <v>9</v>
      </c>
      <c r="R22">
        <f t="shared" si="15"/>
        <v>5.2413500016201091</v>
      </c>
    </row>
    <row r="23" spans="2:18" x14ac:dyDescent="0.25">
      <c r="B23">
        <v>22</v>
      </c>
      <c r="C23" t="s">
        <v>6</v>
      </c>
      <c r="D23" t="s">
        <v>7</v>
      </c>
      <c r="E23">
        <f t="shared" si="4"/>
        <v>28710</v>
      </c>
      <c r="F23" t="s">
        <v>8</v>
      </c>
      <c r="G23">
        <f t="shared" ref="G23:G26" si="17">G14+89.22</f>
        <v>4190.1970000000001</v>
      </c>
      <c r="H23" t="s">
        <v>9</v>
      </c>
      <c r="I23">
        <v>7.3026854945285748</v>
      </c>
      <c r="K23">
        <v>22</v>
      </c>
      <c r="L23" t="s">
        <v>10</v>
      </c>
      <c r="M23" t="s">
        <v>7</v>
      </c>
      <c r="N23">
        <f>N21-988</f>
        <v>145412</v>
      </c>
      <c r="O23" t="s">
        <v>8</v>
      </c>
      <c r="P23">
        <v>1840.2909999999999</v>
      </c>
      <c r="Q23" t="s">
        <v>9</v>
      </c>
      <c r="R23">
        <f>R28+0.098399</f>
        <v>5.0926744020317214</v>
      </c>
    </row>
    <row r="24" spans="2:18" x14ac:dyDescent="0.25">
      <c r="B24">
        <v>23</v>
      </c>
      <c r="C24" t="s">
        <v>6</v>
      </c>
      <c r="D24" t="s">
        <v>7</v>
      </c>
      <c r="E24">
        <f t="shared" si="4"/>
        <v>28711</v>
      </c>
      <c r="F24" t="s">
        <v>8</v>
      </c>
      <c r="G24">
        <f t="shared" si="17"/>
        <v>4583.4120000000003</v>
      </c>
      <c r="H24" t="s">
        <v>9</v>
      </c>
      <c r="I24">
        <f>I22-2.333</f>
        <v>12.551514693482469</v>
      </c>
      <c r="K24">
        <v>23</v>
      </c>
      <c r="L24" t="s">
        <v>10</v>
      </c>
      <c r="M24" t="s">
        <v>7</v>
      </c>
      <c r="N24">
        <f t="shared" ref="N24:N25" si="18">N22-988</f>
        <v>158999</v>
      </c>
      <c r="O24" t="s">
        <v>8</v>
      </c>
      <c r="P24">
        <v>2393.0549999999998</v>
      </c>
      <c r="Q24" t="s">
        <v>9</v>
      </c>
      <c r="R24">
        <v>6.1896586219063341</v>
      </c>
    </row>
    <row r="25" spans="2:18" x14ac:dyDescent="0.25">
      <c r="B25">
        <v>24</v>
      </c>
      <c r="C25" t="s">
        <v>6</v>
      </c>
      <c r="D25" t="s">
        <v>7</v>
      </c>
      <c r="E25">
        <f t="shared" si="4"/>
        <v>28712</v>
      </c>
      <c r="F25" t="s">
        <v>8</v>
      </c>
      <c r="G25">
        <f t="shared" si="17"/>
        <v>3256.558</v>
      </c>
      <c r="H25" t="s">
        <v>9</v>
      </c>
      <c r="I25">
        <f t="shared" ref="I25:I26" si="19">I23-2.333</f>
        <v>4.9696854945285747</v>
      </c>
      <c r="K25">
        <v>24</v>
      </c>
      <c r="L25" t="s">
        <v>10</v>
      </c>
      <c r="M25" t="s">
        <v>7</v>
      </c>
      <c r="N25">
        <f t="shared" si="18"/>
        <v>144424</v>
      </c>
      <c r="O25" t="s">
        <v>8</v>
      </c>
      <c r="P25">
        <f>P23+111.299</f>
        <v>1951.59</v>
      </c>
      <c r="Q25" t="s">
        <v>9</v>
      </c>
      <c r="R25">
        <v>10.121058414734755</v>
      </c>
    </row>
    <row r="26" spans="2:18" x14ac:dyDescent="0.25">
      <c r="B26">
        <v>25</v>
      </c>
      <c r="C26" t="s">
        <v>6</v>
      </c>
      <c r="D26" t="s">
        <v>7</v>
      </c>
      <c r="E26">
        <f t="shared" si="4"/>
        <v>28713</v>
      </c>
      <c r="F26" t="s">
        <v>8</v>
      </c>
      <c r="G26">
        <f t="shared" si="17"/>
        <v>4153.8580000000002</v>
      </c>
      <c r="H26" t="s">
        <v>9</v>
      </c>
      <c r="I26">
        <f t="shared" si="19"/>
        <v>10.218514693482469</v>
      </c>
      <c r="K26">
        <v>25</v>
      </c>
      <c r="L26" t="s">
        <v>10</v>
      </c>
      <c r="M26" t="s">
        <v>7</v>
      </c>
      <c r="N26">
        <v>152573</v>
      </c>
      <c r="O26" t="s">
        <v>8</v>
      </c>
      <c r="P26">
        <f t="shared" ref="P26:P28" si="20">P24+111.299</f>
        <v>2504.3539999999998</v>
      </c>
      <c r="Q26" t="s">
        <v>9</v>
      </c>
      <c r="R26">
        <v>7.2293500016201095</v>
      </c>
    </row>
    <row r="27" spans="2:18" x14ac:dyDescent="0.25">
      <c r="B27">
        <v>26</v>
      </c>
      <c r="C27" t="s">
        <v>6</v>
      </c>
      <c r="D27" t="s">
        <v>7</v>
      </c>
      <c r="E27">
        <f t="shared" si="4"/>
        <v>28714</v>
      </c>
      <c r="F27" t="s">
        <v>8</v>
      </c>
      <c r="G27">
        <v>3487.288</v>
      </c>
      <c r="H27" t="s">
        <v>9</v>
      </c>
      <c r="I27">
        <v>13.564478187940994</v>
      </c>
      <c r="K27">
        <v>26</v>
      </c>
      <c r="L27" t="s">
        <v>10</v>
      </c>
      <c r="M27" t="s">
        <v>7</v>
      </c>
      <c r="N27">
        <f>N30+2333</f>
        <v>150820</v>
      </c>
      <c r="O27" t="s">
        <v>8</v>
      </c>
      <c r="P27">
        <f t="shared" si="20"/>
        <v>2062.8890000000001</v>
      </c>
      <c r="Q27" t="s">
        <v>9</v>
      </c>
      <c r="R27">
        <v>15.669478687258639</v>
      </c>
    </row>
    <row r="28" spans="2:18" x14ac:dyDescent="0.25">
      <c r="B28">
        <v>27</v>
      </c>
      <c r="C28" t="s">
        <v>6</v>
      </c>
      <c r="D28" t="s">
        <v>7</v>
      </c>
      <c r="E28">
        <f t="shared" si="4"/>
        <v>28715</v>
      </c>
      <c r="F28" t="s">
        <v>8</v>
      </c>
      <c r="G28">
        <f>G26-887.233</f>
        <v>3266.625</v>
      </c>
      <c r="H28" t="s">
        <v>9</v>
      </c>
      <c r="I28">
        <v>9.0344005020787996</v>
      </c>
      <c r="K28">
        <v>27</v>
      </c>
      <c r="L28" t="s">
        <v>10</v>
      </c>
      <c r="M28" t="s">
        <v>7</v>
      </c>
      <c r="N28">
        <f t="shared" ref="N28" si="21">N31+2333</f>
        <v>144595</v>
      </c>
      <c r="O28" t="s">
        <v>8</v>
      </c>
      <c r="P28">
        <f t="shared" si="20"/>
        <v>2615.6529999999998</v>
      </c>
      <c r="Q28" t="s">
        <v>9</v>
      </c>
      <c r="R28">
        <v>4.9942754020317217</v>
      </c>
    </row>
    <row r="29" spans="2:18" x14ac:dyDescent="0.25">
      <c r="B29">
        <v>28</v>
      </c>
      <c r="C29" t="s">
        <v>6</v>
      </c>
      <c r="D29" t="s">
        <v>7</v>
      </c>
      <c r="E29">
        <f t="shared" si="4"/>
        <v>28716</v>
      </c>
      <c r="F29" t="s">
        <v>8</v>
      </c>
      <c r="G29">
        <f>G27+187.233</f>
        <v>3674.5210000000002</v>
      </c>
      <c r="H29" t="s">
        <v>9</v>
      </c>
      <c r="I29">
        <v>4.1724249088335004</v>
      </c>
      <c r="K29">
        <v>28</v>
      </c>
      <c r="L29" t="s">
        <v>10</v>
      </c>
      <c r="M29" t="s">
        <v>7</v>
      </c>
      <c r="N29">
        <f>N28+222</f>
        <v>144817</v>
      </c>
      <c r="O29" t="s">
        <v>8</v>
      </c>
      <c r="P29">
        <v>1420.3019999999999</v>
      </c>
      <c r="Q29" t="s">
        <v>9</v>
      </c>
      <c r="R29">
        <v>10.483139257846901</v>
      </c>
    </row>
    <row r="30" spans="2:18" x14ac:dyDescent="0.25">
      <c r="B30">
        <v>29</v>
      </c>
      <c r="C30" t="s">
        <v>6</v>
      </c>
      <c r="D30" t="s">
        <v>7</v>
      </c>
      <c r="E30">
        <f t="shared" si="4"/>
        <v>28717</v>
      </c>
      <c r="F30" t="s">
        <v>8</v>
      </c>
      <c r="G30">
        <f t="shared" ref="G30:G31" si="22">G28+187.233</f>
        <v>3453.8580000000002</v>
      </c>
      <c r="H30" t="s">
        <v>9</v>
      </c>
      <c r="I30">
        <v>2.17082554918017</v>
      </c>
      <c r="K30">
        <v>29</v>
      </c>
      <c r="L30" t="s">
        <v>10</v>
      </c>
      <c r="M30" t="s">
        <v>7</v>
      </c>
      <c r="N30">
        <v>148487</v>
      </c>
      <c r="O30" t="s">
        <v>8</v>
      </c>
      <c r="P30">
        <v>2072.3519999999999</v>
      </c>
      <c r="Q30" t="s">
        <v>9</v>
      </c>
      <c r="R30">
        <v>12.373266404957199</v>
      </c>
    </row>
    <row r="31" spans="2:18" x14ac:dyDescent="0.25">
      <c r="B31">
        <v>30</v>
      </c>
      <c r="C31" t="s">
        <v>6</v>
      </c>
      <c r="D31" t="s">
        <v>7</v>
      </c>
      <c r="E31">
        <f t="shared" si="4"/>
        <v>28718</v>
      </c>
      <c r="F31" t="s">
        <v>8</v>
      </c>
      <c r="G31">
        <f t="shared" si="22"/>
        <v>3861.7540000000004</v>
      </c>
      <c r="H31" t="s">
        <v>9</v>
      </c>
      <c r="I31">
        <v>12.839674750123701</v>
      </c>
      <c r="K31">
        <v>30</v>
      </c>
      <c r="L31" t="s">
        <v>10</v>
      </c>
      <c r="M31" t="s">
        <v>7</v>
      </c>
      <c r="N31">
        <v>142262</v>
      </c>
      <c r="O31" t="s">
        <v>8</v>
      </c>
      <c r="P31">
        <v>2256.3429999999998</v>
      </c>
      <c r="Q31" t="s">
        <v>9</v>
      </c>
      <c r="R31">
        <v>1.7203476081304885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2" workbookViewId="0">
      <selection activeCell="I2" sqref="I2:I13"/>
    </sheetView>
  </sheetViews>
  <sheetFormatPr baseColWidth="10" defaultRowHeight="15" x14ac:dyDescent="0.25"/>
  <sheetData>
    <row r="1" spans="1:18" x14ac:dyDescent="0.25">
      <c r="A1" s="3" t="s">
        <v>16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v>28685</v>
      </c>
      <c r="F2" t="s">
        <v>8</v>
      </c>
      <c r="G2">
        <v>4475.1310000000003</v>
      </c>
      <c r="H2" t="s">
        <v>9</v>
      </c>
      <c r="I2">
        <v>10.9999148865659</v>
      </c>
      <c r="K2">
        <v>1</v>
      </c>
      <c r="L2" t="s">
        <v>10</v>
      </c>
      <c r="M2" t="s">
        <v>7</v>
      </c>
      <c r="N2">
        <v>153349</v>
      </c>
      <c r="O2" t="s">
        <v>8</v>
      </c>
      <c r="P2">
        <v>1380.002</v>
      </c>
      <c r="Q2" t="s">
        <v>9</v>
      </c>
      <c r="R2">
        <v>5.8387644423374381</v>
      </c>
    </row>
    <row r="3" spans="1:18" x14ac:dyDescent="0.25">
      <c r="B3">
        <v>2</v>
      </c>
      <c r="C3" t="s">
        <v>6</v>
      </c>
      <c r="D3" t="s">
        <v>7</v>
      </c>
      <c r="E3">
        <v>28589</v>
      </c>
      <c r="F3" t="s">
        <v>8</v>
      </c>
      <c r="G3">
        <v>3555.12</v>
      </c>
      <c r="H3" t="s">
        <v>9</v>
      </c>
      <c r="I3">
        <v>11.4259205308669</v>
      </c>
      <c r="K3">
        <v>2</v>
      </c>
      <c r="L3" t="s">
        <v>10</v>
      </c>
      <c r="M3" t="s">
        <v>7</v>
      </c>
      <c r="N3">
        <v>150214</v>
      </c>
      <c r="O3" t="s">
        <v>8</v>
      </c>
      <c r="P3">
        <v>1340.002</v>
      </c>
      <c r="Q3" t="s">
        <v>9</v>
      </c>
      <c r="R3">
        <v>8.7474493713104753</v>
      </c>
    </row>
    <row r="4" spans="1:18" x14ac:dyDescent="0.25">
      <c r="B4">
        <v>3</v>
      </c>
      <c r="C4" t="s">
        <v>6</v>
      </c>
      <c r="D4" t="s">
        <v>7</v>
      </c>
      <c r="E4">
        <v>28579</v>
      </c>
      <c r="F4" t="s">
        <v>8</v>
      </c>
      <c r="G4">
        <v>3887.24</v>
      </c>
      <c r="H4" t="s">
        <v>9</v>
      </c>
      <c r="I4">
        <v>11.810875555952499</v>
      </c>
      <c r="K4">
        <v>3</v>
      </c>
      <c r="L4" t="s">
        <v>10</v>
      </c>
      <c r="M4" t="s">
        <v>7</v>
      </c>
      <c r="N4">
        <v>151402</v>
      </c>
      <c r="O4" t="s">
        <v>8</v>
      </c>
      <c r="P4">
        <v>1320.002</v>
      </c>
      <c r="Q4" t="s">
        <v>9</v>
      </c>
      <c r="R4">
        <v>4.6167932623072936</v>
      </c>
    </row>
    <row r="5" spans="1:18" x14ac:dyDescent="0.25">
      <c r="B5">
        <v>4</v>
      </c>
      <c r="C5" t="s">
        <v>6</v>
      </c>
      <c r="D5" t="s">
        <v>7</v>
      </c>
      <c r="E5">
        <v>28602</v>
      </c>
      <c r="F5" t="s">
        <v>8</v>
      </c>
      <c r="G5">
        <v>4944.4650000000001</v>
      </c>
      <c r="H5" t="s">
        <v>9</v>
      </c>
      <c r="I5">
        <v>8.8145707629264507</v>
      </c>
      <c r="K5">
        <v>4</v>
      </c>
      <c r="L5" t="s">
        <v>10</v>
      </c>
      <c r="M5" t="s">
        <v>7</v>
      </c>
      <c r="N5">
        <v>138642</v>
      </c>
      <c r="O5" t="s">
        <v>8</v>
      </c>
      <c r="P5">
        <v>1200.001</v>
      </c>
      <c r="Q5" t="s">
        <v>9</v>
      </c>
      <c r="R5">
        <v>3.7751729088344996</v>
      </c>
    </row>
    <row r="6" spans="1:18" x14ac:dyDescent="0.25">
      <c r="B6">
        <v>5</v>
      </c>
      <c r="C6" t="s">
        <v>6</v>
      </c>
      <c r="D6" t="s">
        <v>7</v>
      </c>
      <c r="E6">
        <v>28518</v>
      </c>
      <c r="F6" t="s">
        <v>8</v>
      </c>
      <c r="G6">
        <v>3992.0520000000001</v>
      </c>
      <c r="H6" t="s">
        <v>9</v>
      </c>
      <c r="I6">
        <v>3.57450207035046</v>
      </c>
      <c r="K6">
        <v>5</v>
      </c>
      <c r="L6" t="s">
        <v>10</v>
      </c>
      <c r="M6" t="s">
        <v>7</v>
      </c>
      <c r="N6">
        <v>150555</v>
      </c>
      <c r="O6" t="s">
        <v>8</v>
      </c>
      <c r="P6">
        <v>1330.002</v>
      </c>
      <c r="Q6" t="s">
        <v>9</v>
      </c>
      <c r="R6">
        <v>7.779636533823644</v>
      </c>
    </row>
    <row r="7" spans="1:18" x14ac:dyDescent="0.25">
      <c r="B7">
        <v>6</v>
      </c>
      <c r="C7" t="s">
        <v>6</v>
      </c>
      <c r="D7" t="s">
        <v>7</v>
      </c>
      <c r="E7">
        <v>28744</v>
      </c>
      <c r="F7" t="s">
        <v>8</v>
      </c>
      <c r="G7">
        <v>4878.29</v>
      </c>
      <c r="H7" t="s">
        <v>9</v>
      </c>
      <c r="I7">
        <v>11.9040444317086</v>
      </c>
      <c r="K7">
        <v>6</v>
      </c>
      <c r="L7" t="s">
        <v>10</v>
      </c>
      <c r="M7" t="s">
        <v>7</v>
      </c>
      <c r="N7">
        <v>148498</v>
      </c>
      <c r="O7" t="s">
        <v>8</v>
      </c>
      <c r="P7">
        <v>1340.002</v>
      </c>
      <c r="Q7" t="s">
        <v>9</v>
      </c>
      <c r="R7">
        <v>3.2432664283329249</v>
      </c>
    </row>
    <row r="8" spans="1:18" x14ac:dyDescent="0.25">
      <c r="B8">
        <v>7</v>
      </c>
      <c r="C8" t="s">
        <v>6</v>
      </c>
      <c r="D8" t="s">
        <v>7</v>
      </c>
      <c r="E8">
        <v>28547</v>
      </c>
      <c r="F8" t="s">
        <v>8</v>
      </c>
      <c r="G8">
        <v>3547.817</v>
      </c>
      <c r="H8" t="s">
        <v>9</v>
      </c>
      <c r="I8">
        <v>10.651161526118299</v>
      </c>
      <c r="K8">
        <v>7</v>
      </c>
      <c r="L8" t="s">
        <v>10</v>
      </c>
      <c r="M8" t="s">
        <v>7</v>
      </c>
      <c r="N8">
        <v>149257</v>
      </c>
      <c r="O8" t="s">
        <v>8</v>
      </c>
      <c r="P8">
        <v>1360.002</v>
      </c>
      <c r="Q8" t="s">
        <v>9</v>
      </c>
      <c r="R8">
        <v>13.830355429145715</v>
      </c>
    </row>
    <row r="9" spans="1:18" x14ac:dyDescent="0.25">
      <c r="B9">
        <v>8</v>
      </c>
      <c r="C9" t="s">
        <v>6</v>
      </c>
      <c r="D9" t="s">
        <v>7</v>
      </c>
      <c r="E9">
        <v>28641</v>
      </c>
      <c r="F9" t="s">
        <v>8</v>
      </c>
      <c r="G9">
        <v>3968.1970000000001</v>
      </c>
      <c r="H9" t="s">
        <v>9</v>
      </c>
      <c r="I9">
        <v>13.5973160807544</v>
      </c>
      <c r="K9">
        <v>8</v>
      </c>
      <c r="L9" t="s">
        <v>10</v>
      </c>
      <c r="M9" t="s">
        <v>7</v>
      </c>
      <c r="N9">
        <v>143999</v>
      </c>
      <c r="O9" t="s">
        <v>8</v>
      </c>
      <c r="P9">
        <v>1360.002</v>
      </c>
      <c r="Q9" t="s">
        <v>9</v>
      </c>
      <c r="R9">
        <f>R4+1.22</f>
        <v>5.8367932623072933</v>
      </c>
    </row>
    <row r="10" spans="1:18" x14ac:dyDescent="0.25">
      <c r="B10">
        <v>9</v>
      </c>
      <c r="C10" t="s">
        <v>6</v>
      </c>
      <c r="D10" t="s">
        <v>7</v>
      </c>
      <c r="E10">
        <v>28529</v>
      </c>
      <c r="F10" t="s">
        <v>8</v>
      </c>
      <c r="G10">
        <v>4773.0839999999998</v>
      </c>
      <c r="H10" t="s">
        <v>9</v>
      </c>
      <c r="I10">
        <v>7.9624996103562804</v>
      </c>
      <c r="K10">
        <v>9</v>
      </c>
      <c r="L10" t="s">
        <v>10</v>
      </c>
      <c r="M10" t="s">
        <v>7</v>
      </c>
      <c r="N10">
        <v>155791</v>
      </c>
      <c r="O10" t="s">
        <v>8</v>
      </c>
      <c r="P10">
        <v>1670.002</v>
      </c>
      <c r="Q10" t="s">
        <v>9</v>
      </c>
      <c r="R10">
        <f t="shared" ref="R10:R13" si="0">R5+1.22</f>
        <v>4.9951729088344994</v>
      </c>
    </row>
    <row r="11" spans="1:18" x14ac:dyDescent="0.25">
      <c r="B11">
        <v>10</v>
      </c>
      <c r="C11" t="s">
        <v>6</v>
      </c>
      <c r="D11" t="s">
        <v>7</v>
      </c>
      <c r="E11">
        <v>28683</v>
      </c>
      <c r="F11" t="s">
        <v>8</v>
      </c>
      <c r="G11">
        <v>3734.9769999999999</v>
      </c>
      <c r="H11" t="s">
        <v>9</v>
      </c>
      <c r="I11">
        <f>I10+0.465777</f>
        <v>8.4282766103562796</v>
      </c>
      <c r="K11">
        <v>10</v>
      </c>
      <c r="L11" t="s">
        <v>10</v>
      </c>
      <c r="M11" t="s">
        <v>7</v>
      </c>
      <c r="N11">
        <f>N5+55</f>
        <v>138697</v>
      </c>
      <c r="O11" t="s">
        <v>8</v>
      </c>
      <c r="P11">
        <v>1490.002</v>
      </c>
      <c r="Q11" t="s">
        <v>9</v>
      </c>
      <c r="R11">
        <f t="shared" si="0"/>
        <v>8.9996365338236437</v>
      </c>
    </row>
    <row r="12" spans="1:18" x14ac:dyDescent="0.25">
      <c r="B12">
        <v>11</v>
      </c>
      <c r="C12" t="s">
        <v>6</v>
      </c>
      <c r="D12" t="s">
        <v>7</v>
      </c>
      <c r="E12">
        <v>28507</v>
      </c>
      <c r="F12" t="s">
        <v>8</v>
      </c>
      <c r="G12">
        <v>3930.2840000000001</v>
      </c>
      <c r="H12" t="s">
        <v>9</v>
      </c>
      <c r="I12">
        <f t="shared" ref="I12:I17" si="1">I11+0.465777</f>
        <v>8.8940536103562788</v>
      </c>
      <c r="K12">
        <v>11</v>
      </c>
      <c r="L12" t="s">
        <v>10</v>
      </c>
      <c r="M12" t="s">
        <v>7</v>
      </c>
      <c r="N12">
        <f t="shared" ref="N12:N15" si="2">N6+55</f>
        <v>150610</v>
      </c>
      <c r="O12" t="s">
        <v>8</v>
      </c>
      <c r="P12">
        <v>1810.0029999999999</v>
      </c>
      <c r="Q12" t="s">
        <v>9</v>
      </c>
      <c r="R12">
        <f t="shared" si="0"/>
        <v>4.4632664283329246</v>
      </c>
    </row>
    <row r="13" spans="1:18" x14ac:dyDescent="0.25">
      <c r="B13">
        <v>12</v>
      </c>
      <c r="C13" t="s">
        <v>6</v>
      </c>
      <c r="D13" t="s">
        <v>7</v>
      </c>
      <c r="E13">
        <v>28744</v>
      </c>
      <c r="F13" t="s">
        <v>8</v>
      </c>
      <c r="G13">
        <v>4941.2650000000003</v>
      </c>
      <c r="H13" t="s">
        <v>9</v>
      </c>
      <c r="I13">
        <f t="shared" si="1"/>
        <v>9.3598306103562781</v>
      </c>
      <c r="K13">
        <v>12</v>
      </c>
      <c r="L13" t="s">
        <v>10</v>
      </c>
      <c r="M13" t="s">
        <v>7</v>
      </c>
      <c r="N13">
        <f t="shared" si="2"/>
        <v>148553</v>
      </c>
      <c r="O13" t="s">
        <v>8</v>
      </c>
      <c r="P13">
        <v>1380.002</v>
      </c>
      <c r="Q13" t="s">
        <v>9</v>
      </c>
      <c r="R13">
        <f t="shared" si="0"/>
        <v>15.050355429145716</v>
      </c>
    </row>
    <row r="14" spans="1:18" x14ac:dyDescent="0.25">
      <c r="B14">
        <v>13</v>
      </c>
      <c r="C14" t="s">
        <v>6</v>
      </c>
      <c r="D14" t="s">
        <v>7</v>
      </c>
      <c r="E14">
        <v>28787</v>
      </c>
      <c r="F14" t="s">
        <v>8</v>
      </c>
      <c r="G14">
        <v>4772.53</v>
      </c>
      <c r="H14" t="s">
        <v>9</v>
      </c>
      <c r="I14">
        <f t="shared" si="1"/>
        <v>9.8256076103562773</v>
      </c>
      <c r="K14">
        <v>13</v>
      </c>
      <c r="L14" t="s">
        <v>10</v>
      </c>
      <c r="M14" t="s">
        <v>7</v>
      </c>
      <c r="N14">
        <f t="shared" si="2"/>
        <v>149312</v>
      </c>
      <c r="O14" t="s">
        <v>8</v>
      </c>
      <c r="P14">
        <v>1340.002</v>
      </c>
      <c r="Q14" t="s">
        <v>9</v>
      </c>
      <c r="R14">
        <f>R13-0.0455</f>
        <v>15.004855429145715</v>
      </c>
    </row>
    <row r="15" spans="1:18" x14ac:dyDescent="0.25">
      <c r="B15">
        <v>14</v>
      </c>
      <c r="C15" t="s">
        <v>6</v>
      </c>
      <c r="D15" t="s">
        <v>7</v>
      </c>
      <c r="E15">
        <v>28712</v>
      </c>
      <c r="F15" t="s">
        <v>8</v>
      </c>
      <c r="G15">
        <v>4494.192</v>
      </c>
      <c r="H15" t="s">
        <v>9</v>
      </c>
      <c r="I15">
        <f t="shared" si="1"/>
        <v>10.291384610356276</v>
      </c>
      <c r="K15">
        <v>14</v>
      </c>
      <c r="L15" t="s">
        <v>10</v>
      </c>
      <c r="M15" t="s">
        <v>7</v>
      </c>
      <c r="N15">
        <f t="shared" si="2"/>
        <v>144054</v>
      </c>
      <c r="O15" t="s">
        <v>8</v>
      </c>
      <c r="P15">
        <v>1320.002</v>
      </c>
      <c r="Q15" t="s">
        <v>9</v>
      </c>
      <c r="R15">
        <f t="shared" ref="R15:R17" si="3">R14-0.0455</f>
        <v>14.959355429145715</v>
      </c>
    </row>
    <row r="16" spans="1:18" x14ac:dyDescent="0.25">
      <c r="B16">
        <v>15</v>
      </c>
      <c r="C16" t="s">
        <v>6</v>
      </c>
      <c r="D16" t="s">
        <v>7</v>
      </c>
      <c r="E16">
        <v>28760</v>
      </c>
      <c r="F16" t="s">
        <v>8</v>
      </c>
      <c r="G16">
        <f t="shared" ref="G16" si="4">G12-988</f>
        <v>2942.2840000000001</v>
      </c>
      <c r="H16" t="s">
        <v>9</v>
      </c>
      <c r="I16">
        <f t="shared" si="1"/>
        <v>10.757161610356276</v>
      </c>
      <c r="K16">
        <v>15</v>
      </c>
      <c r="L16" t="s">
        <v>10</v>
      </c>
      <c r="M16" t="s">
        <v>7</v>
      </c>
      <c r="N16">
        <f>N5+22222</f>
        <v>160864</v>
      </c>
      <c r="O16" t="s">
        <v>8</v>
      </c>
      <c r="P16">
        <v>1200.001</v>
      </c>
      <c r="Q16" t="s">
        <v>9</v>
      </c>
      <c r="R16">
        <f t="shared" si="3"/>
        <v>14.913855429145714</v>
      </c>
    </row>
    <row r="17" spans="2:18" x14ac:dyDescent="0.25">
      <c r="B17">
        <v>16</v>
      </c>
      <c r="C17" t="s">
        <v>6</v>
      </c>
      <c r="D17" t="s">
        <v>7</v>
      </c>
      <c r="E17">
        <v>28515</v>
      </c>
      <c r="F17" t="s">
        <v>8</v>
      </c>
      <c r="G17">
        <v>3734.9769999999999</v>
      </c>
      <c r="H17" t="s">
        <v>9</v>
      </c>
      <c r="I17">
        <f t="shared" si="1"/>
        <v>11.222938610356275</v>
      </c>
      <c r="K17">
        <v>16</v>
      </c>
      <c r="L17" t="s">
        <v>10</v>
      </c>
      <c r="M17" t="s">
        <v>7</v>
      </c>
      <c r="N17">
        <f t="shared" ref="N17:N18" si="5">N6+22222</f>
        <v>172777</v>
      </c>
      <c r="O17" t="s">
        <v>8</v>
      </c>
      <c r="P17">
        <v>1330.002</v>
      </c>
      <c r="Q17" t="s">
        <v>9</v>
      </c>
      <c r="R17">
        <f t="shared" si="3"/>
        <v>14.868355429145714</v>
      </c>
    </row>
    <row r="18" spans="2:18" x14ac:dyDescent="0.25">
      <c r="B18">
        <v>17</v>
      </c>
      <c r="C18" t="s">
        <v>6</v>
      </c>
      <c r="D18" t="s">
        <v>7</v>
      </c>
      <c r="E18">
        <v>28786</v>
      </c>
      <c r="F18" t="s">
        <v>8</v>
      </c>
      <c r="G18">
        <f>G17+122</f>
        <v>3856.9769999999999</v>
      </c>
      <c r="H18" t="s">
        <v>9</v>
      </c>
      <c r="I18">
        <f>I17-2.99</f>
        <v>8.2329386103562747</v>
      </c>
      <c r="K18">
        <v>17</v>
      </c>
      <c r="L18" t="s">
        <v>10</v>
      </c>
      <c r="M18" t="s">
        <v>7</v>
      </c>
      <c r="N18">
        <f t="shared" si="5"/>
        <v>170720</v>
      </c>
      <c r="O18" t="s">
        <v>8</v>
      </c>
      <c r="P18">
        <v>1340.002</v>
      </c>
      <c r="Q18" t="s">
        <v>9</v>
      </c>
      <c r="R18">
        <f>R14-1</f>
        <v>14.004855429145715</v>
      </c>
    </row>
    <row r="19" spans="2:18" x14ac:dyDescent="0.25">
      <c r="B19">
        <v>18</v>
      </c>
      <c r="C19" t="s">
        <v>6</v>
      </c>
      <c r="D19" t="s">
        <v>7</v>
      </c>
      <c r="E19">
        <v>28650</v>
      </c>
      <c r="F19" t="s">
        <v>8</v>
      </c>
      <c r="G19">
        <f t="shared" ref="G19:G20" si="6">G18+122</f>
        <v>3978.9769999999999</v>
      </c>
      <c r="H19" t="s">
        <v>9</v>
      </c>
      <c r="I19">
        <f t="shared" ref="I19:I20" si="7">I18-2.99</f>
        <v>5.2429386103562745</v>
      </c>
      <c r="K19">
        <v>18</v>
      </c>
      <c r="L19" t="s">
        <v>10</v>
      </c>
      <c r="M19" t="s">
        <v>7</v>
      </c>
      <c r="N19">
        <f>N18-1223</f>
        <v>169497</v>
      </c>
      <c r="O19" t="s">
        <v>8</v>
      </c>
      <c r="P19">
        <v>1360.002</v>
      </c>
      <c r="Q19" t="s">
        <v>9</v>
      </c>
      <c r="R19">
        <f t="shared" ref="R19:R22" si="8">R15-1</f>
        <v>13.959355429145715</v>
      </c>
    </row>
    <row r="20" spans="2:18" x14ac:dyDescent="0.25">
      <c r="B20">
        <v>19</v>
      </c>
      <c r="C20" t="s">
        <v>6</v>
      </c>
      <c r="D20" t="s">
        <v>7</v>
      </c>
      <c r="E20">
        <v>28631</v>
      </c>
      <c r="F20" t="s">
        <v>8</v>
      </c>
      <c r="G20">
        <f t="shared" si="6"/>
        <v>4100.9769999999999</v>
      </c>
      <c r="H20" t="s">
        <v>9</v>
      </c>
      <c r="I20">
        <f t="shared" si="7"/>
        <v>2.2529386103562743</v>
      </c>
      <c r="K20">
        <v>19</v>
      </c>
      <c r="L20" t="s">
        <v>10</v>
      </c>
      <c r="M20" t="s">
        <v>7</v>
      </c>
      <c r="N20">
        <f t="shared" ref="N20:N25" si="9">N19-1223</f>
        <v>168274</v>
      </c>
      <c r="O20" t="s">
        <v>8</v>
      </c>
      <c r="P20">
        <v>1360.002</v>
      </c>
      <c r="Q20" t="s">
        <v>9</v>
      </c>
      <c r="R20">
        <f t="shared" si="8"/>
        <v>13.913855429145714</v>
      </c>
    </row>
    <row r="21" spans="2:18" x14ac:dyDescent="0.25">
      <c r="B21">
        <v>20</v>
      </c>
      <c r="C21" t="s">
        <v>6</v>
      </c>
      <c r="D21" t="s">
        <v>7</v>
      </c>
      <c r="E21">
        <v>28591</v>
      </c>
      <c r="F21" t="s">
        <v>8</v>
      </c>
      <c r="G21">
        <v>4494.192</v>
      </c>
      <c r="H21" t="s">
        <v>9</v>
      </c>
      <c r="I21">
        <f>I20+3.563</f>
        <v>5.8159386103562749</v>
      </c>
      <c r="K21">
        <v>20</v>
      </c>
      <c r="L21" t="s">
        <v>10</v>
      </c>
      <c r="M21" t="s">
        <v>7</v>
      </c>
      <c r="N21">
        <f t="shared" si="9"/>
        <v>167051</v>
      </c>
      <c r="O21" t="s">
        <v>8</v>
      </c>
      <c r="P21">
        <v>1670.002</v>
      </c>
      <c r="Q21" t="s">
        <v>9</v>
      </c>
      <c r="R21">
        <f t="shared" si="8"/>
        <v>13.868355429145714</v>
      </c>
    </row>
    <row r="22" spans="2:18" x14ac:dyDescent="0.25">
      <c r="B22">
        <v>21</v>
      </c>
      <c r="C22" t="s">
        <v>6</v>
      </c>
      <c r="D22" t="s">
        <v>7</v>
      </c>
      <c r="E22">
        <v>28634</v>
      </c>
      <c r="F22" t="s">
        <v>8</v>
      </c>
      <c r="G22">
        <v>3167.3380000000002</v>
      </c>
      <c r="H22" t="s">
        <v>9</v>
      </c>
      <c r="I22">
        <f t="shared" ref="I22:I26" si="10">I21+3.563</f>
        <v>9.3789386103562755</v>
      </c>
      <c r="K22">
        <v>21</v>
      </c>
      <c r="L22" t="s">
        <v>10</v>
      </c>
      <c r="M22" t="s">
        <v>7</v>
      </c>
      <c r="N22">
        <f t="shared" si="9"/>
        <v>165828</v>
      </c>
      <c r="O22" t="s">
        <v>8</v>
      </c>
      <c r="P22">
        <v>1490.002</v>
      </c>
      <c r="Q22" t="s">
        <v>9</v>
      </c>
      <c r="R22">
        <f t="shared" si="8"/>
        <v>13.004855429145715</v>
      </c>
    </row>
    <row r="23" spans="2:18" x14ac:dyDescent="0.25">
      <c r="B23">
        <v>22</v>
      </c>
      <c r="C23" t="s">
        <v>6</v>
      </c>
      <c r="D23" t="s">
        <v>7</v>
      </c>
      <c r="E23">
        <v>28616</v>
      </c>
      <c r="F23" t="s">
        <v>8</v>
      </c>
      <c r="G23">
        <f>G22+897.3</f>
        <v>4064.6379999999999</v>
      </c>
      <c r="H23" t="s">
        <v>9</v>
      </c>
      <c r="I23">
        <f t="shared" si="10"/>
        <v>12.941938610356276</v>
      </c>
      <c r="K23">
        <v>22</v>
      </c>
      <c r="L23" t="s">
        <v>10</v>
      </c>
      <c r="M23" t="s">
        <v>7</v>
      </c>
      <c r="N23">
        <f t="shared" si="9"/>
        <v>164605</v>
      </c>
      <c r="O23" t="s">
        <v>8</v>
      </c>
      <c r="P23">
        <v>1810.0029999999999</v>
      </c>
      <c r="Q23" t="s">
        <v>9</v>
      </c>
      <c r="R23">
        <f>R22-3</f>
        <v>10.004855429145715</v>
      </c>
    </row>
    <row r="24" spans="2:18" x14ac:dyDescent="0.25">
      <c r="B24">
        <v>23</v>
      </c>
      <c r="C24" t="s">
        <v>6</v>
      </c>
      <c r="D24" t="s">
        <v>7</v>
      </c>
      <c r="E24">
        <v>28602</v>
      </c>
      <c r="F24" t="s">
        <v>8</v>
      </c>
      <c r="G24">
        <f t="shared" ref="G24:G27" si="11">G23+897.3</f>
        <v>4961.9380000000001</v>
      </c>
      <c r="H24" t="s">
        <v>9</v>
      </c>
      <c r="I24">
        <f t="shared" si="10"/>
        <v>16.504938610356277</v>
      </c>
      <c r="K24">
        <v>23</v>
      </c>
      <c r="L24" t="s">
        <v>10</v>
      </c>
      <c r="M24" t="s">
        <v>7</v>
      </c>
      <c r="N24">
        <f t="shared" si="9"/>
        <v>163382</v>
      </c>
      <c r="O24" t="s">
        <v>8</v>
      </c>
      <c r="P24">
        <f>P23+129</f>
        <v>1939.0029999999999</v>
      </c>
      <c r="Q24" t="s">
        <v>9</v>
      </c>
      <c r="R24">
        <f t="shared" ref="R24:R26" si="12">R23-3</f>
        <v>7.0048554291457155</v>
      </c>
    </row>
    <row r="25" spans="2:18" x14ac:dyDescent="0.25">
      <c r="B25">
        <v>24</v>
      </c>
      <c r="C25" t="s">
        <v>6</v>
      </c>
      <c r="D25" t="s">
        <v>7</v>
      </c>
      <c r="E25">
        <v>28591</v>
      </c>
      <c r="F25" t="s">
        <v>8</v>
      </c>
      <c r="G25">
        <f t="shared" si="11"/>
        <v>5859.2380000000003</v>
      </c>
      <c r="H25" t="s">
        <v>9</v>
      </c>
      <c r="I25">
        <f t="shared" si="10"/>
        <v>20.067938610356276</v>
      </c>
      <c r="K25">
        <v>24</v>
      </c>
      <c r="L25" t="s">
        <v>10</v>
      </c>
      <c r="M25" t="s">
        <v>7</v>
      </c>
      <c r="N25">
        <f t="shared" si="9"/>
        <v>162159</v>
      </c>
      <c r="O25" t="s">
        <v>8</v>
      </c>
      <c r="P25">
        <f t="shared" ref="P25:P26" si="13">P24+129</f>
        <v>2068.0029999999997</v>
      </c>
      <c r="Q25" t="s">
        <v>9</v>
      </c>
      <c r="R25">
        <f t="shared" si="12"/>
        <v>4.0048554291457155</v>
      </c>
    </row>
    <row r="26" spans="2:18" x14ac:dyDescent="0.25">
      <c r="B26">
        <v>25</v>
      </c>
      <c r="C26" t="s">
        <v>6</v>
      </c>
      <c r="D26" t="s">
        <v>7</v>
      </c>
      <c r="E26">
        <v>28576</v>
      </c>
      <c r="F26" t="s">
        <v>8</v>
      </c>
      <c r="G26">
        <f>G25-897.3</f>
        <v>4961.9380000000001</v>
      </c>
      <c r="H26" t="s">
        <v>9</v>
      </c>
      <c r="I26">
        <f t="shared" si="10"/>
        <v>23.630938610356274</v>
      </c>
      <c r="K26">
        <v>25</v>
      </c>
      <c r="L26" t="s">
        <v>10</v>
      </c>
      <c r="M26" t="s">
        <v>7</v>
      </c>
      <c r="N26">
        <f>N25-11111</f>
        <v>151048</v>
      </c>
      <c r="O26" t="s">
        <v>8</v>
      </c>
      <c r="P26">
        <f t="shared" si="13"/>
        <v>2197.0029999999997</v>
      </c>
      <c r="Q26" t="s">
        <v>9</v>
      </c>
      <c r="R26">
        <f t="shared" si="12"/>
        <v>1.0048554291457155</v>
      </c>
    </row>
    <row r="27" spans="2:18" x14ac:dyDescent="0.25">
      <c r="B27">
        <v>26</v>
      </c>
      <c r="C27" t="s">
        <v>6</v>
      </c>
      <c r="D27" t="s">
        <v>7</v>
      </c>
      <c r="E27">
        <v>28660</v>
      </c>
      <c r="F27" t="s">
        <v>8</v>
      </c>
      <c r="G27">
        <f t="shared" si="11"/>
        <v>5859.2380000000003</v>
      </c>
      <c r="H27" t="s">
        <v>9</v>
      </c>
      <c r="I27">
        <f t="shared" ref="I27:I30" si="14">I26+0.465777</f>
        <v>24.096715610356274</v>
      </c>
      <c r="K27">
        <v>26</v>
      </c>
      <c r="L27" t="s">
        <v>10</v>
      </c>
      <c r="M27" t="s">
        <v>7</v>
      </c>
      <c r="N27">
        <f t="shared" ref="N27:N29" si="15">N26-11111</f>
        <v>139937</v>
      </c>
      <c r="O27" t="s">
        <v>8</v>
      </c>
      <c r="P27">
        <f>P26-966</f>
        <v>1231.0029999999997</v>
      </c>
      <c r="Q27" t="s">
        <v>9</v>
      </c>
      <c r="R27">
        <f>R24+0.8766</f>
        <v>7.8814554291457153</v>
      </c>
    </row>
    <row r="28" spans="2:18" x14ac:dyDescent="0.25">
      <c r="B28">
        <v>27</v>
      </c>
      <c r="C28" t="s">
        <v>6</v>
      </c>
      <c r="D28" t="s">
        <v>7</v>
      </c>
      <c r="E28">
        <v>28600</v>
      </c>
      <c r="F28" t="s">
        <v>8</v>
      </c>
      <c r="G28">
        <v>3288.8560000000002</v>
      </c>
      <c r="H28" t="s">
        <v>9</v>
      </c>
      <c r="I28">
        <f t="shared" si="14"/>
        <v>24.562492610356273</v>
      </c>
      <c r="K28">
        <v>27</v>
      </c>
      <c r="L28" t="s">
        <v>10</v>
      </c>
      <c r="M28" t="s">
        <v>7</v>
      </c>
      <c r="N28">
        <f t="shared" si="15"/>
        <v>128826</v>
      </c>
      <c r="O28" t="s">
        <v>8</v>
      </c>
      <c r="P28">
        <f>P27+98</f>
        <v>1329.0029999999997</v>
      </c>
      <c r="Q28" t="s">
        <v>9</v>
      </c>
      <c r="R28">
        <f t="shared" ref="R28:R31" si="16">R25+0.8766</f>
        <v>4.8814554291457153</v>
      </c>
    </row>
    <row r="29" spans="2:18" x14ac:dyDescent="0.25">
      <c r="B29">
        <v>28</v>
      </c>
      <c r="C29" t="s">
        <v>6</v>
      </c>
      <c r="D29" t="s">
        <v>7</v>
      </c>
      <c r="E29">
        <v>28647</v>
      </c>
      <c r="F29" t="s">
        <v>8</v>
      </c>
      <c r="G29">
        <v>4551.9639999999999</v>
      </c>
      <c r="H29" t="s">
        <v>9</v>
      </c>
      <c r="I29">
        <f t="shared" si="14"/>
        <v>25.028269610356272</v>
      </c>
      <c r="K29">
        <v>28</v>
      </c>
      <c r="L29" t="s">
        <v>10</v>
      </c>
      <c r="M29" t="s">
        <v>7</v>
      </c>
      <c r="N29">
        <f t="shared" si="15"/>
        <v>117715</v>
      </c>
      <c r="O29" t="s">
        <v>8</v>
      </c>
      <c r="P29">
        <f t="shared" ref="P29:P31" si="17">P28+98</f>
        <v>1427.0029999999997</v>
      </c>
      <c r="Q29" t="s">
        <v>9</v>
      </c>
      <c r="R29">
        <f t="shared" si="16"/>
        <v>1.8814554291457155</v>
      </c>
    </row>
    <row r="30" spans="2:18" x14ac:dyDescent="0.25">
      <c r="B30">
        <v>29</v>
      </c>
      <c r="C30" t="s">
        <v>6</v>
      </c>
      <c r="D30" t="s">
        <v>7</v>
      </c>
      <c r="E30">
        <v>28627</v>
      </c>
      <c r="F30" t="s">
        <v>8</v>
      </c>
      <c r="G30">
        <v>3939.9470000000001</v>
      </c>
      <c r="H30" t="s">
        <v>9</v>
      </c>
      <c r="I30">
        <f t="shared" si="14"/>
        <v>25.494046610356271</v>
      </c>
      <c r="K30">
        <v>29</v>
      </c>
      <c r="L30" t="s">
        <v>10</v>
      </c>
      <c r="M30" t="s">
        <v>7</v>
      </c>
      <c r="N30">
        <f>N27+1229</f>
        <v>141166</v>
      </c>
      <c r="O30" t="s">
        <v>8</v>
      </c>
      <c r="P30">
        <f t="shared" si="17"/>
        <v>1525.0029999999997</v>
      </c>
      <c r="Q30" t="s">
        <v>9</v>
      </c>
      <c r="R30">
        <f t="shared" si="16"/>
        <v>8.7580554291457151</v>
      </c>
    </row>
    <row r="31" spans="2:18" x14ac:dyDescent="0.25">
      <c r="B31">
        <v>30</v>
      </c>
      <c r="C31" t="s">
        <v>6</v>
      </c>
      <c r="D31" t="s">
        <v>7</v>
      </c>
      <c r="E31">
        <v>28703</v>
      </c>
      <c r="F31" t="s">
        <v>8</v>
      </c>
      <c r="G31">
        <v>3100.19</v>
      </c>
      <c r="H31" t="s">
        <v>9</v>
      </c>
      <c r="I31">
        <f>I30-9</f>
        <v>16.494046610356271</v>
      </c>
      <c r="K31">
        <v>30</v>
      </c>
      <c r="L31" t="s">
        <v>10</v>
      </c>
      <c r="M31" t="s">
        <v>7</v>
      </c>
      <c r="N31">
        <f>N28+1229</f>
        <v>130055</v>
      </c>
      <c r="O31" t="s">
        <v>8</v>
      </c>
      <c r="P31">
        <f t="shared" si="17"/>
        <v>1623.0029999999997</v>
      </c>
      <c r="Q31" t="s">
        <v>9</v>
      </c>
      <c r="R31">
        <f t="shared" si="16"/>
        <v>5.7580554291457151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I2" sqref="I2"/>
    </sheetView>
  </sheetViews>
  <sheetFormatPr baseColWidth="10" defaultRowHeight="15" x14ac:dyDescent="0.25"/>
  <sheetData>
    <row r="1" spans="1:18" x14ac:dyDescent="0.25">
      <c r="A1" s="3" t="s">
        <v>17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RANDBETWEEN(28000,28999)</f>
        <v>28468</v>
      </c>
      <c r="F2" t="s">
        <v>8</v>
      </c>
      <c r="G2" s="6">
        <f ca="1">RANDBETWEEN(3600.234,3900.555)</f>
        <v>3877</v>
      </c>
      <c r="H2" t="s">
        <v>9</v>
      </c>
      <c r="I2" s="5">
        <f ca="1">RANDBETWEEN(6.12345432,9.92837463)+0.998</f>
        <v>8.9979999999999993</v>
      </c>
      <c r="K2">
        <v>1</v>
      </c>
      <c r="L2" t="s">
        <v>10</v>
      </c>
      <c r="M2" t="s">
        <v>7</v>
      </c>
      <c r="N2">
        <f ca="1">RANDBETWEEN(135000,155555)</f>
        <v>150721</v>
      </c>
      <c r="O2" t="s">
        <v>8</v>
      </c>
      <c r="P2">
        <v>1380.002</v>
      </c>
      <c r="Q2" t="s">
        <v>9</v>
      </c>
      <c r="R2">
        <v>5.3818672365738198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RANDBETWEEN(28000,28999)</f>
        <v>28131</v>
      </c>
      <c r="F3" t="s">
        <v>8</v>
      </c>
      <c r="G3" s="6">
        <f t="shared" ref="G3:G31" ca="1" si="1">RANDBETWEEN(3600.234,3900.555)</f>
        <v>3874</v>
      </c>
      <c r="H3" t="s">
        <v>9</v>
      </c>
      <c r="I3" s="5">
        <f t="shared" ref="I3:I8" ca="1" si="2">RANDBETWEEN(6.12345432,9.92837463)+0.998</f>
        <v>8.9979999999999993</v>
      </c>
      <c r="K3">
        <v>2</v>
      </c>
      <c r="L3" t="s">
        <v>10</v>
      </c>
      <c r="M3" t="s">
        <v>7</v>
      </c>
      <c r="N3">
        <f t="shared" ref="N3:N31" ca="1" si="3">RANDBETWEEN(135000,155555)</f>
        <v>154315</v>
      </c>
      <c r="O3" t="s">
        <v>8</v>
      </c>
      <c r="P3">
        <v>1340.002</v>
      </c>
      <c r="Q3" t="s">
        <v>9</v>
      </c>
      <c r="R3">
        <v>5.3818740183514304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28578</v>
      </c>
      <c r="F4" t="s">
        <v>8</v>
      </c>
      <c r="G4" s="6">
        <f t="shared" ca="1" si="1"/>
        <v>3823</v>
      </c>
      <c r="H4" t="s">
        <v>9</v>
      </c>
      <c r="I4" s="5">
        <f t="shared" ca="1" si="2"/>
        <v>8.9979999999999993</v>
      </c>
      <c r="K4">
        <v>3</v>
      </c>
      <c r="L4" t="s">
        <v>10</v>
      </c>
      <c r="M4" t="s">
        <v>7</v>
      </c>
      <c r="N4">
        <f t="shared" ca="1" si="3"/>
        <v>153078</v>
      </c>
      <c r="O4" t="s">
        <v>8</v>
      </c>
      <c r="P4">
        <v>1320.002</v>
      </c>
      <c r="Q4" t="s">
        <v>9</v>
      </c>
      <c r="R4">
        <v>6.5596464116224604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28210</v>
      </c>
      <c r="F5" t="s">
        <v>8</v>
      </c>
      <c r="G5" s="6">
        <f t="shared" ca="1" si="1"/>
        <v>3650</v>
      </c>
      <c r="H5" t="s">
        <v>9</v>
      </c>
      <c r="I5" s="5">
        <f t="shared" ca="1" si="2"/>
        <v>7.9980000000000002</v>
      </c>
      <c r="K5">
        <v>4</v>
      </c>
      <c r="L5" t="s">
        <v>10</v>
      </c>
      <c r="M5" t="s">
        <v>7</v>
      </c>
      <c r="N5">
        <f t="shared" ca="1" si="3"/>
        <v>147980</v>
      </c>
      <c r="O5" t="s">
        <v>8</v>
      </c>
      <c r="P5">
        <v>1200.001</v>
      </c>
      <c r="Q5" t="s">
        <v>9</v>
      </c>
      <c r="R5">
        <v>8.6162610006961806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28065</v>
      </c>
      <c r="F6" t="s">
        <v>8</v>
      </c>
      <c r="G6" s="6">
        <f t="shared" ca="1" si="1"/>
        <v>3890</v>
      </c>
      <c r="H6" t="s">
        <v>9</v>
      </c>
      <c r="I6" s="5">
        <f t="shared" ca="1" si="2"/>
        <v>9.9979999999999993</v>
      </c>
      <c r="K6">
        <v>5</v>
      </c>
      <c r="L6" t="s">
        <v>10</v>
      </c>
      <c r="M6" t="s">
        <v>7</v>
      </c>
      <c r="N6">
        <f t="shared" ca="1" si="3"/>
        <v>143991</v>
      </c>
      <c r="O6" t="s">
        <v>8</v>
      </c>
      <c r="P6">
        <v>1330.002</v>
      </c>
      <c r="Q6" t="s">
        <v>9</v>
      </c>
      <c r="R6">
        <v>3.57445293119045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28523</v>
      </c>
      <c r="F7" t="s">
        <v>8</v>
      </c>
      <c r="G7" s="6">
        <f t="shared" ca="1" si="1"/>
        <v>3668</v>
      </c>
      <c r="H7" t="s">
        <v>9</v>
      </c>
      <c r="I7" s="5">
        <f t="shared" ca="1" si="2"/>
        <v>8.9979999999999993</v>
      </c>
      <c r="K7">
        <v>6</v>
      </c>
      <c r="L7" t="s">
        <v>10</v>
      </c>
      <c r="M7" t="s">
        <v>7</v>
      </c>
      <c r="N7">
        <f t="shared" ca="1" si="3"/>
        <v>149616</v>
      </c>
      <c r="O7" t="s">
        <v>8</v>
      </c>
      <c r="P7">
        <v>1340.002</v>
      </c>
      <c r="Q7" t="s">
        <v>9</v>
      </c>
      <c r="R7">
        <v>2.57992768865088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28336</v>
      </c>
      <c r="F8" t="s">
        <v>8</v>
      </c>
      <c r="G8" s="6">
        <f t="shared" ca="1" si="1"/>
        <v>3686</v>
      </c>
      <c r="H8" t="s">
        <v>9</v>
      </c>
      <c r="I8" s="5">
        <f t="shared" ca="1" si="2"/>
        <v>7.9980000000000002</v>
      </c>
      <c r="K8">
        <v>7</v>
      </c>
      <c r="L8" t="s">
        <v>10</v>
      </c>
      <c r="M8" t="s">
        <v>7</v>
      </c>
      <c r="N8">
        <f t="shared" ca="1" si="3"/>
        <v>141377</v>
      </c>
      <c r="O8" t="s">
        <v>8</v>
      </c>
      <c r="P8">
        <v>1360.002</v>
      </c>
      <c r="Q8" t="s">
        <v>9</v>
      </c>
      <c r="R8">
        <v>2.7348234341364499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28907</v>
      </c>
      <c r="F9" t="s">
        <v>8</v>
      </c>
      <c r="G9" s="6">
        <f t="shared" ca="1" si="1"/>
        <v>3861</v>
      </c>
      <c r="H9" t="s">
        <v>9</v>
      </c>
      <c r="I9" s="5">
        <f t="shared" ref="I9:I31" ca="1" si="4">RANDBETWEEN(6.12345432,9.92837463)</f>
        <v>7</v>
      </c>
      <c r="K9">
        <v>8</v>
      </c>
      <c r="L9" t="s">
        <v>10</v>
      </c>
      <c r="M9" t="s">
        <v>7</v>
      </c>
      <c r="N9">
        <f t="shared" ca="1" si="3"/>
        <v>135846</v>
      </c>
      <c r="O9" t="s">
        <v>8</v>
      </c>
      <c r="P9">
        <v>1360.002</v>
      </c>
      <c r="Q9" t="s">
        <v>9</v>
      </c>
      <c r="R9">
        <v>5.3818682201162797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28498</v>
      </c>
      <c r="F10" t="s">
        <v>8</v>
      </c>
      <c r="G10" s="6">
        <f t="shared" ca="1" si="1"/>
        <v>3704</v>
      </c>
      <c r="H10" t="s">
        <v>9</v>
      </c>
      <c r="I10" s="5">
        <f t="shared" ca="1" si="4"/>
        <v>9</v>
      </c>
      <c r="K10">
        <v>9</v>
      </c>
      <c r="L10" t="s">
        <v>10</v>
      </c>
      <c r="M10" t="s">
        <v>7</v>
      </c>
      <c r="N10">
        <f t="shared" ca="1" si="3"/>
        <v>154110</v>
      </c>
      <c r="O10" t="s">
        <v>8</v>
      </c>
      <c r="P10">
        <v>1670.002</v>
      </c>
      <c r="Q10" t="s">
        <v>9</v>
      </c>
      <c r="R10">
        <v>1.94261046766444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28262</v>
      </c>
      <c r="F11" t="s">
        <v>8</v>
      </c>
      <c r="G11" s="6">
        <f t="shared" ca="1" si="1"/>
        <v>3775</v>
      </c>
      <c r="H11" t="s">
        <v>9</v>
      </c>
      <c r="I11" s="5">
        <f t="shared" ca="1" si="4"/>
        <v>9</v>
      </c>
      <c r="K11">
        <v>10</v>
      </c>
      <c r="L11" t="s">
        <v>10</v>
      </c>
      <c r="M11" t="s">
        <v>7</v>
      </c>
      <c r="N11">
        <f t="shared" ca="1" si="3"/>
        <v>150191</v>
      </c>
      <c r="O11" t="s">
        <v>8</v>
      </c>
      <c r="P11">
        <v>1490.002</v>
      </c>
      <c r="Q11" t="s">
        <v>9</v>
      </c>
      <c r="R11">
        <v>6.8825902067852702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28829</v>
      </c>
      <c r="F12" t="s">
        <v>8</v>
      </c>
      <c r="G12" s="6">
        <f t="shared" ca="1" si="1"/>
        <v>3650</v>
      </c>
      <c r="H12" t="s">
        <v>9</v>
      </c>
      <c r="I12" s="5">
        <f t="shared" ca="1" si="4"/>
        <v>8</v>
      </c>
      <c r="K12">
        <v>11</v>
      </c>
      <c r="L12" t="s">
        <v>10</v>
      </c>
      <c r="M12" t="s">
        <v>7</v>
      </c>
      <c r="N12">
        <f t="shared" ca="1" si="3"/>
        <v>139149</v>
      </c>
      <c r="O12" t="s">
        <v>8</v>
      </c>
      <c r="P12">
        <v>1810.0029999999999</v>
      </c>
      <c r="Q12" t="s">
        <v>9</v>
      </c>
      <c r="R12">
        <v>3.5744538219932398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28170</v>
      </c>
      <c r="F13" t="s">
        <v>8</v>
      </c>
      <c r="G13" s="6">
        <f t="shared" ca="1" si="1"/>
        <v>3666</v>
      </c>
      <c r="H13" t="s">
        <v>9</v>
      </c>
      <c r="I13" s="5">
        <f t="shared" ca="1" si="4"/>
        <v>9</v>
      </c>
      <c r="K13">
        <v>12</v>
      </c>
      <c r="L13" t="s">
        <v>10</v>
      </c>
      <c r="M13" t="s">
        <v>7</v>
      </c>
      <c r="N13">
        <f t="shared" ca="1" si="3"/>
        <v>136415</v>
      </c>
      <c r="O13" t="s">
        <v>8</v>
      </c>
      <c r="P13">
        <v>1770.002</v>
      </c>
      <c r="Q13" t="s">
        <v>9</v>
      </c>
      <c r="R13">
        <v>2.5799278733900901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28561</v>
      </c>
      <c r="F14" t="s">
        <v>8</v>
      </c>
      <c r="G14" s="6">
        <f t="shared" ca="1" si="1"/>
        <v>3673</v>
      </c>
      <c r="H14" t="s">
        <v>9</v>
      </c>
      <c r="I14" s="5">
        <f t="shared" ca="1" si="4"/>
        <v>8</v>
      </c>
      <c r="K14">
        <v>13</v>
      </c>
      <c r="L14" t="s">
        <v>10</v>
      </c>
      <c r="M14" t="s">
        <v>7</v>
      </c>
      <c r="N14">
        <f t="shared" ca="1" si="3"/>
        <v>137652</v>
      </c>
      <c r="O14" t="s">
        <v>8</v>
      </c>
      <c r="P14">
        <v>1670.0029999999999</v>
      </c>
      <c r="Q14" t="s">
        <v>9</v>
      </c>
      <c r="R14">
        <v>5.3818704389162599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28265</v>
      </c>
      <c r="F15" t="s">
        <v>8</v>
      </c>
      <c r="G15" s="6">
        <f t="shared" ca="1" si="1"/>
        <v>3620</v>
      </c>
      <c r="H15" t="s">
        <v>9</v>
      </c>
      <c r="I15" s="5">
        <f t="shared" ca="1" si="4"/>
        <v>8</v>
      </c>
      <c r="K15">
        <v>14</v>
      </c>
      <c r="L15" t="s">
        <v>10</v>
      </c>
      <c r="M15" t="s">
        <v>7</v>
      </c>
      <c r="N15">
        <f t="shared" ca="1" si="3"/>
        <v>143334</v>
      </c>
      <c r="O15" t="s">
        <v>8</v>
      </c>
      <c r="P15">
        <v>1840.002</v>
      </c>
      <c r="Q15" t="s">
        <v>9</v>
      </c>
      <c r="R15">
        <v>3.3039847794569201E-4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28911</v>
      </c>
      <c r="F16" t="s">
        <v>8</v>
      </c>
      <c r="G16" s="6">
        <f t="shared" ca="1" si="1"/>
        <v>3871</v>
      </c>
      <c r="H16" t="s">
        <v>9</v>
      </c>
      <c r="I16" s="5">
        <f t="shared" ca="1" si="4"/>
        <v>9</v>
      </c>
      <c r="K16">
        <v>15</v>
      </c>
      <c r="L16" t="s">
        <v>10</v>
      </c>
      <c r="M16" t="s">
        <v>7</v>
      </c>
      <c r="N16">
        <f t="shared" ca="1" si="3"/>
        <v>136059</v>
      </c>
      <c r="O16" t="s">
        <v>8</v>
      </c>
      <c r="P16">
        <v>1930.0029999999999</v>
      </c>
      <c r="Q16" t="s">
        <v>9</v>
      </c>
      <c r="R16">
        <v>2.57992763854282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28194</v>
      </c>
      <c r="F17" t="s">
        <v>8</v>
      </c>
      <c r="G17" s="6">
        <f t="shared" ca="1" si="1"/>
        <v>3715</v>
      </c>
      <c r="H17" t="s">
        <v>9</v>
      </c>
      <c r="I17" s="5">
        <f t="shared" ca="1" si="4"/>
        <v>7</v>
      </c>
      <c r="K17">
        <v>16</v>
      </c>
      <c r="L17" t="s">
        <v>10</v>
      </c>
      <c r="M17" t="s">
        <v>7</v>
      </c>
      <c r="N17">
        <f t="shared" ca="1" si="3"/>
        <v>152611</v>
      </c>
      <c r="O17" t="s">
        <v>8</v>
      </c>
      <c r="P17">
        <v>1950.0029999999999</v>
      </c>
      <c r="Q17" t="s">
        <v>9</v>
      </c>
      <c r="R17">
        <v>2.6046364127610602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28091</v>
      </c>
      <c r="F18" t="s">
        <v>8</v>
      </c>
      <c r="G18" s="6">
        <f t="shared" ca="1" si="1"/>
        <v>3781</v>
      </c>
      <c r="H18" t="s">
        <v>9</v>
      </c>
      <c r="I18" s="5">
        <f t="shared" ca="1" si="4"/>
        <v>9</v>
      </c>
      <c r="K18">
        <v>17</v>
      </c>
      <c r="L18" t="s">
        <v>10</v>
      </c>
      <c r="M18" t="s">
        <v>7</v>
      </c>
      <c r="N18">
        <f t="shared" ca="1" si="3"/>
        <v>144771</v>
      </c>
      <c r="O18" t="s">
        <v>8</v>
      </c>
      <c r="P18">
        <v>2060.0030000000002</v>
      </c>
      <c r="Q18" t="s">
        <v>9</v>
      </c>
      <c r="R18">
        <v>4.9425270349194603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28758</v>
      </c>
      <c r="F19" t="s">
        <v>8</v>
      </c>
      <c r="G19" s="6">
        <f t="shared" ca="1" si="1"/>
        <v>3666</v>
      </c>
      <c r="H19" t="s">
        <v>9</v>
      </c>
      <c r="I19" s="5">
        <f t="shared" ca="1" si="4"/>
        <v>8</v>
      </c>
      <c r="K19">
        <v>18</v>
      </c>
      <c r="L19" t="s">
        <v>10</v>
      </c>
      <c r="M19" t="s">
        <v>7</v>
      </c>
      <c r="N19">
        <f t="shared" ca="1" si="3"/>
        <v>144800</v>
      </c>
      <c r="O19" t="s">
        <v>8</v>
      </c>
      <c r="P19">
        <v>2370.0030000000002</v>
      </c>
      <c r="Q19" t="s">
        <v>9</v>
      </c>
      <c r="R19">
        <v>2.5799300861604899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28663</v>
      </c>
      <c r="F20" t="s">
        <v>8</v>
      </c>
      <c r="G20" s="6">
        <f t="shared" ca="1" si="1"/>
        <v>3619</v>
      </c>
      <c r="H20" t="s">
        <v>9</v>
      </c>
      <c r="I20" s="5">
        <f t="shared" ca="1" si="4"/>
        <v>7</v>
      </c>
      <c r="K20">
        <v>19</v>
      </c>
      <c r="L20" t="s">
        <v>10</v>
      </c>
      <c r="M20" t="s">
        <v>7</v>
      </c>
      <c r="N20">
        <f t="shared" ca="1" si="3"/>
        <v>138671</v>
      </c>
      <c r="O20" t="s">
        <v>8</v>
      </c>
      <c r="P20">
        <v>2170.0029999999902</v>
      </c>
      <c r="Q20" t="s">
        <v>9</v>
      </c>
      <c r="R20">
        <v>6.5930143265841101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28781</v>
      </c>
      <c r="F21" t="s">
        <v>8</v>
      </c>
      <c r="G21" s="6">
        <f t="shared" ca="1" si="1"/>
        <v>3751</v>
      </c>
      <c r="H21" t="s">
        <v>9</v>
      </c>
      <c r="I21" s="5">
        <f t="shared" ca="1" si="4"/>
        <v>7</v>
      </c>
      <c r="K21">
        <v>20</v>
      </c>
      <c r="L21" t="s">
        <v>10</v>
      </c>
      <c r="M21" t="s">
        <v>7</v>
      </c>
      <c r="N21">
        <f t="shared" ca="1" si="3"/>
        <v>137697</v>
      </c>
      <c r="O21" t="s">
        <v>8</v>
      </c>
      <c r="P21">
        <v>2220.0030000000002</v>
      </c>
      <c r="Q21" t="s">
        <v>9</v>
      </c>
      <c r="R21">
        <v>8.6162741918277401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28477</v>
      </c>
      <c r="F22" t="s">
        <v>8</v>
      </c>
      <c r="G22" s="6">
        <f t="shared" ca="1" si="1"/>
        <v>3611</v>
      </c>
      <c r="H22" t="s">
        <v>9</v>
      </c>
      <c r="I22" s="5">
        <f t="shared" ca="1" si="4"/>
        <v>7</v>
      </c>
      <c r="K22">
        <v>21</v>
      </c>
      <c r="L22" t="s">
        <v>10</v>
      </c>
      <c r="M22" t="s">
        <v>7</v>
      </c>
      <c r="N22">
        <f t="shared" ca="1" si="3"/>
        <v>136799</v>
      </c>
      <c r="O22" t="s">
        <v>8</v>
      </c>
      <c r="P22">
        <v>2160.0030000000002</v>
      </c>
      <c r="Q22" t="s">
        <v>9</v>
      </c>
      <c r="R22">
        <v>4.9587750796220504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28171</v>
      </c>
      <c r="F23" t="s">
        <v>8</v>
      </c>
      <c r="G23" s="6">
        <f t="shared" ca="1" si="1"/>
        <v>3829</v>
      </c>
      <c r="H23" t="s">
        <v>9</v>
      </c>
      <c r="I23" s="5">
        <f t="shared" ca="1" si="4"/>
        <v>9</v>
      </c>
      <c r="K23">
        <v>22</v>
      </c>
      <c r="L23" t="s">
        <v>10</v>
      </c>
      <c r="M23" t="s">
        <v>7</v>
      </c>
      <c r="N23">
        <f t="shared" ca="1" si="3"/>
        <v>136971</v>
      </c>
      <c r="O23" t="s">
        <v>8</v>
      </c>
      <c r="P23">
        <v>2190.0029999999902</v>
      </c>
      <c r="Q23" t="s">
        <v>9</v>
      </c>
      <c r="R23">
        <v>2.0677229711551999E-4</v>
      </c>
    </row>
    <row r="24" spans="2:18" x14ac:dyDescent="0.25">
      <c r="B24">
        <v>23</v>
      </c>
      <c r="C24" t="s">
        <v>6</v>
      </c>
      <c r="D24" t="s">
        <v>7</v>
      </c>
      <c r="E24">
        <f ca="1">RANDBETWEEN(28000,28999)</f>
        <v>28643</v>
      </c>
      <c r="F24" t="s">
        <v>8</v>
      </c>
      <c r="G24" s="6">
        <f t="shared" ca="1" si="1"/>
        <v>3612</v>
      </c>
      <c r="H24" t="s">
        <v>9</v>
      </c>
      <c r="I24" s="5">
        <f t="shared" ca="1" si="4"/>
        <v>7</v>
      </c>
      <c r="K24">
        <v>23</v>
      </c>
      <c r="L24" t="s">
        <v>10</v>
      </c>
      <c r="M24" t="s">
        <v>7</v>
      </c>
      <c r="N24">
        <f t="shared" ca="1" si="3"/>
        <v>154833</v>
      </c>
      <c r="O24" t="s">
        <v>8</v>
      </c>
      <c r="P24">
        <v>2470.0039999999999</v>
      </c>
      <c r="Q24" t="s">
        <v>9</v>
      </c>
      <c r="R24">
        <v>4.0624353730601701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28918</v>
      </c>
      <c r="F25" t="s">
        <v>8</v>
      </c>
      <c r="G25" s="6">
        <f t="shared" ca="1" si="1"/>
        <v>3797</v>
      </c>
      <c r="H25" t="s">
        <v>9</v>
      </c>
      <c r="I25" s="5">
        <f t="shared" ca="1" si="4"/>
        <v>8</v>
      </c>
      <c r="K25">
        <v>24</v>
      </c>
      <c r="L25" t="s">
        <v>10</v>
      </c>
      <c r="M25" t="s">
        <v>7</v>
      </c>
      <c r="N25">
        <f t="shared" ca="1" si="3"/>
        <v>136747</v>
      </c>
      <c r="O25" t="s">
        <v>8</v>
      </c>
      <c r="P25">
        <v>2390.0030000000002</v>
      </c>
      <c r="Q25" t="s">
        <v>9</v>
      </c>
      <c r="R25">
        <v>3.5744528697478901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28429</v>
      </c>
      <c r="F26" t="s">
        <v>8</v>
      </c>
      <c r="G26" s="6">
        <f t="shared" ca="1" si="1"/>
        <v>3813</v>
      </c>
      <c r="H26" t="s">
        <v>9</v>
      </c>
      <c r="I26" s="5">
        <f t="shared" ca="1" si="4"/>
        <v>9</v>
      </c>
      <c r="K26">
        <v>25</v>
      </c>
      <c r="L26" t="s">
        <v>10</v>
      </c>
      <c r="M26" t="s">
        <v>7</v>
      </c>
      <c r="N26">
        <f t="shared" ca="1" si="3"/>
        <v>148322</v>
      </c>
      <c r="O26" t="s">
        <v>8</v>
      </c>
      <c r="P26">
        <v>2200.0030000000002</v>
      </c>
      <c r="Q26" t="s">
        <v>9</v>
      </c>
      <c r="R26">
        <v>3.5744527577599401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28014</v>
      </c>
      <c r="F27" t="s">
        <v>8</v>
      </c>
      <c r="G27" s="6">
        <f t="shared" ca="1" si="1"/>
        <v>3664</v>
      </c>
      <c r="H27" t="s">
        <v>9</v>
      </c>
      <c r="I27" s="5">
        <f t="shared" ca="1" si="4"/>
        <v>7</v>
      </c>
      <c r="K27">
        <v>26</v>
      </c>
      <c r="L27" t="s">
        <v>10</v>
      </c>
      <c r="M27" t="s">
        <v>7</v>
      </c>
      <c r="N27">
        <f t="shared" ca="1" si="3"/>
        <v>140505</v>
      </c>
      <c r="O27" t="s">
        <v>8</v>
      </c>
      <c r="P27">
        <v>2120.0030000000002</v>
      </c>
      <c r="Q27" t="s">
        <v>9</v>
      </c>
      <c r="R27">
        <v>5.4074731719220797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28701</v>
      </c>
      <c r="F28" t="s">
        <v>8</v>
      </c>
      <c r="G28" s="6">
        <f t="shared" ca="1" si="1"/>
        <v>3695</v>
      </c>
      <c r="H28" t="s">
        <v>9</v>
      </c>
      <c r="I28" s="5">
        <f t="shared" ca="1" si="4"/>
        <v>7</v>
      </c>
      <c r="K28">
        <v>27</v>
      </c>
      <c r="L28" t="s">
        <v>10</v>
      </c>
      <c r="M28" t="s">
        <v>7</v>
      </c>
      <c r="N28">
        <f t="shared" ca="1" si="3"/>
        <v>146729</v>
      </c>
      <c r="O28" t="s">
        <v>8</v>
      </c>
      <c r="P28">
        <v>2060.0030000000002</v>
      </c>
      <c r="Q28" t="s">
        <v>9</v>
      </c>
      <c r="R28">
        <v>0.55027830186214999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28636</v>
      </c>
      <c r="F29" t="s">
        <v>8</v>
      </c>
      <c r="G29" s="6">
        <f t="shared" ca="1" si="1"/>
        <v>3714</v>
      </c>
      <c r="H29" t="s">
        <v>9</v>
      </c>
      <c r="I29" s="5">
        <f t="shared" ca="1" si="4"/>
        <v>9</v>
      </c>
      <c r="K29">
        <v>28</v>
      </c>
      <c r="L29" t="s">
        <v>10</v>
      </c>
      <c r="M29" t="s">
        <v>7</v>
      </c>
      <c r="N29">
        <f t="shared" ca="1" si="3"/>
        <v>154396</v>
      </c>
      <c r="O29" t="s">
        <v>8</v>
      </c>
      <c r="P29">
        <v>1930.0029999999999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28396</v>
      </c>
      <c r="F30" t="s">
        <v>8</v>
      </c>
      <c r="G30" s="6">
        <f t="shared" ca="1" si="1"/>
        <v>3723</v>
      </c>
      <c r="H30" t="s">
        <v>9</v>
      </c>
      <c r="I30" s="5">
        <f t="shared" ca="1" si="4"/>
        <v>8</v>
      </c>
      <c r="K30">
        <v>29</v>
      </c>
      <c r="L30" t="s">
        <v>10</v>
      </c>
      <c r="M30" t="s">
        <v>7</v>
      </c>
      <c r="N30">
        <f t="shared" ca="1" si="3"/>
        <v>135084</v>
      </c>
      <c r="O30" t="s">
        <v>8</v>
      </c>
      <c r="P30">
        <v>1850.002</v>
      </c>
      <c r="Q30" t="s">
        <v>9</v>
      </c>
      <c r="R30">
        <v>7.1809557746094503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28451</v>
      </c>
      <c r="F31" t="s">
        <v>8</v>
      </c>
      <c r="G31" s="6">
        <f t="shared" ca="1" si="1"/>
        <v>3677</v>
      </c>
      <c r="H31" t="s">
        <v>9</v>
      </c>
      <c r="I31" s="5">
        <f t="shared" ca="1" si="4"/>
        <v>7</v>
      </c>
      <c r="K31">
        <v>30</v>
      </c>
      <c r="L31" t="s">
        <v>10</v>
      </c>
      <c r="M31" t="s">
        <v>7</v>
      </c>
      <c r="N31">
        <f t="shared" ca="1" si="3"/>
        <v>138386</v>
      </c>
      <c r="O31" t="s">
        <v>8</v>
      </c>
      <c r="P31">
        <v>1920.0029999999999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F18" sqref="F18"/>
    </sheetView>
  </sheetViews>
  <sheetFormatPr baseColWidth="10" defaultRowHeight="15" x14ac:dyDescent="0.25"/>
  <cols>
    <col min="5" max="5" width="11.85546875" bestFit="1" customWidth="1"/>
    <col min="7" max="7" width="12.5703125" bestFit="1" customWidth="1"/>
    <col min="9" max="9" width="13.5703125" bestFit="1" customWidth="1"/>
  </cols>
  <sheetData>
    <row r="1" spans="1:18" x14ac:dyDescent="0.25">
      <c r="A1" s="3" t="s">
        <v>18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RANDBETWEEN(28000,28999)</f>
        <v>28601</v>
      </c>
      <c r="F2" t="s">
        <v>8</v>
      </c>
      <c r="G2" s="6">
        <f ca="1">RANDBETWEEN(3600.234,3900.555)</f>
        <v>3607</v>
      </c>
      <c r="H2" t="s">
        <v>9</v>
      </c>
      <c r="I2" s="5">
        <f ca="1">RANDBETWEEN(6.12345432,9.92837463)+0.998</f>
        <v>8.9979999999999993</v>
      </c>
      <c r="K2">
        <v>1</v>
      </c>
      <c r="L2" t="s">
        <v>10</v>
      </c>
      <c r="M2" t="s">
        <v>7</v>
      </c>
      <c r="N2">
        <f ca="1">RANDBETWEEN(135000,155555)</f>
        <v>150777</v>
      </c>
      <c r="O2" t="s">
        <v>8</v>
      </c>
      <c r="P2">
        <v>1380.002</v>
      </c>
      <c r="Q2" t="s">
        <v>9</v>
      </c>
      <c r="R2">
        <v>5.3818672365738198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RANDBETWEEN(28000,28999)</f>
        <v>28206</v>
      </c>
      <c r="F3" t="s">
        <v>8</v>
      </c>
      <c r="G3" s="6">
        <f t="shared" ref="G3:G31" ca="1" si="1">RANDBETWEEN(3600.234,3900.555)</f>
        <v>3620</v>
      </c>
      <c r="H3" t="s">
        <v>9</v>
      </c>
      <c r="I3" s="5">
        <f t="shared" ref="I3:I8" ca="1" si="2">RANDBETWEEN(6.12345432,9.92837463)+0.998</f>
        <v>9.9979999999999993</v>
      </c>
      <c r="K3">
        <v>2</v>
      </c>
      <c r="L3" t="s">
        <v>10</v>
      </c>
      <c r="M3" t="s">
        <v>7</v>
      </c>
      <c r="N3">
        <f t="shared" ref="N3:N31" ca="1" si="3">RANDBETWEEN(135000,155555)</f>
        <v>148383</v>
      </c>
      <c r="O3" t="s">
        <v>8</v>
      </c>
      <c r="P3">
        <v>1340.002</v>
      </c>
      <c r="Q3" t="s">
        <v>9</v>
      </c>
      <c r="R3">
        <v>5.3818740183514304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28005</v>
      </c>
      <c r="F4" t="s">
        <v>8</v>
      </c>
      <c r="G4" s="6">
        <f t="shared" ca="1" si="1"/>
        <v>3614</v>
      </c>
      <c r="H4" t="s">
        <v>9</v>
      </c>
      <c r="I4" s="5">
        <f t="shared" ca="1" si="2"/>
        <v>9.9979999999999993</v>
      </c>
      <c r="K4">
        <v>3</v>
      </c>
      <c r="L4" t="s">
        <v>10</v>
      </c>
      <c r="M4" t="s">
        <v>7</v>
      </c>
      <c r="N4">
        <f t="shared" ca="1" si="3"/>
        <v>139917</v>
      </c>
      <c r="O4" t="s">
        <v>8</v>
      </c>
      <c r="P4">
        <v>1320.002</v>
      </c>
      <c r="Q4" t="s">
        <v>9</v>
      </c>
      <c r="R4">
        <v>6.5596464116224604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28133</v>
      </c>
      <c r="F5" t="s">
        <v>8</v>
      </c>
      <c r="G5" s="6">
        <f t="shared" ca="1" si="1"/>
        <v>3890</v>
      </c>
      <c r="H5" t="s">
        <v>9</v>
      </c>
      <c r="I5" s="5">
        <f t="shared" ca="1" si="2"/>
        <v>8.9979999999999993</v>
      </c>
      <c r="K5">
        <v>4</v>
      </c>
      <c r="L5" t="s">
        <v>10</v>
      </c>
      <c r="M5" t="s">
        <v>7</v>
      </c>
      <c r="N5">
        <f t="shared" ca="1" si="3"/>
        <v>135677</v>
      </c>
      <c r="O5" t="s">
        <v>8</v>
      </c>
      <c r="P5">
        <v>1200.001</v>
      </c>
      <c r="Q5" t="s">
        <v>9</v>
      </c>
      <c r="R5">
        <v>8.6162610006961806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28847</v>
      </c>
      <c r="F6" t="s">
        <v>8</v>
      </c>
      <c r="G6" s="6">
        <f t="shared" ca="1" si="1"/>
        <v>3821</v>
      </c>
      <c r="H6" t="s">
        <v>9</v>
      </c>
      <c r="I6" s="5">
        <f t="shared" ca="1" si="2"/>
        <v>9.9979999999999993</v>
      </c>
      <c r="K6">
        <v>5</v>
      </c>
      <c r="L6" t="s">
        <v>10</v>
      </c>
      <c r="M6" t="s">
        <v>7</v>
      </c>
      <c r="N6">
        <f t="shared" ca="1" si="3"/>
        <v>147892</v>
      </c>
      <c r="O6" t="s">
        <v>8</v>
      </c>
      <c r="P6">
        <v>1330.002</v>
      </c>
      <c r="Q6" t="s">
        <v>9</v>
      </c>
      <c r="R6">
        <v>3.57445293119045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28718</v>
      </c>
      <c r="F7" t="s">
        <v>8</v>
      </c>
      <c r="G7" s="6">
        <f t="shared" ca="1" si="1"/>
        <v>3724</v>
      </c>
      <c r="H7" t="s">
        <v>9</v>
      </c>
      <c r="I7" s="5">
        <f t="shared" ca="1" si="2"/>
        <v>8.9979999999999993</v>
      </c>
      <c r="K7">
        <v>6</v>
      </c>
      <c r="L7" t="s">
        <v>10</v>
      </c>
      <c r="M7" t="s">
        <v>7</v>
      </c>
      <c r="N7">
        <f t="shared" ca="1" si="3"/>
        <v>138324</v>
      </c>
      <c r="O7" t="s">
        <v>8</v>
      </c>
      <c r="P7">
        <v>1340.002</v>
      </c>
      <c r="Q7" t="s">
        <v>9</v>
      </c>
      <c r="R7">
        <v>2.57992768865088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28869</v>
      </c>
      <c r="F8" t="s">
        <v>8</v>
      </c>
      <c r="G8" s="6">
        <f t="shared" ca="1" si="1"/>
        <v>3762</v>
      </c>
      <c r="H8" t="s">
        <v>9</v>
      </c>
      <c r="I8" s="5">
        <f t="shared" ca="1" si="2"/>
        <v>9.9979999999999993</v>
      </c>
      <c r="K8">
        <v>7</v>
      </c>
      <c r="L8" t="s">
        <v>10</v>
      </c>
      <c r="M8" t="s">
        <v>7</v>
      </c>
      <c r="N8">
        <f t="shared" ca="1" si="3"/>
        <v>148911</v>
      </c>
      <c r="O8" t="s">
        <v>8</v>
      </c>
      <c r="P8">
        <v>1360.002</v>
      </c>
      <c r="Q8" t="s">
        <v>9</v>
      </c>
      <c r="R8">
        <v>2.7348234341364499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28755</v>
      </c>
      <c r="F9" t="s">
        <v>8</v>
      </c>
      <c r="G9" s="6">
        <f t="shared" ca="1" si="1"/>
        <v>3716</v>
      </c>
      <c r="H9" t="s">
        <v>9</v>
      </c>
      <c r="I9" s="5">
        <f t="shared" ref="I9:I31" ca="1" si="4">RANDBETWEEN(6.12345432,9.92837463)</f>
        <v>8</v>
      </c>
      <c r="K9">
        <v>8</v>
      </c>
      <c r="L9" t="s">
        <v>10</v>
      </c>
      <c r="M9" t="s">
        <v>7</v>
      </c>
      <c r="N9">
        <f t="shared" ca="1" si="3"/>
        <v>138324</v>
      </c>
      <c r="O9" t="s">
        <v>8</v>
      </c>
      <c r="P9">
        <v>1360.002</v>
      </c>
      <c r="Q9" t="s">
        <v>9</v>
      </c>
      <c r="R9">
        <v>5.3818682201162797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28098</v>
      </c>
      <c r="F10" t="s">
        <v>8</v>
      </c>
      <c r="G10" s="6">
        <f t="shared" ca="1" si="1"/>
        <v>3686</v>
      </c>
      <c r="H10" t="s">
        <v>9</v>
      </c>
      <c r="I10" s="5">
        <f t="shared" ca="1" si="4"/>
        <v>7</v>
      </c>
      <c r="K10">
        <v>9</v>
      </c>
      <c r="L10" t="s">
        <v>10</v>
      </c>
      <c r="M10" t="s">
        <v>7</v>
      </c>
      <c r="N10">
        <f t="shared" ca="1" si="3"/>
        <v>148820</v>
      </c>
      <c r="O10" t="s">
        <v>8</v>
      </c>
      <c r="P10">
        <v>1670.002</v>
      </c>
      <c r="Q10" t="s">
        <v>9</v>
      </c>
      <c r="R10">
        <v>1.94261046766444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28698</v>
      </c>
      <c r="F11" t="s">
        <v>8</v>
      </c>
      <c r="G11" s="6">
        <f t="shared" ca="1" si="1"/>
        <v>3730</v>
      </c>
      <c r="H11" t="s">
        <v>9</v>
      </c>
      <c r="I11" s="5">
        <f t="shared" ca="1" si="4"/>
        <v>7</v>
      </c>
      <c r="K11">
        <v>10</v>
      </c>
      <c r="L11" t="s">
        <v>10</v>
      </c>
      <c r="M11" t="s">
        <v>7</v>
      </c>
      <c r="N11">
        <f t="shared" ca="1" si="3"/>
        <v>139478</v>
      </c>
      <c r="O11" t="s">
        <v>8</v>
      </c>
      <c r="P11">
        <v>1490.002</v>
      </c>
      <c r="Q11" t="s">
        <v>9</v>
      </c>
      <c r="R11">
        <v>6.8825902067852702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28132</v>
      </c>
      <c r="F12" t="s">
        <v>8</v>
      </c>
      <c r="G12" s="6">
        <f t="shared" ca="1" si="1"/>
        <v>3617</v>
      </c>
      <c r="H12" t="s">
        <v>9</v>
      </c>
      <c r="I12" s="5">
        <f t="shared" ca="1" si="4"/>
        <v>7</v>
      </c>
      <c r="K12">
        <v>11</v>
      </c>
      <c r="L12" t="s">
        <v>10</v>
      </c>
      <c r="M12" t="s">
        <v>7</v>
      </c>
      <c r="N12">
        <f t="shared" ca="1" si="3"/>
        <v>149422</v>
      </c>
      <c r="O12" t="s">
        <v>8</v>
      </c>
      <c r="P12">
        <v>1810.0029999999999</v>
      </c>
      <c r="Q12" t="s">
        <v>9</v>
      </c>
      <c r="R12">
        <v>3.5744538219932398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28599</v>
      </c>
      <c r="F13" t="s">
        <v>8</v>
      </c>
      <c r="G13" s="6">
        <f t="shared" ca="1" si="1"/>
        <v>3629</v>
      </c>
      <c r="H13" t="s">
        <v>9</v>
      </c>
      <c r="I13" s="5">
        <f t="shared" ca="1" si="4"/>
        <v>7</v>
      </c>
      <c r="K13">
        <v>12</v>
      </c>
      <c r="L13" t="s">
        <v>10</v>
      </c>
      <c r="M13" t="s">
        <v>7</v>
      </c>
      <c r="N13">
        <f t="shared" ca="1" si="3"/>
        <v>154887</v>
      </c>
      <c r="O13" t="s">
        <v>8</v>
      </c>
      <c r="P13">
        <v>1770.002</v>
      </c>
      <c r="Q13" t="s">
        <v>9</v>
      </c>
      <c r="R13">
        <v>2.5799278733900901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28784</v>
      </c>
      <c r="F14" t="s">
        <v>8</v>
      </c>
      <c r="G14" s="6">
        <f t="shared" ca="1" si="1"/>
        <v>3887</v>
      </c>
      <c r="H14" t="s">
        <v>9</v>
      </c>
      <c r="I14" s="5">
        <f t="shared" ca="1" si="4"/>
        <v>7</v>
      </c>
      <c r="K14">
        <v>13</v>
      </c>
      <c r="L14" t="s">
        <v>10</v>
      </c>
      <c r="M14" t="s">
        <v>7</v>
      </c>
      <c r="N14">
        <f t="shared" ca="1" si="3"/>
        <v>137399</v>
      </c>
      <c r="O14" t="s">
        <v>8</v>
      </c>
      <c r="P14">
        <v>1670.0029999999999</v>
      </c>
      <c r="Q14" t="s">
        <v>9</v>
      </c>
      <c r="R14">
        <v>5.3818704389162599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28448</v>
      </c>
      <c r="F15" t="s">
        <v>8</v>
      </c>
      <c r="G15" s="6">
        <f t="shared" ca="1" si="1"/>
        <v>3739</v>
      </c>
      <c r="H15" t="s">
        <v>9</v>
      </c>
      <c r="I15" s="5">
        <f t="shared" ca="1" si="4"/>
        <v>8</v>
      </c>
      <c r="K15">
        <v>14</v>
      </c>
      <c r="L15" t="s">
        <v>10</v>
      </c>
      <c r="M15" t="s">
        <v>7</v>
      </c>
      <c r="N15">
        <f t="shared" ca="1" si="3"/>
        <v>135857</v>
      </c>
      <c r="O15" t="s">
        <v>8</v>
      </c>
      <c r="P15">
        <v>1840.002</v>
      </c>
      <c r="Q15" t="s">
        <v>9</v>
      </c>
      <c r="R15">
        <v>3.3039847794569201E-4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28747</v>
      </c>
      <c r="F16" t="s">
        <v>8</v>
      </c>
      <c r="G16" s="6">
        <f t="shared" ca="1" si="1"/>
        <v>3648</v>
      </c>
      <c r="H16" t="s">
        <v>9</v>
      </c>
      <c r="I16" s="5">
        <f t="shared" ca="1" si="4"/>
        <v>7</v>
      </c>
      <c r="K16">
        <v>15</v>
      </c>
      <c r="L16" t="s">
        <v>10</v>
      </c>
      <c r="M16" t="s">
        <v>7</v>
      </c>
      <c r="N16">
        <f t="shared" ca="1" si="3"/>
        <v>139142</v>
      </c>
      <c r="O16" t="s">
        <v>8</v>
      </c>
      <c r="P16">
        <v>1930.0029999999999</v>
      </c>
      <c r="Q16" t="s">
        <v>9</v>
      </c>
      <c r="R16">
        <v>2.57992763854282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28408</v>
      </c>
      <c r="F17" t="s">
        <v>8</v>
      </c>
      <c r="G17" s="6">
        <f t="shared" ca="1" si="1"/>
        <v>3883</v>
      </c>
      <c r="H17" t="s">
        <v>9</v>
      </c>
      <c r="I17" s="5">
        <f t="shared" ca="1" si="4"/>
        <v>7</v>
      </c>
      <c r="K17">
        <v>16</v>
      </c>
      <c r="L17" t="s">
        <v>10</v>
      </c>
      <c r="M17" t="s">
        <v>7</v>
      </c>
      <c r="N17">
        <f t="shared" ca="1" si="3"/>
        <v>153321</v>
      </c>
      <c r="O17" t="s">
        <v>8</v>
      </c>
      <c r="P17">
        <v>1950.0029999999999</v>
      </c>
      <c r="Q17" t="s">
        <v>9</v>
      </c>
      <c r="R17">
        <v>2.6046364127610602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28586</v>
      </c>
      <c r="F18" t="s">
        <v>8</v>
      </c>
      <c r="G18" s="6">
        <f t="shared" ca="1" si="1"/>
        <v>3856</v>
      </c>
      <c r="H18" t="s">
        <v>9</v>
      </c>
      <c r="I18" s="5">
        <f t="shared" ca="1" si="4"/>
        <v>8</v>
      </c>
      <c r="K18">
        <v>17</v>
      </c>
      <c r="L18" t="s">
        <v>10</v>
      </c>
      <c r="M18" t="s">
        <v>7</v>
      </c>
      <c r="N18">
        <f t="shared" ca="1" si="3"/>
        <v>143748</v>
      </c>
      <c r="O18" t="s">
        <v>8</v>
      </c>
      <c r="P18">
        <v>2060.0030000000002</v>
      </c>
      <c r="Q18" t="s">
        <v>9</v>
      </c>
      <c r="R18">
        <v>4.9425270349194603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28779</v>
      </c>
      <c r="F19" t="s">
        <v>8</v>
      </c>
      <c r="G19" s="6">
        <f t="shared" ca="1" si="1"/>
        <v>3721</v>
      </c>
      <c r="H19" t="s">
        <v>9</v>
      </c>
      <c r="I19" s="5">
        <f t="shared" ca="1" si="4"/>
        <v>9</v>
      </c>
      <c r="K19">
        <v>18</v>
      </c>
      <c r="L19" t="s">
        <v>10</v>
      </c>
      <c r="M19" t="s">
        <v>7</v>
      </c>
      <c r="N19">
        <f t="shared" ca="1" si="3"/>
        <v>147606</v>
      </c>
      <c r="O19" t="s">
        <v>8</v>
      </c>
      <c r="P19">
        <v>2370.0030000000002</v>
      </c>
      <c r="Q19" t="s">
        <v>9</v>
      </c>
      <c r="R19">
        <v>2.5799300861604899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28998</v>
      </c>
      <c r="F20" t="s">
        <v>8</v>
      </c>
      <c r="G20" s="6">
        <f t="shared" ca="1" si="1"/>
        <v>3871</v>
      </c>
      <c r="H20" t="s">
        <v>9</v>
      </c>
      <c r="I20" s="5">
        <f t="shared" ca="1" si="4"/>
        <v>9</v>
      </c>
      <c r="K20">
        <v>19</v>
      </c>
      <c r="L20" t="s">
        <v>10</v>
      </c>
      <c r="M20" t="s">
        <v>7</v>
      </c>
      <c r="N20">
        <f t="shared" ca="1" si="3"/>
        <v>136537</v>
      </c>
      <c r="O20" t="s">
        <v>8</v>
      </c>
      <c r="P20">
        <v>2170.0029999999902</v>
      </c>
      <c r="Q20" t="s">
        <v>9</v>
      </c>
      <c r="R20">
        <v>6.5930143265841101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28923</v>
      </c>
      <c r="F21" t="s">
        <v>8</v>
      </c>
      <c r="G21" s="6">
        <f t="shared" ca="1" si="1"/>
        <v>3692</v>
      </c>
      <c r="H21" t="s">
        <v>9</v>
      </c>
      <c r="I21" s="5">
        <f t="shared" ca="1" si="4"/>
        <v>9</v>
      </c>
      <c r="K21">
        <v>20</v>
      </c>
      <c r="L21" t="s">
        <v>10</v>
      </c>
      <c r="M21" t="s">
        <v>7</v>
      </c>
      <c r="N21">
        <f t="shared" ca="1" si="3"/>
        <v>141043</v>
      </c>
      <c r="O21" t="s">
        <v>8</v>
      </c>
      <c r="P21">
        <v>2220.0030000000002</v>
      </c>
      <c r="Q21" t="s">
        <v>9</v>
      </c>
      <c r="R21">
        <v>8.6162741918277401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28552</v>
      </c>
      <c r="F22" t="s">
        <v>8</v>
      </c>
      <c r="G22" s="6">
        <f t="shared" ca="1" si="1"/>
        <v>3799</v>
      </c>
      <c r="H22" t="s">
        <v>9</v>
      </c>
      <c r="I22" s="5">
        <f t="shared" ca="1" si="4"/>
        <v>9</v>
      </c>
      <c r="K22">
        <v>21</v>
      </c>
      <c r="L22" t="s">
        <v>10</v>
      </c>
      <c r="M22" t="s">
        <v>7</v>
      </c>
      <c r="N22">
        <f t="shared" ca="1" si="3"/>
        <v>155398</v>
      </c>
      <c r="O22" t="s">
        <v>8</v>
      </c>
      <c r="P22">
        <v>2160.0030000000002</v>
      </c>
      <c r="Q22" t="s">
        <v>9</v>
      </c>
      <c r="R22">
        <v>4.9587750796220504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28030</v>
      </c>
      <c r="F23" t="s">
        <v>8</v>
      </c>
      <c r="G23" s="6">
        <f t="shared" ca="1" si="1"/>
        <v>3837</v>
      </c>
      <c r="H23" t="s">
        <v>9</v>
      </c>
      <c r="I23" s="5">
        <f t="shared" ca="1" si="4"/>
        <v>8</v>
      </c>
      <c r="K23">
        <v>22</v>
      </c>
      <c r="L23" t="s">
        <v>10</v>
      </c>
      <c r="M23" t="s">
        <v>7</v>
      </c>
      <c r="N23">
        <f t="shared" ca="1" si="3"/>
        <v>148558</v>
      </c>
      <c r="O23" t="s">
        <v>8</v>
      </c>
      <c r="P23">
        <v>2190.0029999999902</v>
      </c>
      <c r="Q23" t="s">
        <v>9</v>
      </c>
      <c r="R23">
        <v>2.0677229711551999E-4</v>
      </c>
    </row>
    <row r="24" spans="2:18" x14ac:dyDescent="0.25">
      <c r="B24">
        <v>23</v>
      </c>
      <c r="C24" t="s">
        <v>6</v>
      </c>
      <c r="D24" t="s">
        <v>7</v>
      </c>
      <c r="E24">
        <f ca="1">RANDBETWEEN(28000,28999)</f>
        <v>28495</v>
      </c>
      <c r="F24" t="s">
        <v>8</v>
      </c>
      <c r="G24" s="6">
        <f t="shared" ca="1" si="1"/>
        <v>3720</v>
      </c>
      <c r="H24" t="s">
        <v>9</v>
      </c>
      <c r="I24" s="5">
        <f t="shared" ca="1" si="4"/>
        <v>8</v>
      </c>
      <c r="K24">
        <v>23</v>
      </c>
      <c r="L24" t="s">
        <v>10</v>
      </c>
      <c r="M24" t="s">
        <v>7</v>
      </c>
      <c r="N24">
        <f t="shared" ca="1" si="3"/>
        <v>143605</v>
      </c>
      <c r="O24" t="s">
        <v>8</v>
      </c>
      <c r="P24">
        <v>2470.0039999999999</v>
      </c>
      <c r="Q24" t="s">
        <v>9</v>
      </c>
      <c r="R24">
        <v>4.0624353730601701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28819</v>
      </c>
      <c r="F25" t="s">
        <v>8</v>
      </c>
      <c r="G25" s="6">
        <f t="shared" ca="1" si="1"/>
        <v>3781</v>
      </c>
      <c r="H25" t="s">
        <v>9</v>
      </c>
      <c r="I25" s="5">
        <f t="shared" ca="1" si="4"/>
        <v>9</v>
      </c>
      <c r="K25">
        <v>24</v>
      </c>
      <c r="L25" t="s">
        <v>10</v>
      </c>
      <c r="M25" t="s">
        <v>7</v>
      </c>
      <c r="N25">
        <f t="shared" ca="1" si="3"/>
        <v>149746</v>
      </c>
      <c r="O25" t="s">
        <v>8</v>
      </c>
      <c r="P25">
        <v>2390.0030000000002</v>
      </c>
      <c r="Q25" t="s">
        <v>9</v>
      </c>
      <c r="R25">
        <v>3.5744528697478901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28909</v>
      </c>
      <c r="F26" t="s">
        <v>8</v>
      </c>
      <c r="G26" s="6">
        <f t="shared" ca="1" si="1"/>
        <v>3751</v>
      </c>
      <c r="H26" t="s">
        <v>9</v>
      </c>
      <c r="I26" s="5">
        <f t="shared" ca="1" si="4"/>
        <v>7</v>
      </c>
      <c r="K26">
        <v>25</v>
      </c>
      <c r="L26" t="s">
        <v>10</v>
      </c>
      <c r="M26" t="s">
        <v>7</v>
      </c>
      <c r="N26">
        <f t="shared" ca="1" si="3"/>
        <v>135905</v>
      </c>
      <c r="O26" t="s">
        <v>8</v>
      </c>
      <c r="P26">
        <v>2200.0030000000002</v>
      </c>
      <c r="Q26" t="s">
        <v>9</v>
      </c>
      <c r="R26">
        <v>3.5744527577599401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28828</v>
      </c>
      <c r="F27" t="s">
        <v>8</v>
      </c>
      <c r="G27" s="6">
        <f t="shared" ca="1" si="1"/>
        <v>3804</v>
      </c>
      <c r="H27" t="s">
        <v>9</v>
      </c>
      <c r="I27" s="5">
        <f t="shared" ca="1" si="4"/>
        <v>9</v>
      </c>
      <c r="K27">
        <v>26</v>
      </c>
      <c r="L27" t="s">
        <v>10</v>
      </c>
      <c r="M27" t="s">
        <v>7</v>
      </c>
      <c r="N27">
        <f t="shared" ca="1" si="3"/>
        <v>137347</v>
      </c>
      <c r="O27" t="s">
        <v>8</v>
      </c>
      <c r="P27">
        <v>2120.0030000000002</v>
      </c>
      <c r="Q27" t="s">
        <v>9</v>
      </c>
      <c r="R27">
        <v>5.4074731719220797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28059</v>
      </c>
      <c r="F28" t="s">
        <v>8</v>
      </c>
      <c r="G28" s="6">
        <f t="shared" ca="1" si="1"/>
        <v>3894</v>
      </c>
      <c r="H28" t="s">
        <v>9</v>
      </c>
      <c r="I28" s="5">
        <f t="shared" ca="1" si="4"/>
        <v>7</v>
      </c>
      <c r="K28">
        <v>27</v>
      </c>
      <c r="L28" t="s">
        <v>10</v>
      </c>
      <c r="M28" t="s">
        <v>7</v>
      </c>
      <c r="N28">
        <f t="shared" ca="1" si="3"/>
        <v>142704</v>
      </c>
      <c r="O28" t="s">
        <v>8</v>
      </c>
      <c r="P28">
        <v>2060.0030000000002</v>
      </c>
      <c r="Q28" t="s">
        <v>9</v>
      </c>
      <c r="R28">
        <v>0.55027830186214999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28232</v>
      </c>
      <c r="F29" t="s">
        <v>8</v>
      </c>
      <c r="G29" s="6">
        <f t="shared" ca="1" si="1"/>
        <v>3786</v>
      </c>
      <c r="H29" t="s">
        <v>9</v>
      </c>
      <c r="I29" s="5">
        <f t="shared" ca="1" si="4"/>
        <v>8</v>
      </c>
      <c r="K29">
        <v>28</v>
      </c>
      <c r="L29" t="s">
        <v>10</v>
      </c>
      <c r="M29" t="s">
        <v>7</v>
      </c>
      <c r="N29">
        <f t="shared" ca="1" si="3"/>
        <v>153852</v>
      </c>
      <c r="O29" t="s">
        <v>8</v>
      </c>
      <c r="P29">
        <v>1930.0029999999999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28232</v>
      </c>
      <c r="F30" t="s">
        <v>8</v>
      </c>
      <c r="G30" s="6">
        <f t="shared" ca="1" si="1"/>
        <v>3898</v>
      </c>
      <c r="H30" t="s">
        <v>9</v>
      </c>
      <c r="I30" s="5">
        <f t="shared" ca="1" si="4"/>
        <v>7</v>
      </c>
      <c r="K30">
        <v>29</v>
      </c>
      <c r="L30" t="s">
        <v>10</v>
      </c>
      <c r="M30" t="s">
        <v>7</v>
      </c>
      <c r="N30">
        <f t="shared" ca="1" si="3"/>
        <v>144102</v>
      </c>
      <c r="O30" t="s">
        <v>8</v>
      </c>
      <c r="P30">
        <v>1850.002</v>
      </c>
      <c r="Q30" t="s">
        <v>9</v>
      </c>
      <c r="R30">
        <v>7.1809557746094503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28976</v>
      </c>
      <c r="F31" t="s">
        <v>8</v>
      </c>
      <c r="G31" s="6">
        <f t="shared" ca="1" si="1"/>
        <v>3721</v>
      </c>
      <c r="H31" t="s">
        <v>9</v>
      </c>
      <c r="I31" s="5">
        <f t="shared" ca="1" si="4"/>
        <v>9</v>
      </c>
      <c r="K31">
        <v>30</v>
      </c>
      <c r="L31" t="s">
        <v>10</v>
      </c>
      <c r="M31" t="s">
        <v>7</v>
      </c>
      <c r="N31">
        <f t="shared" ca="1" si="3"/>
        <v>152982</v>
      </c>
      <c r="O31" t="s">
        <v>8</v>
      </c>
      <c r="P31">
        <v>1920.0029999999999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N1" workbookViewId="0">
      <selection activeCell="R2" sqref="R2:R15"/>
    </sheetView>
  </sheetViews>
  <sheetFormatPr baseColWidth="10" defaultRowHeight="15" x14ac:dyDescent="0.25"/>
  <sheetData>
    <row r="1" spans="1:18" x14ac:dyDescent="0.25">
      <c r="A1" s="3" t="s">
        <v>22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RANDBETWEEN(24900,29900)</f>
        <v>28352</v>
      </c>
      <c r="F2" t="s">
        <v>8</v>
      </c>
      <c r="G2">
        <f ca="1">RANDBETWEEN(3450,3844)</f>
        <v>3724</v>
      </c>
      <c r="H2" t="s">
        <v>9</v>
      </c>
      <c r="I2">
        <v>6.2446861857425304</v>
      </c>
      <c r="K2">
        <v>1</v>
      </c>
      <c r="L2" t="s">
        <v>10</v>
      </c>
      <c r="M2" t="s">
        <v>7</v>
      </c>
      <c r="N2">
        <f ca="1">RANDBETWEEN(145643,159382)</f>
        <v>152117</v>
      </c>
      <c r="O2" t="s">
        <v>8</v>
      </c>
      <c r="P2">
        <f ca="1">RANDBETWEEN(1100,1711)</f>
        <v>1560</v>
      </c>
      <c r="Q2" t="s">
        <v>9</v>
      </c>
      <c r="R2">
        <v>9.7972384982495466</v>
      </c>
    </row>
    <row r="3" spans="1:18" x14ac:dyDescent="0.25">
      <c r="B3">
        <v>2</v>
      </c>
      <c r="C3" t="s">
        <v>6</v>
      </c>
      <c r="D3" t="s">
        <v>7</v>
      </c>
      <c r="E3">
        <f ca="1">RANDBETWEEN(24900,29900)</f>
        <v>26843</v>
      </c>
      <c r="F3" t="s">
        <v>8</v>
      </c>
      <c r="G3">
        <f t="shared" ref="G3:G31" ca="1" si="0">RANDBETWEEN(3450,3844)</f>
        <v>3708</v>
      </c>
      <c r="H3" t="s">
        <v>9</v>
      </c>
      <c r="I3">
        <f>I2+2.2</f>
        <v>8.4446861857425297</v>
      </c>
      <c r="K3">
        <v>2</v>
      </c>
      <c r="L3" t="s">
        <v>10</v>
      </c>
      <c r="M3" t="s">
        <v>7</v>
      </c>
      <c r="N3">
        <f t="shared" ref="N3:N31" ca="1" si="1">RANDBETWEEN(145643,159382)</f>
        <v>156600</v>
      </c>
      <c r="O3" t="s">
        <v>8</v>
      </c>
      <c r="P3">
        <f t="shared" ref="P3:P31" ca="1" si="2">RANDBETWEEN(1100,1711)</f>
        <v>1662</v>
      </c>
      <c r="Q3" t="s">
        <v>9</v>
      </c>
      <c r="R3">
        <v>9.1113477010058066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3">RANDBETWEEN(24900,29900)</f>
        <v>25078</v>
      </c>
      <c r="F4" t="s">
        <v>8</v>
      </c>
      <c r="G4">
        <f t="shared" ca="1" si="0"/>
        <v>3505</v>
      </c>
      <c r="H4" t="s">
        <v>9</v>
      </c>
      <c r="I4">
        <v>7.9636545212802314</v>
      </c>
      <c r="K4">
        <v>3</v>
      </c>
      <c r="L4" t="s">
        <v>10</v>
      </c>
      <c r="M4" t="s">
        <v>7</v>
      </c>
      <c r="N4">
        <f t="shared" ca="1" si="1"/>
        <v>150934</v>
      </c>
      <c r="O4" t="s">
        <v>8</v>
      </c>
      <c r="P4">
        <f t="shared" ca="1" si="2"/>
        <v>1449</v>
      </c>
      <c r="Q4" t="s">
        <v>9</v>
      </c>
      <c r="R4">
        <v>14.519988307211587</v>
      </c>
    </row>
    <row r="5" spans="1:18" x14ac:dyDescent="0.25">
      <c r="B5">
        <v>4</v>
      </c>
      <c r="C5" t="s">
        <v>6</v>
      </c>
      <c r="D5" t="s">
        <v>7</v>
      </c>
      <c r="E5">
        <f t="shared" ca="1" si="3"/>
        <v>28467</v>
      </c>
      <c r="F5" t="s">
        <v>8</v>
      </c>
      <c r="G5">
        <f t="shared" ca="1" si="0"/>
        <v>3645</v>
      </c>
      <c r="H5" t="s">
        <v>9</v>
      </c>
      <c r="I5">
        <v>7.12801940175531</v>
      </c>
      <c r="K5">
        <v>4</v>
      </c>
      <c r="L5" t="s">
        <v>10</v>
      </c>
      <c r="M5" t="s">
        <v>7</v>
      </c>
      <c r="N5">
        <f t="shared" ca="1" si="1"/>
        <v>153309</v>
      </c>
      <c r="O5" t="s">
        <v>8</v>
      </c>
      <c r="P5">
        <f t="shared" ca="1" si="2"/>
        <v>1701</v>
      </c>
      <c r="Q5" t="s">
        <v>9</v>
      </c>
      <c r="R5">
        <v>9.689171322552518</v>
      </c>
    </row>
    <row r="6" spans="1:18" x14ac:dyDescent="0.25">
      <c r="B6">
        <v>5</v>
      </c>
      <c r="C6" t="s">
        <v>6</v>
      </c>
      <c r="D6" t="s">
        <v>7</v>
      </c>
      <c r="E6">
        <f t="shared" ca="1" si="3"/>
        <v>26376</v>
      </c>
      <c r="F6" t="s">
        <v>8</v>
      </c>
      <c r="G6">
        <f t="shared" ca="1" si="0"/>
        <v>3500</v>
      </c>
      <c r="H6" t="s">
        <v>9</v>
      </c>
      <c r="I6">
        <f>I5-0.0566</f>
        <v>7.0714194017553096</v>
      </c>
      <c r="K6">
        <v>5</v>
      </c>
      <c r="L6" t="s">
        <v>10</v>
      </c>
      <c r="M6" t="s">
        <v>7</v>
      </c>
      <c r="N6">
        <f t="shared" ca="1" si="1"/>
        <v>146643</v>
      </c>
      <c r="O6" t="s">
        <v>8</v>
      </c>
      <c r="P6">
        <f t="shared" ca="1" si="2"/>
        <v>1378</v>
      </c>
      <c r="Q6" t="s">
        <v>9</v>
      </c>
      <c r="R6">
        <v>6.2830629773413404</v>
      </c>
    </row>
    <row r="7" spans="1:18" x14ac:dyDescent="0.25">
      <c r="B7">
        <v>6</v>
      </c>
      <c r="C7" t="s">
        <v>6</v>
      </c>
      <c r="D7" t="s">
        <v>7</v>
      </c>
      <c r="E7">
        <f t="shared" ca="1" si="3"/>
        <v>28101</v>
      </c>
      <c r="F7" t="s">
        <v>8</v>
      </c>
      <c r="G7">
        <f t="shared" ca="1" si="0"/>
        <v>3729</v>
      </c>
      <c r="H7" t="s">
        <v>9</v>
      </c>
      <c r="I7">
        <f t="shared" ref="I7:I10" si="4">I6-0.0566</f>
        <v>7.0148194017553092</v>
      </c>
      <c r="K7">
        <v>6</v>
      </c>
      <c r="L7" t="s">
        <v>10</v>
      </c>
      <c r="M7" t="s">
        <v>7</v>
      </c>
      <c r="N7">
        <f t="shared" ca="1" si="1"/>
        <v>148590</v>
      </c>
      <c r="O7" t="s">
        <v>8</v>
      </c>
      <c r="P7">
        <f t="shared" ca="1" si="2"/>
        <v>1573</v>
      </c>
      <c r="Q7" t="s">
        <v>9</v>
      </c>
      <c r="R7">
        <v>14.120314238866095</v>
      </c>
    </row>
    <row r="8" spans="1:18" x14ac:dyDescent="0.25">
      <c r="B8">
        <v>7</v>
      </c>
      <c r="C8" t="s">
        <v>6</v>
      </c>
      <c r="D8" t="s">
        <v>7</v>
      </c>
      <c r="E8">
        <f t="shared" ca="1" si="3"/>
        <v>27848</v>
      </c>
      <c r="F8" t="s">
        <v>8</v>
      </c>
      <c r="G8">
        <f t="shared" ca="1" si="0"/>
        <v>3695</v>
      </c>
      <c r="H8" t="s">
        <v>9</v>
      </c>
      <c r="I8">
        <f t="shared" si="4"/>
        <v>6.9582194017553087</v>
      </c>
      <c r="K8">
        <v>7</v>
      </c>
      <c r="L8" t="s">
        <v>10</v>
      </c>
      <c r="M8" t="s">
        <v>7</v>
      </c>
      <c r="N8">
        <f t="shared" ca="1" si="1"/>
        <v>153596</v>
      </c>
      <c r="O8" t="s">
        <v>8</v>
      </c>
      <c r="P8">
        <f t="shared" ca="1" si="2"/>
        <v>1445</v>
      </c>
      <c r="Q8" t="s">
        <v>9</v>
      </c>
      <c r="R8">
        <v>3.6882265484312384</v>
      </c>
    </row>
    <row r="9" spans="1:18" x14ac:dyDescent="0.25">
      <c r="B9">
        <v>8</v>
      </c>
      <c r="C9" t="s">
        <v>6</v>
      </c>
      <c r="D9" t="s">
        <v>7</v>
      </c>
      <c r="E9">
        <f t="shared" ca="1" si="3"/>
        <v>29033</v>
      </c>
      <c r="F9" t="s">
        <v>8</v>
      </c>
      <c r="G9">
        <f t="shared" ca="1" si="0"/>
        <v>3814</v>
      </c>
      <c r="H9" t="s">
        <v>9</v>
      </c>
      <c r="I9">
        <f t="shared" si="4"/>
        <v>6.9016194017553083</v>
      </c>
      <c r="K9">
        <v>8</v>
      </c>
      <c r="L9" t="s">
        <v>10</v>
      </c>
      <c r="M9" t="s">
        <v>7</v>
      </c>
      <c r="N9">
        <f t="shared" ca="1" si="1"/>
        <v>146393</v>
      </c>
      <c r="O9" t="s">
        <v>8</v>
      </c>
      <c r="P9">
        <f t="shared" ca="1" si="2"/>
        <v>1570</v>
      </c>
      <c r="Q9" t="s">
        <v>9</v>
      </c>
      <c r="R9">
        <v>5.8387644423374381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3"/>
        <v>28495</v>
      </c>
      <c r="F10" t="s">
        <v>8</v>
      </c>
      <c r="G10">
        <f t="shared" ca="1" si="0"/>
        <v>3727</v>
      </c>
      <c r="H10" t="s">
        <v>9</v>
      </c>
      <c r="I10">
        <f t="shared" si="4"/>
        <v>6.8450194017553079</v>
      </c>
      <c r="K10">
        <v>9</v>
      </c>
      <c r="L10" t="s">
        <v>10</v>
      </c>
      <c r="M10" t="s">
        <v>7</v>
      </c>
      <c r="N10">
        <f t="shared" ca="1" si="1"/>
        <v>146191</v>
      </c>
      <c r="O10" t="s">
        <v>8</v>
      </c>
      <c r="P10">
        <f t="shared" ca="1" si="2"/>
        <v>1190</v>
      </c>
      <c r="Q10" t="s">
        <v>9</v>
      </c>
      <c r="R10">
        <v>8.7474493713104753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3"/>
        <v>26901</v>
      </c>
      <c r="F11" t="s">
        <v>8</v>
      </c>
      <c r="G11">
        <f t="shared" ca="1" si="0"/>
        <v>3633</v>
      </c>
      <c r="H11" t="s">
        <v>9</v>
      </c>
      <c r="I11">
        <v>10.612489760272155</v>
      </c>
      <c r="K11">
        <v>10</v>
      </c>
      <c r="L11" t="s">
        <v>10</v>
      </c>
      <c r="M11" t="s">
        <v>7</v>
      </c>
      <c r="N11">
        <f t="shared" ca="1" si="1"/>
        <v>147797</v>
      </c>
      <c r="O11" t="s">
        <v>8</v>
      </c>
      <c r="P11">
        <f t="shared" ca="1" si="2"/>
        <v>1589</v>
      </c>
      <c r="Q11" t="s">
        <v>9</v>
      </c>
      <c r="R11">
        <v>4.6167932623072936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3"/>
        <v>28136</v>
      </c>
      <c r="F12" t="s">
        <v>8</v>
      </c>
      <c r="G12">
        <f t="shared" ca="1" si="0"/>
        <v>3591</v>
      </c>
      <c r="H12" t="s">
        <v>9</v>
      </c>
      <c r="I12">
        <v>4.8135439418938182</v>
      </c>
      <c r="K12">
        <v>11</v>
      </c>
      <c r="L12" t="s">
        <v>10</v>
      </c>
      <c r="M12" t="s">
        <v>7</v>
      </c>
      <c r="N12">
        <f t="shared" ca="1" si="1"/>
        <v>149235</v>
      </c>
      <c r="O12" t="s">
        <v>8</v>
      </c>
      <c r="P12">
        <f t="shared" ca="1" si="2"/>
        <v>1105</v>
      </c>
      <c r="Q12" t="s">
        <v>9</v>
      </c>
      <c r="R12">
        <v>7.12801940175531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3"/>
        <v>28840</v>
      </c>
      <c r="F13" t="s">
        <v>8</v>
      </c>
      <c r="G13">
        <f t="shared" ca="1" si="0"/>
        <v>3638</v>
      </c>
      <c r="H13" t="s">
        <v>9</v>
      </c>
      <c r="I13">
        <f>I11-0.9877</f>
        <v>9.6247897602721544</v>
      </c>
      <c r="K13">
        <v>12</v>
      </c>
      <c r="L13" t="s">
        <v>10</v>
      </c>
      <c r="M13" t="s">
        <v>7</v>
      </c>
      <c r="N13">
        <f t="shared" ca="1" si="1"/>
        <v>157129</v>
      </c>
      <c r="O13" t="s">
        <v>8</v>
      </c>
      <c r="P13">
        <f t="shared" ca="1" si="2"/>
        <v>1465</v>
      </c>
      <c r="Q13" t="s">
        <v>9</v>
      </c>
      <c r="R13">
        <f>R12-0.0566</f>
        <v>7.0714194017553096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3"/>
        <v>28750</v>
      </c>
      <c r="F14" t="s">
        <v>8</v>
      </c>
      <c r="G14">
        <f t="shared" ca="1" si="0"/>
        <v>3669</v>
      </c>
      <c r="H14" t="s">
        <v>9</v>
      </c>
      <c r="I14">
        <f t="shared" ref="I14:I16" si="5">I12-0.9877</f>
        <v>3.8258439418938179</v>
      </c>
      <c r="K14">
        <v>13</v>
      </c>
      <c r="L14" t="s">
        <v>10</v>
      </c>
      <c r="M14" t="s">
        <v>7</v>
      </c>
      <c r="N14">
        <f t="shared" ca="1" si="1"/>
        <v>150247</v>
      </c>
      <c r="O14" t="s">
        <v>8</v>
      </c>
      <c r="P14">
        <f t="shared" ca="1" si="2"/>
        <v>1248</v>
      </c>
      <c r="Q14" t="s">
        <v>9</v>
      </c>
      <c r="R14">
        <f t="shared" ref="R14:R17" si="6">R13-0.0566</f>
        <v>7.0148194017553092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3"/>
        <v>27912</v>
      </c>
      <c r="F15" t="s">
        <v>8</v>
      </c>
      <c r="G15">
        <f t="shared" ca="1" si="0"/>
        <v>3708</v>
      </c>
      <c r="H15" t="s">
        <v>9</v>
      </c>
      <c r="I15">
        <f t="shared" si="5"/>
        <v>8.6370897602721541</v>
      </c>
      <c r="K15">
        <v>14</v>
      </c>
      <c r="L15" t="s">
        <v>10</v>
      </c>
      <c r="M15" t="s">
        <v>7</v>
      </c>
      <c r="N15">
        <f t="shared" ca="1" si="1"/>
        <v>149832</v>
      </c>
      <c r="O15" t="s">
        <v>8</v>
      </c>
      <c r="P15">
        <f t="shared" ca="1" si="2"/>
        <v>1474</v>
      </c>
      <c r="Q15" t="s">
        <v>9</v>
      </c>
      <c r="R15">
        <f t="shared" si="6"/>
        <v>6.9582194017553087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3"/>
        <v>25812</v>
      </c>
      <c r="F16" t="s">
        <v>8</v>
      </c>
      <c r="G16">
        <f t="shared" ca="1" si="0"/>
        <v>3778</v>
      </c>
      <c r="H16" t="s">
        <v>9</v>
      </c>
      <c r="I16">
        <f t="shared" si="5"/>
        <v>2.8381439418938177</v>
      </c>
      <c r="K16">
        <v>15</v>
      </c>
      <c r="L16" t="s">
        <v>10</v>
      </c>
      <c r="M16" t="s">
        <v>7</v>
      </c>
      <c r="N16">
        <f t="shared" ca="1" si="1"/>
        <v>150855</v>
      </c>
      <c r="O16" t="s">
        <v>8</v>
      </c>
      <c r="P16">
        <f t="shared" ca="1" si="2"/>
        <v>1291</v>
      </c>
      <c r="Q16" t="s">
        <v>9</v>
      </c>
      <c r="R16">
        <f t="shared" si="6"/>
        <v>6.9016194017553083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3"/>
        <v>26110</v>
      </c>
      <c r="F17" t="s">
        <v>8</v>
      </c>
      <c r="G17">
        <f t="shared" ca="1" si="0"/>
        <v>3544</v>
      </c>
      <c r="H17" t="s">
        <v>9</v>
      </c>
      <c r="I17">
        <v>10.134740546006348</v>
      </c>
      <c r="K17">
        <v>16</v>
      </c>
      <c r="L17" t="s">
        <v>10</v>
      </c>
      <c r="M17" t="s">
        <v>7</v>
      </c>
      <c r="N17">
        <f t="shared" ca="1" si="1"/>
        <v>146319</v>
      </c>
      <c r="O17" t="s">
        <v>8</v>
      </c>
      <c r="P17">
        <f t="shared" ca="1" si="2"/>
        <v>1625</v>
      </c>
      <c r="Q17" t="s">
        <v>9</v>
      </c>
      <c r="R17">
        <f t="shared" si="6"/>
        <v>6.8450194017553079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3"/>
        <v>29604</v>
      </c>
      <c r="F18" t="s">
        <v>8</v>
      </c>
      <c r="G18">
        <f t="shared" ca="1" si="0"/>
        <v>3805</v>
      </c>
      <c r="H18" t="s">
        <v>9</v>
      </c>
      <c r="I18">
        <v>1.7737527642734361</v>
      </c>
      <c r="K18">
        <v>17</v>
      </c>
      <c r="L18" t="s">
        <v>10</v>
      </c>
      <c r="M18" t="s">
        <v>7</v>
      </c>
      <c r="N18">
        <f t="shared" ca="1" si="1"/>
        <v>150407</v>
      </c>
      <c r="O18" t="s">
        <v>8</v>
      </c>
      <c r="P18">
        <f t="shared" ca="1" si="2"/>
        <v>1437</v>
      </c>
      <c r="Q18" t="s">
        <v>9</v>
      </c>
      <c r="R18">
        <v>10.612489760272155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3"/>
        <v>25140</v>
      </c>
      <c r="F19" t="s">
        <v>8</v>
      </c>
      <c r="G19">
        <f t="shared" ca="1" si="0"/>
        <v>3507</v>
      </c>
      <c r="H19" t="s">
        <v>9</v>
      </c>
      <c r="I19">
        <f>I18+1.878</f>
        <v>3.6517527642734358</v>
      </c>
      <c r="K19">
        <v>18</v>
      </c>
      <c r="L19" t="s">
        <v>10</v>
      </c>
      <c r="M19" t="s">
        <v>7</v>
      </c>
      <c r="N19">
        <f t="shared" ca="1" si="1"/>
        <v>146193</v>
      </c>
      <c r="O19" t="s">
        <v>8</v>
      </c>
      <c r="P19">
        <f t="shared" ca="1" si="2"/>
        <v>1278</v>
      </c>
      <c r="Q19" t="s">
        <v>9</v>
      </c>
      <c r="R19">
        <v>4.8135439418938182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3"/>
        <v>26673</v>
      </c>
      <c r="F20" t="s">
        <v>8</v>
      </c>
      <c r="G20">
        <f t="shared" ca="1" si="0"/>
        <v>3592</v>
      </c>
      <c r="H20" t="s">
        <v>9</v>
      </c>
      <c r="I20">
        <f t="shared" ref="I20" si="7">I19+1.878</f>
        <v>5.5297527642734359</v>
      </c>
      <c r="K20">
        <v>19</v>
      </c>
      <c r="L20" t="s">
        <v>10</v>
      </c>
      <c r="M20" t="s">
        <v>7</v>
      </c>
      <c r="N20">
        <f t="shared" ca="1" si="1"/>
        <v>153365</v>
      </c>
      <c r="O20" t="s">
        <v>8</v>
      </c>
      <c r="P20">
        <f t="shared" ca="1" si="2"/>
        <v>1531</v>
      </c>
      <c r="Q20" t="s">
        <v>9</v>
      </c>
      <c r="R20">
        <f>R18-0.9877</f>
        <v>9.6247897602721544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3"/>
        <v>25401</v>
      </c>
      <c r="F21" t="s">
        <v>8</v>
      </c>
      <c r="G21">
        <f t="shared" ca="1" si="0"/>
        <v>3643</v>
      </c>
      <c r="H21" t="s">
        <v>9</v>
      </c>
      <c r="I21">
        <v>1.94261046766444</v>
      </c>
      <c r="K21">
        <v>20</v>
      </c>
      <c r="L21" t="s">
        <v>10</v>
      </c>
      <c r="M21" t="s">
        <v>7</v>
      </c>
      <c r="N21">
        <f t="shared" ca="1" si="1"/>
        <v>157809</v>
      </c>
      <c r="O21" t="s">
        <v>8</v>
      </c>
      <c r="P21">
        <f t="shared" ca="1" si="2"/>
        <v>1270</v>
      </c>
      <c r="Q21" t="s">
        <v>9</v>
      </c>
      <c r="R21">
        <f t="shared" ref="R21" si="8">R19-0.9877</f>
        <v>3.8258439418938179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3"/>
        <v>29406</v>
      </c>
      <c r="F22" t="s">
        <v>8</v>
      </c>
      <c r="G22">
        <f t="shared" ca="1" si="0"/>
        <v>3705</v>
      </c>
      <c r="H22" t="s">
        <v>9</v>
      </c>
      <c r="I22">
        <v>6.8825902067852702</v>
      </c>
      <c r="K22">
        <v>21</v>
      </c>
      <c r="L22" t="s">
        <v>10</v>
      </c>
      <c r="M22" t="s">
        <v>7</v>
      </c>
      <c r="N22">
        <f t="shared" ca="1" si="1"/>
        <v>156388</v>
      </c>
      <c r="O22" t="s">
        <v>8</v>
      </c>
      <c r="P22">
        <f t="shared" ca="1" si="2"/>
        <v>1634</v>
      </c>
      <c r="Q22" t="s">
        <v>9</v>
      </c>
      <c r="R22">
        <v>4.9587750796220504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3"/>
        <v>26901</v>
      </c>
      <c r="F23" t="s">
        <v>8</v>
      </c>
      <c r="G23">
        <f t="shared" ca="1" si="0"/>
        <v>3658</v>
      </c>
      <c r="H23" t="s">
        <v>9</v>
      </c>
      <c r="I23">
        <v>3.5744527577599401</v>
      </c>
      <c r="K23">
        <v>22</v>
      </c>
      <c r="L23" t="s">
        <v>10</v>
      </c>
      <c r="M23" t="s">
        <v>7</v>
      </c>
      <c r="N23">
        <f t="shared" ca="1" si="1"/>
        <v>159362</v>
      </c>
      <c r="O23" t="s">
        <v>8</v>
      </c>
      <c r="P23">
        <f t="shared" ca="1" si="2"/>
        <v>1378</v>
      </c>
      <c r="Q23" t="s">
        <v>9</v>
      </c>
      <c r="R23">
        <v>6.5596464116224604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3"/>
        <v>25951</v>
      </c>
      <c r="F24" t="s">
        <v>8</v>
      </c>
      <c r="G24">
        <f t="shared" ca="1" si="0"/>
        <v>3543</v>
      </c>
      <c r="H24" t="s">
        <v>9</v>
      </c>
      <c r="I24">
        <v>5.4074731719220797</v>
      </c>
      <c r="K24">
        <v>23</v>
      </c>
      <c r="L24" t="s">
        <v>10</v>
      </c>
      <c r="M24" t="s">
        <v>7</v>
      </c>
      <c r="N24">
        <f t="shared" ca="1" si="1"/>
        <v>157183</v>
      </c>
      <c r="O24" t="s">
        <v>8</v>
      </c>
      <c r="P24">
        <f t="shared" ca="1" si="2"/>
        <v>1593</v>
      </c>
      <c r="Q24" t="s">
        <v>9</v>
      </c>
      <c r="R24">
        <v>8.6162610006961806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3"/>
        <v>28681</v>
      </c>
      <c r="F25" t="s">
        <v>8</v>
      </c>
      <c r="G25">
        <f t="shared" ca="1" si="0"/>
        <v>3664</v>
      </c>
      <c r="H25" t="s">
        <v>9</v>
      </c>
      <c r="I25">
        <v>0.55027830186214999</v>
      </c>
      <c r="K25">
        <v>24</v>
      </c>
      <c r="L25" t="s">
        <v>10</v>
      </c>
      <c r="M25" t="s">
        <v>7</v>
      </c>
      <c r="N25">
        <f t="shared" ca="1" si="1"/>
        <v>148775</v>
      </c>
      <c r="O25" t="s">
        <v>8</v>
      </c>
      <c r="P25">
        <f t="shared" ca="1" si="2"/>
        <v>1517</v>
      </c>
      <c r="Q25" t="s">
        <v>9</v>
      </c>
      <c r="R25">
        <v>3.57445293119045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3"/>
        <v>26605</v>
      </c>
      <c r="F26" t="s">
        <v>8</v>
      </c>
      <c r="G26">
        <f t="shared" ca="1" si="0"/>
        <v>3836</v>
      </c>
      <c r="H26" t="s">
        <v>9</v>
      </c>
      <c r="I26">
        <v>6.8825843419529598</v>
      </c>
      <c r="K26">
        <v>25</v>
      </c>
      <c r="L26" t="s">
        <v>10</v>
      </c>
      <c r="M26" t="s">
        <v>7</v>
      </c>
      <c r="N26">
        <f t="shared" ca="1" si="1"/>
        <v>154298</v>
      </c>
      <c r="O26" t="s">
        <v>8</v>
      </c>
      <c r="P26">
        <f t="shared" ca="1" si="2"/>
        <v>1239</v>
      </c>
      <c r="Q26" t="s">
        <v>9</v>
      </c>
      <c r="R26">
        <v>2.57992768865088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3"/>
        <v>26184</v>
      </c>
      <c r="F27" t="s">
        <v>8</v>
      </c>
      <c r="G27">
        <f t="shared" ca="1" si="0"/>
        <v>3725</v>
      </c>
      <c r="H27" t="s">
        <v>9</v>
      </c>
      <c r="I27">
        <v>3.6479072546897999</v>
      </c>
      <c r="K27">
        <v>26</v>
      </c>
      <c r="L27" t="s">
        <v>10</v>
      </c>
      <c r="M27" t="s">
        <v>7</v>
      </c>
      <c r="N27">
        <f t="shared" ca="1" si="1"/>
        <v>157002</v>
      </c>
      <c r="O27" t="s">
        <v>8</v>
      </c>
      <c r="P27">
        <f t="shared" ca="1" si="2"/>
        <v>1505</v>
      </c>
      <c r="Q27" t="s">
        <v>9</v>
      </c>
      <c r="R27">
        <v>2.7348234341364499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3"/>
        <v>29807</v>
      </c>
      <c r="F28" t="s">
        <v>8</v>
      </c>
      <c r="G28">
        <f t="shared" ca="1" si="0"/>
        <v>3554</v>
      </c>
      <c r="H28" t="s">
        <v>9</v>
      </c>
      <c r="I28">
        <v>3.9620855411195399</v>
      </c>
      <c r="K28">
        <v>27</v>
      </c>
      <c r="L28" t="s">
        <v>10</v>
      </c>
      <c r="M28" t="s">
        <v>7</v>
      </c>
      <c r="N28">
        <f t="shared" ca="1" si="1"/>
        <v>156123</v>
      </c>
      <c r="O28" t="s">
        <v>8</v>
      </c>
      <c r="P28">
        <f t="shared" ca="1" si="2"/>
        <v>1496</v>
      </c>
      <c r="Q28" t="s">
        <v>9</v>
      </c>
      <c r="R28">
        <v>5.3818682201162797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3"/>
        <v>26677</v>
      </c>
      <c r="F29" t="s">
        <v>8</v>
      </c>
      <c r="G29">
        <f t="shared" ca="1" si="0"/>
        <v>3574</v>
      </c>
      <c r="H29" t="s">
        <v>9</v>
      </c>
      <c r="I29">
        <v>6.3826345871365904</v>
      </c>
      <c r="K29">
        <v>28</v>
      </c>
      <c r="L29" t="s">
        <v>10</v>
      </c>
      <c r="M29" t="s">
        <v>7</v>
      </c>
      <c r="N29">
        <f t="shared" ca="1" si="1"/>
        <v>149881</v>
      </c>
      <c r="O29" t="s">
        <v>8</v>
      </c>
      <c r="P29">
        <f t="shared" ca="1" si="2"/>
        <v>1469</v>
      </c>
      <c r="Q29" t="s">
        <v>9</v>
      </c>
      <c r="R29">
        <v>3.9620855411195399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3"/>
        <v>25671</v>
      </c>
      <c r="F30" t="s">
        <v>8</v>
      </c>
      <c r="G30">
        <f t="shared" ca="1" si="0"/>
        <v>3692</v>
      </c>
      <c r="H30" t="s">
        <v>9</v>
      </c>
      <c r="I30">
        <v>8.6162741918277401</v>
      </c>
      <c r="K30">
        <v>29</v>
      </c>
      <c r="L30" t="s">
        <v>10</v>
      </c>
      <c r="M30" t="s">
        <v>7</v>
      </c>
      <c r="N30">
        <f t="shared" ca="1" si="1"/>
        <v>149029</v>
      </c>
      <c r="O30" t="s">
        <v>8</v>
      </c>
      <c r="P30">
        <f t="shared" ca="1" si="2"/>
        <v>1228</v>
      </c>
      <c r="Q30" t="s">
        <v>9</v>
      </c>
      <c r="R30">
        <v>6.3826345871365904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3"/>
        <v>28769</v>
      </c>
      <c r="F31" t="s">
        <v>8</v>
      </c>
      <c r="G31">
        <f t="shared" ca="1" si="0"/>
        <v>3707</v>
      </c>
      <c r="H31" t="s">
        <v>9</v>
      </c>
      <c r="I31">
        <v>4.9587750796220504</v>
      </c>
      <c r="K31">
        <v>30</v>
      </c>
      <c r="L31" t="s">
        <v>10</v>
      </c>
      <c r="M31" t="s">
        <v>7</v>
      </c>
      <c r="N31">
        <f t="shared" ca="1" si="1"/>
        <v>151144</v>
      </c>
      <c r="O31" t="s">
        <v>8</v>
      </c>
      <c r="P31">
        <f t="shared" ca="1" si="2"/>
        <v>1153</v>
      </c>
      <c r="Q31" t="s">
        <v>9</v>
      </c>
      <c r="R31">
        <f>R30+2</f>
        <v>8.3826345871365895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D17" workbookViewId="0">
      <selection activeCell="H31" sqref="H31"/>
    </sheetView>
  </sheetViews>
  <sheetFormatPr baseColWidth="10" defaultRowHeight="15" x14ac:dyDescent="0.25"/>
  <sheetData>
    <row r="1" spans="1:18" x14ac:dyDescent="0.25">
      <c r="A1" s="3" t="s">
        <v>19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RANDBETWEEN(28000,28999)</f>
        <v>28838</v>
      </c>
      <c r="F2" t="s">
        <v>8</v>
      </c>
      <c r="G2" s="6">
        <f ca="1">RANDBETWEEN(3500,3800)</f>
        <v>3744</v>
      </c>
      <c r="H2" t="s">
        <v>9</v>
      </c>
      <c r="I2" s="5">
        <f ca="1">RANDBETWEEN(6.12345432,9.92837463)+0.998</f>
        <v>8.9979999999999993</v>
      </c>
      <c r="K2">
        <v>1</v>
      </c>
      <c r="L2" t="s">
        <v>10</v>
      </c>
      <c r="M2" t="s">
        <v>7</v>
      </c>
      <c r="N2">
        <f ca="1">RANDBETWEEN(133333,160000)</f>
        <v>156185</v>
      </c>
      <c r="O2" t="s">
        <v>8</v>
      </c>
      <c r="P2">
        <f ca="1">RANDBETWEEN(1500,1660)</f>
        <v>1634</v>
      </c>
      <c r="Q2" t="s">
        <v>9</v>
      </c>
      <c r="R2">
        <v>7.3982384982495502</v>
      </c>
    </row>
    <row r="3" spans="1:18" x14ac:dyDescent="0.25">
      <c r="B3">
        <v>2</v>
      </c>
      <c r="C3" t="s">
        <v>6</v>
      </c>
      <c r="D3" t="s">
        <v>7</v>
      </c>
      <c r="E3">
        <f ca="1">RANDBETWEEN(27880,28119)</f>
        <v>27989</v>
      </c>
      <c r="F3" t="s">
        <v>8</v>
      </c>
      <c r="G3" s="6">
        <f t="shared" ref="G3:G31" ca="1" si="0">RANDBETWEEN(3500,3800)</f>
        <v>3577</v>
      </c>
      <c r="H3" t="s">
        <v>9</v>
      </c>
      <c r="I3" s="5">
        <f t="shared" ref="I3:I8" ca="1" si="1">RANDBETWEEN(6.12345432,9.92837463)+0.998</f>
        <v>7.9980000000000002</v>
      </c>
      <c r="K3">
        <v>2</v>
      </c>
      <c r="L3" t="s">
        <v>10</v>
      </c>
      <c r="M3" t="s">
        <v>7</v>
      </c>
      <c r="N3">
        <f t="shared" ref="N3:N31" ca="1" si="2">RANDBETWEEN(133333,160000)</f>
        <v>159518</v>
      </c>
      <c r="O3" t="s">
        <v>8</v>
      </c>
      <c r="P3">
        <f t="shared" ref="P3:P31" ca="1" si="3">RANDBETWEEN(1500,1660)</f>
        <v>1644</v>
      </c>
      <c r="Q3" t="s">
        <v>9</v>
      </c>
      <c r="R3">
        <f>R2-1.222</f>
        <v>6.1762384982495497</v>
      </c>
    </row>
    <row r="4" spans="1:18" x14ac:dyDescent="0.25">
      <c r="B4">
        <v>3</v>
      </c>
      <c r="C4" t="s">
        <v>6</v>
      </c>
      <c r="D4" t="s">
        <v>7</v>
      </c>
      <c r="E4">
        <f t="shared" ref="E4:E31" ca="1" si="4">RANDBETWEEN(27880,28119)</f>
        <v>27966</v>
      </c>
      <c r="F4" t="s">
        <v>8</v>
      </c>
      <c r="G4" s="6">
        <f t="shared" ca="1" si="0"/>
        <v>3679</v>
      </c>
      <c r="H4" t="s">
        <v>9</v>
      </c>
      <c r="I4" s="5">
        <f t="shared" ca="1" si="1"/>
        <v>9.9979999999999993</v>
      </c>
      <c r="K4">
        <v>3</v>
      </c>
      <c r="L4" t="s">
        <v>10</v>
      </c>
      <c r="M4" t="s">
        <v>7</v>
      </c>
      <c r="N4">
        <f t="shared" ca="1" si="2"/>
        <v>145079</v>
      </c>
      <c r="O4" t="s">
        <v>8</v>
      </c>
      <c r="P4">
        <f t="shared" ca="1" si="3"/>
        <v>1645</v>
      </c>
      <c r="Q4" t="s">
        <v>9</v>
      </c>
      <c r="R4">
        <f t="shared" ref="R4:R6" si="5">R3-1.222</f>
        <v>4.9542384982495502</v>
      </c>
    </row>
    <row r="5" spans="1:18" x14ac:dyDescent="0.25">
      <c r="B5">
        <v>4</v>
      </c>
      <c r="C5" t="s">
        <v>6</v>
      </c>
      <c r="D5" t="s">
        <v>7</v>
      </c>
      <c r="E5">
        <f t="shared" ca="1" si="4"/>
        <v>28087</v>
      </c>
      <c r="F5" t="s">
        <v>8</v>
      </c>
      <c r="G5" s="6">
        <f t="shared" ca="1" si="0"/>
        <v>3645</v>
      </c>
      <c r="H5" t="s">
        <v>9</v>
      </c>
      <c r="I5" s="5">
        <f t="shared" ca="1" si="1"/>
        <v>7.9980000000000002</v>
      </c>
      <c r="K5">
        <v>4</v>
      </c>
      <c r="L5" t="s">
        <v>10</v>
      </c>
      <c r="M5" t="s">
        <v>7</v>
      </c>
      <c r="N5">
        <f t="shared" ca="1" si="2"/>
        <v>149204</v>
      </c>
      <c r="O5" t="s">
        <v>8</v>
      </c>
      <c r="P5">
        <f t="shared" ca="1" si="3"/>
        <v>1534</v>
      </c>
      <c r="Q5" t="s">
        <v>9</v>
      </c>
      <c r="R5">
        <f>R2+1.111</f>
        <v>8.5092384982495499</v>
      </c>
    </row>
    <row r="6" spans="1:18" x14ac:dyDescent="0.25">
      <c r="B6">
        <v>5</v>
      </c>
      <c r="C6" t="s">
        <v>6</v>
      </c>
      <c r="D6" t="s">
        <v>7</v>
      </c>
      <c r="E6">
        <f t="shared" ca="1" si="4"/>
        <v>27892</v>
      </c>
      <c r="F6" t="s">
        <v>8</v>
      </c>
      <c r="G6" s="6">
        <f t="shared" ca="1" si="0"/>
        <v>3748</v>
      </c>
      <c r="H6" t="s">
        <v>9</v>
      </c>
      <c r="I6" s="5">
        <f t="shared" ca="1" si="1"/>
        <v>9.9979999999999993</v>
      </c>
      <c r="K6">
        <v>5</v>
      </c>
      <c r="L6" t="s">
        <v>10</v>
      </c>
      <c r="M6" t="s">
        <v>7</v>
      </c>
      <c r="N6">
        <f t="shared" ca="1" si="2"/>
        <v>144259</v>
      </c>
      <c r="O6" t="s">
        <v>8</v>
      </c>
      <c r="P6">
        <f t="shared" ca="1" si="3"/>
        <v>1577</v>
      </c>
      <c r="Q6" t="s">
        <v>9</v>
      </c>
      <c r="R6">
        <f t="shared" si="5"/>
        <v>7.2872384982495504</v>
      </c>
    </row>
    <row r="7" spans="1:18" x14ac:dyDescent="0.25">
      <c r="B7">
        <v>6</v>
      </c>
      <c r="C7" t="s">
        <v>6</v>
      </c>
      <c r="D7" t="s">
        <v>7</v>
      </c>
      <c r="E7">
        <f t="shared" ca="1" si="4"/>
        <v>28023</v>
      </c>
      <c r="F7" t="s">
        <v>8</v>
      </c>
      <c r="G7" s="6">
        <f t="shared" ca="1" si="0"/>
        <v>3615</v>
      </c>
      <c r="H7" t="s">
        <v>9</v>
      </c>
      <c r="I7" s="5">
        <f t="shared" ca="1" si="1"/>
        <v>7.9980000000000002</v>
      </c>
      <c r="K7">
        <v>6</v>
      </c>
      <c r="L7" t="s">
        <v>10</v>
      </c>
      <c r="M7" t="s">
        <v>7</v>
      </c>
      <c r="N7">
        <f t="shared" ca="1" si="2"/>
        <v>141743</v>
      </c>
      <c r="O7" t="s">
        <v>8</v>
      </c>
      <c r="P7">
        <f t="shared" ca="1" si="3"/>
        <v>1654</v>
      </c>
      <c r="Q7" t="s">
        <v>9</v>
      </c>
      <c r="R7">
        <f t="shared" ref="R7:R8" si="6">R2+1.22</f>
        <v>8.6182384982495499</v>
      </c>
    </row>
    <row r="8" spans="1:18" x14ac:dyDescent="0.25">
      <c r="B8">
        <v>7</v>
      </c>
      <c r="C8" t="s">
        <v>6</v>
      </c>
      <c r="D8" t="s">
        <v>7</v>
      </c>
      <c r="E8">
        <f t="shared" ca="1" si="4"/>
        <v>27988</v>
      </c>
      <c r="F8" t="s">
        <v>8</v>
      </c>
      <c r="G8" s="6">
        <f t="shared" ca="1" si="0"/>
        <v>3762</v>
      </c>
      <c r="H8" t="s">
        <v>9</v>
      </c>
      <c r="I8" s="5">
        <f t="shared" ca="1" si="1"/>
        <v>7.9980000000000002</v>
      </c>
      <c r="K8">
        <v>7</v>
      </c>
      <c r="L8" t="s">
        <v>10</v>
      </c>
      <c r="M8" t="s">
        <v>7</v>
      </c>
      <c r="N8">
        <f t="shared" ca="1" si="2"/>
        <v>138290</v>
      </c>
      <c r="O8" t="s">
        <v>8</v>
      </c>
      <c r="P8">
        <f t="shared" ca="1" si="3"/>
        <v>1560</v>
      </c>
      <c r="Q8" t="s">
        <v>9</v>
      </c>
      <c r="R8">
        <f t="shared" si="6"/>
        <v>7.3962384982495495</v>
      </c>
    </row>
    <row r="9" spans="1:18" x14ac:dyDescent="0.25">
      <c r="B9">
        <v>8</v>
      </c>
      <c r="C9" t="s">
        <v>6</v>
      </c>
      <c r="D9" t="s">
        <v>7</v>
      </c>
      <c r="E9">
        <f t="shared" ca="1" si="4"/>
        <v>27924</v>
      </c>
      <c r="F9" t="s">
        <v>8</v>
      </c>
      <c r="G9" s="6">
        <f t="shared" ca="1" si="0"/>
        <v>3610</v>
      </c>
      <c r="H9" t="s">
        <v>9</v>
      </c>
      <c r="I9">
        <v>6.2446861857425304</v>
      </c>
      <c r="K9">
        <v>8</v>
      </c>
      <c r="L9" t="s">
        <v>10</v>
      </c>
      <c r="M9" t="s">
        <v>7</v>
      </c>
      <c r="N9">
        <f t="shared" ca="1" si="2"/>
        <v>155440</v>
      </c>
      <c r="O9" t="s">
        <v>8</v>
      </c>
      <c r="P9">
        <f t="shared" ca="1" si="3"/>
        <v>1601</v>
      </c>
      <c r="Q9" t="s">
        <v>9</v>
      </c>
      <c r="R9">
        <f>R8-0.0455</f>
        <v>7.3507384982495498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4"/>
        <v>27986</v>
      </c>
      <c r="F10" t="s">
        <v>8</v>
      </c>
      <c r="G10" s="6">
        <f t="shared" ca="1" si="0"/>
        <v>3665</v>
      </c>
      <c r="H10" t="s">
        <v>9</v>
      </c>
      <c r="I10">
        <f>I9+2.2</f>
        <v>8.4446861857425297</v>
      </c>
      <c r="K10">
        <v>9</v>
      </c>
      <c r="L10" t="s">
        <v>10</v>
      </c>
      <c r="M10" t="s">
        <v>7</v>
      </c>
      <c r="N10">
        <f t="shared" ca="1" si="2"/>
        <v>157620</v>
      </c>
      <c r="O10" t="s">
        <v>8</v>
      </c>
      <c r="P10">
        <f t="shared" ca="1" si="3"/>
        <v>1659</v>
      </c>
      <c r="Q10" t="s">
        <v>9</v>
      </c>
      <c r="R10">
        <f t="shared" ref="R10:R12" si="7">R9-0.0455</f>
        <v>7.3052384982495502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4"/>
        <v>27960</v>
      </c>
      <c r="F11" t="s">
        <v>8</v>
      </c>
      <c r="G11" s="6">
        <f t="shared" ca="1" si="0"/>
        <v>3529</v>
      </c>
      <c r="H11" t="s">
        <v>9</v>
      </c>
      <c r="I11">
        <v>7.9636545212802314</v>
      </c>
      <c r="K11">
        <v>10</v>
      </c>
      <c r="L11" t="s">
        <v>10</v>
      </c>
      <c r="M11" t="s">
        <v>7</v>
      </c>
      <c r="N11">
        <f t="shared" ca="1" si="2"/>
        <v>135996</v>
      </c>
      <c r="O11" t="s">
        <v>8</v>
      </c>
      <c r="P11">
        <f t="shared" ca="1" si="3"/>
        <v>1590</v>
      </c>
      <c r="Q11" t="s">
        <v>9</v>
      </c>
      <c r="R11">
        <f t="shared" si="7"/>
        <v>7.2597384982495505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4"/>
        <v>28011</v>
      </c>
      <c r="F12" t="s">
        <v>8</v>
      </c>
      <c r="G12" s="6">
        <f t="shared" ca="1" si="0"/>
        <v>3543</v>
      </c>
      <c r="H12" t="s">
        <v>9</v>
      </c>
      <c r="I12">
        <v>7.12801940175531</v>
      </c>
      <c r="K12">
        <v>11</v>
      </c>
      <c r="L12" t="s">
        <v>10</v>
      </c>
      <c r="M12" t="s">
        <v>7</v>
      </c>
      <c r="N12">
        <f t="shared" ca="1" si="2"/>
        <v>158348</v>
      </c>
      <c r="O12" t="s">
        <v>8</v>
      </c>
      <c r="P12">
        <f t="shared" ca="1" si="3"/>
        <v>1616</v>
      </c>
      <c r="Q12" t="s">
        <v>9</v>
      </c>
      <c r="R12">
        <f t="shared" si="7"/>
        <v>7.2142384982495509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4"/>
        <v>28036</v>
      </c>
      <c r="F13" t="s">
        <v>8</v>
      </c>
      <c r="G13" s="6">
        <f t="shared" ca="1" si="0"/>
        <v>3702</v>
      </c>
      <c r="H13" t="s">
        <v>9</v>
      </c>
      <c r="I13">
        <f>I12-0.0566</f>
        <v>7.0714194017553096</v>
      </c>
      <c r="K13">
        <v>12</v>
      </c>
      <c r="L13" t="s">
        <v>10</v>
      </c>
      <c r="M13" t="s">
        <v>7</v>
      </c>
      <c r="N13">
        <f t="shared" ca="1" si="2"/>
        <v>138163</v>
      </c>
      <c r="O13" t="s">
        <v>8</v>
      </c>
      <c r="P13">
        <f t="shared" ca="1" si="3"/>
        <v>1504</v>
      </c>
      <c r="Q13" t="s">
        <v>9</v>
      </c>
      <c r="R13">
        <f>R9-1</f>
        <v>6.3507384982495498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4"/>
        <v>28029</v>
      </c>
      <c r="F14" t="s">
        <v>8</v>
      </c>
      <c r="G14" s="6">
        <f t="shared" ca="1" si="0"/>
        <v>3619</v>
      </c>
      <c r="H14" t="s">
        <v>9</v>
      </c>
      <c r="I14">
        <f t="shared" ref="I14:I17" si="8">I13-0.0566</f>
        <v>7.0148194017553092</v>
      </c>
      <c r="K14">
        <v>13</v>
      </c>
      <c r="L14" t="s">
        <v>10</v>
      </c>
      <c r="M14" t="s">
        <v>7</v>
      </c>
      <c r="N14">
        <f t="shared" ca="1" si="2"/>
        <v>134654</v>
      </c>
      <c r="O14" t="s">
        <v>8</v>
      </c>
      <c r="P14">
        <f t="shared" ca="1" si="3"/>
        <v>1644</v>
      </c>
      <c r="Q14" t="s">
        <v>9</v>
      </c>
      <c r="R14">
        <f t="shared" ref="R14:R15" si="9">R10-1</f>
        <v>6.3052384982495502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4"/>
        <v>28002</v>
      </c>
      <c r="F15" t="s">
        <v>8</v>
      </c>
      <c r="G15" s="6">
        <f t="shared" ca="1" si="0"/>
        <v>3588</v>
      </c>
      <c r="H15" t="s">
        <v>9</v>
      </c>
      <c r="I15">
        <f t="shared" si="8"/>
        <v>6.9582194017553087</v>
      </c>
      <c r="K15">
        <v>14</v>
      </c>
      <c r="L15" t="s">
        <v>10</v>
      </c>
      <c r="M15" t="s">
        <v>7</v>
      </c>
      <c r="N15">
        <f t="shared" ca="1" si="2"/>
        <v>158506</v>
      </c>
      <c r="O15" t="s">
        <v>8</v>
      </c>
      <c r="P15">
        <f t="shared" ca="1" si="3"/>
        <v>1533</v>
      </c>
      <c r="Q15" t="s">
        <v>9</v>
      </c>
      <c r="R15">
        <f t="shared" si="9"/>
        <v>6.2597384982495505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4"/>
        <v>27929</v>
      </c>
      <c r="F16" t="s">
        <v>8</v>
      </c>
      <c r="G16" s="6">
        <f t="shared" ca="1" si="0"/>
        <v>3555</v>
      </c>
      <c r="H16" t="s">
        <v>9</v>
      </c>
      <c r="I16">
        <f t="shared" si="8"/>
        <v>6.9016194017553083</v>
      </c>
      <c r="K16">
        <v>15</v>
      </c>
      <c r="L16" t="s">
        <v>10</v>
      </c>
      <c r="M16" t="s">
        <v>7</v>
      </c>
      <c r="N16">
        <f t="shared" ca="1" si="2"/>
        <v>159095</v>
      </c>
      <c r="O16" t="s">
        <v>8</v>
      </c>
      <c r="P16">
        <f t="shared" ca="1" si="3"/>
        <v>1513</v>
      </c>
      <c r="Q16" t="s">
        <v>9</v>
      </c>
      <c r="R16">
        <v>2.57992763854282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4"/>
        <v>27920</v>
      </c>
      <c r="F17" t="s">
        <v>8</v>
      </c>
      <c r="G17" s="6">
        <f t="shared" ca="1" si="0"/>
        <v>3556</v>
      </c>
      <c r="H17" t="s">
        <v>9</v>
      </c>
      <c r="I17">
        <f t="shared" si="8"/>
        <v>6.8450194017553079</v>
      </c>
      <c r="K17">
        <v>16</v>
      </c>
      <c r="L17" t="s">
        <v>10</v>
      </c>
      <c r="M17" t="s">
        <v>7</v>
      </c>
      <c r="N17">
        <f t="shared" ca="1" si="2"/>
        <v>139827</v>
      </c>
      <c r="O17" t="s">
        <v>8</v>
      </c>
      <c r="P17">
        <f t="shared" ca="1" si="3"/>
        <v>1564</v>
      </c>
      <c r="Q17" t="s">
        <v>9</v>
      </c>
      <c r="R17">
        <v>2.6046364127610602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4"/>
        <v>28094</v>
      </c>
      <c r="F18" t="s">
        <v>8</v>
      </c>
      <c r="G18" s="6">
        <f t="shared" ca="1" si="0"/>
        <v>3790</v>
      </c>
      <c r="H18" t="s">
        <v>9</v>
      </c>
      <c r="I18">
        <v>10.612489760272155</v>
      </c>
      <c r="K18">
        <v>17</v>
      </c>
      <c r="L18" t="s">
        <v>10</v>
      </c>
      <c r="M18" t="s">
        <v>7</v>
      </c>
      <c r="N18">
        <f t="shared" ca="1" si="2"/>
        <v>137700</v>
      </c>
      <c r="O18" t="s">
        <v>8</v>
      </c>
      <c r="P18">
        <f t="shared" ca="1" si="3"/>
        <v>1606</v>
      </c>
      <c r="Q18" t="s">
        <v>9</v>
      </c>
      <c r="R18">
        <v>4.9425270349194603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4"/>
        <v>28083</v>
      </c>
      <c r="F19" t="s">
        <v>8</v>
      </c>
      <c r="G19" s="6">
        <f t="shared" ca="1" si="0"/>
        <v>3574</v>
      </c>
      <c r="H19" t="s">
        <v>9</v>
      </c>
      <c r="I19">
        <v>4.8135439418938182</v>
      </c>
      <c r="K19">
        <v>18</v>
      </c>
      <c r="L19" t="s">
        <v>10</v>
      </c>
      <c r="M19" t="s">
        <v>7</v>
      </c>
      <c r="N19">
        <f t="shared" ca="1" si="2"/>
        <v>156082</v>
      </c>
      <c r="O19" t="s">
        <v>8</v>
      </c>
      <c r="P19">
        <f t="shared" ca="1" si="3"/>
        <v>1610</v>
      </c>
      <c r="Q19" t="s">
        <v>9</v>
      </c>
      <c r="R19">
        <f>R17+2.88</f>
        <v>5.4846364127610601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4"/>
        <v>27885</v>
      </c>
      <c r="F20" t="s">
        <v>8</v>
      </c>
      <c r="G20" s="6">
        <f t="shared" ca="1" si="0"/>
        <v>3727</v>
      </c>
      <c r="H20" t="s">
        <v>9</v>
      </c>
      <c r="I20">
        <f>I18-0.9877</f>
        <v>9.6247897602721544</v>
      </c>
      <c r="K20">
        <v>19</v>
      </c>
      <c r="L20" t="s">
        <v>10</v>
      </c>
      <c r="M20" t="s">
        <v>7</v>
      </c>
      <c r="N20">
        <f t="shared" ca="1" si="2"/>
        <v>153389</v>
      </c>
      <c r="O20" t="s">
        <v>8</v>
      </c>
      <c r="P20">
        <f t="shared" ca="1" si="3"/>
        <v>1580</v>
      </c>
      <c r="Q20" t="s">
        <v>9</v>
      </c>
      <c r="R20">
        <f t="shared" ref="R20:R22" si="10">R18+2.88</f>
        <v>7.8225270349194602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4"/>
        <v>27978</v>
      </c>
      <c r="F21" t="s">
        <v>8</v>
      </c>
      <c r="G21" s="6">
        <f t="shared" ca="1" si="0"/>
        <v>3667</v>
      </c>
      <c r="H21" t="s">
        <v>9</v>
      </c>
      <c r="I21" s="5">
        <f t="shared" ref="I21:I31" ca="1" si="11">RANDBETWEEN(6.12345432,9.92837463)</f>
        <v>8</v>
      </c>
      <c r="K21">
        <v>20</v>
      </c>
      <c r="L21" t="s">
        <v>10</v>
      </c>
      <c r="M21" t="s">
        <v>7</v>
      </c>
      <c r="N21">
        <f t="shared" ca="1" si="2"/>
        <v>138711</v>
      </c>
      <c r="O21" t="s">
        <v>8</v>
      </c>
      <c r="P21">
        <f t="shared" ca="1" si="3"/>
        <v>1587</v>
      </c>
      <c r="Q21" t="s">
        <v>9</v>
      </c>
      <c r="R21">
        <f t="shared" si="10"/>
        <v>8.36463641276106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4"/>
        <v>27893</v>
      </c>
      <c r="F22" t="s">
        <v>8</v>
      </c>
      <c r="G22" s="6">
        <f t="shared" ca="1" si="0"/>
        <v>3508</v>
      </c>
      <c r="H22" t="s">
        <v>9</v>
      </c>
      <c r="I22">
        <v>13.5973160807544</v>
      </c>
      <c r="K22">
        <v>21</v>
      </c>
      <c r="L22" t="s">
        <v>10</v>
      </c>
      <c r="M22" t="s">
        <v>7</v>
      </c>
      <c r="N22">
        <f t="shared" ca="1" si="2"/>
        <v>158022</v>
      </c>
      <c r="O22" t="s">
        <v>8</v>
      </c>
      <c r="P22">
        <f t="shared" ca="1" si="3"/>
        <v>1617</v>
      </c>
      <c r="Q22" t="s">
        <v>9</v>
      </c>
      <c r="R22">
        <f t="shared" si="10"/>
        <v>10.702527034919459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4"/>
        <v>27880</v>
      </c>
      <c r="F23" t="s">
        <v>8</v>
      </c>
      <c r="G23" s="6">
        <f t="shared" ca="1" si="0"/>
        <v>3543</v>
      </c>
      <c r="H23" t="s">
        <v>9</v>
      </c>
      <c r="I23">
        <v>7.9624996103562804</v>
      </c>
      <c r="K23">
        <v>22</v>
      </c>
      <c r="L23" t="s">
        <v>10</v>
      </c>
      <c r="M23" t="s">
        <v>7</v>
      </c>
      <c r="N23">
        <f t="shared" ca="1" si="2"/>
        <v>135369</v>
      </c>
      <c r="O23" t="s">
        <v>8</v>
      </c>
      <c r="P23">
        <f t="shared" ca="1" si="3"/>
        <v>1509</v>
      </c>
      <c r="Q23" t="s">
        <v>9</v>
      </c>
      <c r="R23">
        <f>R21-0.088</f>
        <v>8.2766364127610608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4"/>
        <v>27889</v>
      </c>
      <c r="F24" t="s">
        <v>8</v>
      </c>
      <c r="G24" s="6">
        <f t="shared" ca="1" si="0"/>
        <v>3615</v>
      </c>
      <c r="H24" t="s">
        <v>9</v>
      </c>
      <c r="I24">
        <v>7.9640250063882503</v>
      </c>
      <c r="K24">
        <v>23</v>
      </c>
      <c r="L24" t="s">
        <v>10</v>
      </c>
      <c r="M24" t="s">
        <v>7</v>
      </c>
      <c r="N24">
        <f t="shared" ca="1" si="2"/>
        <v>134810</v>
      </c>
      <c r="O24" t="s">
        <v>8</v>
      </c>
      <c r="P24">
        <f t="shared" ca="1" si="3"/>
        <v>1501</v>
      </c>
      <c r="Q24" t="s">
        <v>9</v>
      </c>
      <c r="R24">
        <f t="shared" ref="R24:R26" si="12">R22-0.088</f>
        <v>10.61452703491946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4"/>
        <v>28112</v>
      </c>
      <c r="F25" t="s">
        <v>8</v>
      </c>
      <c r="G25" s="6">
        <f t="shared" ca="1" si="0"/>
        <v>3572</v>
      </c>
      <c r="H25" t="s">
        <v>9</v>
      </c>
      <c r="I25">
        <v>10.1209570767267</v>
      </c>
      <c r="K25">
        <v>24</v>
      </c>
      <c r="L25" t="s">
        <v>10</v>
      </c>
      <c r="M25" t="s">
        <v>7</v>
      </c>
      <c r="N25">
        <f t="shared" ca="1" si="2"/>
        <v>158576</v>
      </c>
      <c r="O25" t="s">
        <v>8</v>
      </c>
      <c r="P25">
        <f t="shared" ca="1" si="3"/>
        <v>1626</v>
      </c>
      <c r="Q25" t="s">
        <v>9</v>
      </c>
      <c r="R25">
        <f t="shared" si="12"/>
        <v>8.1886364127610616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4"/>
        <v>27991</v>
      </c>
      <c r="F26" t="s">
        <v>8</v>
      </c>
      <c r="G26" s="6">
        <f t="shared" ca="1" si="0"/>
        <v>3613</v>
      </c>
      <c r="H26" t="s">
        <v>9</v>
      </c>
      <c r="I26" s="5">
        <f t="shared" ca="1" si="11"/>
        <v>7</v>
      </c>
      <c r="K26">
        <v>25</v>
      </c>
      <c r="L26" t="s">
        <v>10</v>
      </c>
      <c r="M26" t="s">
        <v>7</v>
      </c>
      <c r="N26">
        <f t="shared" ca="1" si="2"/>
        <v>155595</v>
      </c>
      <c r="O26" t="s">
        <v>8</v>
      </c>
      <c r="P26">
        <f t="shared" ca="1" si="3"/>
        <v>1519</v>
      </c>
      <c r="Q26" t="s">
        <v>9</v>
      </c>
      <c r="R26">
        <f t="shared" si="12"/>
        <v>10.526527034919461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4"/>
        <v>28014</v>
      </c>
      <c r="F27" t="s">
        <v>8</v>
      </c>
      <c r="G27" s="6">
        <f t="shared" ca="1" si="0"/>
        <v>3668</v>
      </c>
      <c r="H27" t="s">
        <v>9</v>
      </c>
      <c r="I27" s="5">
        <f t="shared" ca="1" si="11"/>
        <v>8</v>
      </c>
      <c r="K27">
        <v>26</v>
      </c>
      <c r="L27" t="s">
        <v>10</v>
      </c>
      <c r="M27" t="s">
        <v>7</v>
      </c>
      <c r="N27">
        <f t="shared" ca="1" si="2"/>
        <v>157932</v>
      </c>
      <c r="O27" t="s">
        <v>8</v>
      </c>
      <c r="P27">
        <f t="shared" ca="1" si="3"/>
        <v>1630</v>
      </c>
      <c r="Q27" t="s">
        <v>9</v>
      </c>
      <c r="R27">
        <v>5.4074731719220797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4"/>
        <v>28065</v>
      </c>
      <c r="F28" t="s">
        <v>8</v>
      </c>
      <c r="G28" s="6">
        <f t="shared" ca="1" si="0"/>
        <v>3542</v>
      </c>
      <c r="H28" t="s">
        <v>9</v>
      </c>
      <c r="I28" s="5">
        <f t="shared" ca="1" si="11"/>
        <v>9</v>
      </c>
      <c r="K28">
        <v>27</v>
      </c>
      <c r="L28" t="s">
        <v>10</v>
      </c>
      <c r="M28" t="s">
        <v>7</v>
      </c>
      <c r="N28">
        <f t="shared" ca="1" si="2"/>
        <v>133633</v>
      </c>
      <c r="O28" t="s">
        <v>8</v>
      </c>
      <c r="P28">
        <f t="shared" ca="1" si="3"/>
        <v>1656</v>
      </c>
      <c r="Q28" t="s">
        <v>9</v>
      </c>
      <c r="R28">
        <f>R27+0.99</f>
        <v>6.3974731719220799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4"/>
        <v>27996</v>
      </c>
      <c r="F29" t="s">
        <v>8</v>
      </c>
      <c r="G29" s="6">
        <f t="shared" ca="1" si="0"/>
        <v>3670</v>
      </c>
      <c r="H29" t="s">
        <v>9</v>
      </c>
      <c r="I29" s="5">
        <f t="shared" ca="1" si="11"/>
        <v>7</v>
      </c>
      <c r="K29">
        <v>28</v>
      </c>
      <c r="L29" t="s">
        <v>10</v>
      </c>
      <c r="M29" t="s">
        <v>7</v>
      </c>
      <c r="N29">
        <f t="shared" ca="1" si="2"/>
        <v>148655</v>
      </c>
      <c r="O29" t="s">
        <v>8</v>
      </c>
      <c r="P29">
        <f t="shared" ca="1" si="3"/>
        <v>1505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4"/>
        <v>28069</v>
      </c>
      <c r="F30" t="s">
        <v>8</v>
      </c>
      <c r="G30" s="6">
        <f t="shared" ca="1" si="0"/>
        <v>3760</v>
      </c>
      <c r="H30" t="s">
        <v>9</v>
      </c>
      <c r="I30" s="5">
        <f t="shared" ca="1" si="11"/>
        <v>8</v>
      </c>
      <c r="K30">
        <v>29</v>
      </c>
      <c r="L30" t="s">
        <v>10</v>
      </c>
      <c r="M30" t="s">
        <v>7</v>
      </c>
      <c r="N30">
        <f t="shared" ca="1" si="2"/>
        <v>150005</v>
      </c>
      <c r="O30" t="s">
        <v>8</v>
      </c>
      <c r="P30">
        <f t="shared" ca="1" si="3"/>
        <v>1617</v>
      </c>
      <c r="Q30" t="s">
        <v>9</v>
      </c>
      <c r="R30">
        <v>7.1809557746094503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4"/>
        <v>27977</v>
      </c>
      <c r="F31" t="s">
        <v>8</v>
      </c>
      <c r="G31" s="6">
        <f t="shared" ca="1" si="0"/>
        <v>3544</v>
      </c>
      <c r="H31" t="s">
        <v>9</v>
      </c>
      <c r="I31" s="5">
        <f t="shared" ca="1" si="11"/>
        <v>8</v>
      </c>
      <c r="K31">
        <v>30</v>
      </c>
      <c r="L31" t="s">
        <v>10</v>
      </c>
      <c r="M31" t="s">
        <v>7</v>
      </c>
      <c r="N31">
        <f t="shared" ca="1" si="2"/>
        <v>151907</v>
      </c>
      <c r="O31" t="s">
        <v>8</v>
      </c>
      <c r="P31">
        <f t="shared" ca="1" si="3"/>
        <v>1537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R20" sqref="R20"/>
    </sheetView>
  </sheetViews>
  <sheetFormatPr baseColWidth="10" defaultRowHeight="15" x14ac:dyDescent="0.25"/>
  <sheetData>
    <row r="1" spans="1:18" x14ac:dyDescent="0.25">
      <c r="A1" s="3" t="s">
        <v>20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/>
      <c r="K1" s="1" t="s">
        <v>5</v>
      </c>
      <c r="L1" s="1"/>
      <c r="M1" s="1" t="s">
        <v>2</v>
      </c>
      <c r="N1" s="1" t="s">
        <v>3</v>
      </c>
      <c r="O1" s="1" t="s">
        <v>4</v>
      </c>
      <c r="P1" s="1" t="s">
        <v>3</v>
      </c>
      <c r="Q1" s="1" t="s">
        <v>4</v>
      </c>
      <c r="R1" s="1" t="s">
        <v>3</v>
      </c>
    </row>
    <row r="2" spans="1:18" x14ac:dyDescent="0.25">
      <c r="B2">
        <v>1</v>
      </c>
      <c r="C2" t="s">
        <v>6</v>
      </c>
      <c r="D2" t="s">
        <v>7</v>
      </c>
      <c r="E2">
        <f ca="1">RANDBETWEEN(26000,27799)</f>
        <v>26053</v>
      </c>
      <c r="F2" t="s">
        <v>8</v>
      </c>
      <c r="G2" s="6">
        <f ca="1">RANDBETWEEN(3500,3770)</f>
        <v>3583</v>
      </c>
      <c r="H2" t="s">
        <v>9</v>
      </c>
      <c r="I2" s="5">
        <f ca="1">RANDBETWEEN(6.12345432,9.92837463)+0.998</f>
        <v>9.9979999999999993</v>
      </c>
      <c r="K2">
        <v>1</v>
      </c>
      <c r="L2" t="s">
        <v>10</v>
      </c>
      <c r="M2" t="s">
        <v>7</v>
      </c>
      <c r="N2">
        <f ca="1">RANDBETWEEN(133333,160000)</f>
        <v>145607</v>
      </c>
      <c r="O2" t="s">
        <v>8</v>
      </c>
      <c r="P2">
        <f ca="1">RANDBETWEEN(1500,1660)</f>
        <v>1545</v>
      </c>
      <c r="Q2" t="s">
        <v>9</v>
      </c>
      <c r="R2">
        <v>7.3984444982495496</v>
      </c>
    </row>
    <row r="3" spans="1:18" x14ac:dyDescent="0.25">
      <c r="B3">
        <v>2</v>
      </c>
      <c r="C3" t="s">
        <v>6</v>
      </c>
      <c r="D3" t="s">
        <v>7</v>
      </c>
      <c r="E3">
        <f t="shared" ref="E3:E31" ca="1" si="0">RANDBETWEEN(26000,27799)</f>
        <v>26228</v>
      </c>
      <c r="F3" t="s">
        <v>8</v>
      </c>
      <c r="G3" s="6">
        <f t="shared" ref="G3:G31" ca="1" si="1">RANDBETWEEN(3500,3770)</f>
        <v>3674</v>
      </c>
      <c r="H3" t="s">
        <v>9</v>
      </c>
      <c r="I3" s="5">
        <f t="shared" ref="I3:I8" ca="1" si="2">RANDBETWEEN(6.12345432,9.92837463)+0.998</f>
        <v>9.9979999999999993</v>
      </c>
      <c r="K3">
        <v>2</v>
      </c>
      <c r="L3" t="s">
        <v>10</v>
      </c>
      <c r="M3" t="s">
        <v>7</v>
      </c>
      <c r="N3">
        <f ca="1">RANDBETWEEN(133333,170000)</f>
        <v>141237</v>
      </c>
      <c r="O3" t="s">
        <v>8</v>
      </c>
      <c r="P3">
        <f ca="1">RANDBETWEEN(1500,1660)</f>
        <v>1607</v>
      </c>
      <c r="Q3" t="s">
        <v>9</v>
      </c>
      <c r="R3">
        <f>R2-1.222</f>
        <v>6.1764444982495501</v>
      </c>
    </row>
    <row r="4" spans="1:18" x14ac:dyDescent="0.25">
      <c r="B4">
        <v>3</v>
      </c>
      <c r="C4" t="s">
        <v>6</v>
      </c>
      <c r="D4" t="s">
        <v>7</v>
      </c>
      <c r="E4">
        <f t="shared" ca="1" si="0"/>
        <v>26557</v>
      </c>
      <c r="F4" t="s">
        <v>8</v>
      </c>
      <c r="G4" s="6">
        <f t="shared" ca="1" si="1"/>
        <v>3538</v>
      </c>
      <c r="H4" t="s">
        <v>9</v>
      </c>
      <c r="I4" s="5">
        <f t="shared" ca="1" si="2"/>
        <v>9.9979999999999993</v>
      </c>
      <c r="K4">
        <v>3</v>
      </c>
      <c r="L4" t="s">
        <v>10</v>
      </c>
      <c r="M4" t="s">
        <v>7</v>
      </c>
      <c r="N4">
        <f t="shared" ref="N4:N31" ca="1" si="3">RANDBETWEEN(133333,160000)</f>
        <v>151878</v>
      </c>
      <c r="O4" t="s">
        <v>8</v>
      </c>
      <c r="P4">
        <f ca="1">RANDBETWEEN(1500,1660)</f>
        <v>1652</v>
      </c>
      <c r="Q4" t="s">
        <v>9</v>
      </c>
      <c r="R4">
        <f t="shared" ref="R4:R6" si="4">R3-1.222</f>
        <v>4.9544444982495506</v>
      </c>
    </row>
    <row r="5" spans="1:18" x14ac:dyDescent="0.25">
      <c r="B5">
        <v>4</v>
      </c>
      <c r="C5" t="s">
        <v>6</v>
      </c>
      <c r="D5" t="s">
        <v>7</v>
      </c>
      <c r="E5">
        <f t="shared" ca="1" si="0"/>
        <v>27536</v>
      </c>
      <c r="F5" t="s">
        <v>8</v>
      </c>
      <c r="G5" s="6">
        <f t="shared" ca="1" si="1"/>
        <v>3643</v>
      </c>
      <c r="H5" t="s">
        <v>9</v>
      </c>
      <c r="I5" s="5">
        <f t="shared" ca="1" si="2"/>
        <v>8.9979999999999993</v>
      </c>
      <c r="K5">
        <v>4</v>
      </c>
      <c r="L5" t="s">
        <v>10</v>
      </c>
      <c r="M5" t="s">
        <v>7</v>
      </c>
      <c r="N5">
        <f t="shared" ca="1" si="3"/>
        <v>157535</v>
      </c>
      <c r="O5" t="s">
        <v>8</v>
      </c>
      <c r="P5">
        <f t="shared" ref="P5:P31" ca="1" si="5">RANDBETWEEN(1500,1660)</f>
        <v>1542</v>
      </c>
      <c r="Q5" t="s">
        <v>9</v>
      </c>
      <c r="R5">
        <f>R2+1.111</f>
        <v>8.5094444982495503</v>
      </c>
    </row>
    <row r="6" spans="1:18" x14ac:dyDescent="0.25">
      <c r="B6">
        <v>5</v>
      </c>
      <c r="C6" t="s">
        <v>6</v>
      </c>
      <c r="D6" t="s">
        <v>7</v>
      </c>
      <c r="E6">
        <f t="shared" ca="1" si="0"/>
        <v>26224</v>
      </c>
      <c r="F6" t="s">
        <v>8</v>
      </c>
      <c r="G6" s="6">
        <f t="shared" ca="1" si="1"/>
        <v>3698</v>
      </c>
      <c r="H6" t="s">
        <v>9</v>
      </c>
      <c r="I6" s="5">
        <f t="shared" ca="1" si="2"/>
        <v>7.9980000000000002</v>
      </c>
      <c r="K6">
        <v>5</v>
      </c>
      <c r="L6" t="s">
        <v>10</v>
      </c>
      <c r="M6" t="s">
        <v>7</v>
      </c>
      <c r="N6">
        <f t="shared" ca="1" si="3"/>
        <v>148026</v>
      </c>
      <c r="O6" t="s">
        <v>8</v>
      </c>
      <c r="P6">
        <f t="shared" ca="1" si="5"/>
        <v>1577</v>
      </c>
      <c r="Q6" t="s">
        <v>9</v>
      </c>
      <c r="R6">
        <f t="shared" si="4"/>
        <v>7.2874444982495508</v>
      </c>
    </row>
    <row r="7" spans="1:18" x14ac:dyDescent="0.25">
      <c r="B7">
        <v>6</v>
      </c>
      <c r="C7" t="s">
        <v>6</v>
      </c>
      <c r="D7" t="s">
        <v>7</v>
      </c>
      <c r="E7">
        <f t="shared" ca="1" si="0"/>
        <v>27421</v>
      </c>
      <c r="F7" t="s">
        <v>8</v>
      </c>
      <c r="G7" s="6">
        <f t="shared" ca="1" si="1"/>
        <v>3667</v>
      </c>
      <c r="H7" t="s">
        <v>9</v>
      </c>
      <c r="I7" s="5">
        <f t="shared" ca="1" si="2"/>
        <v>7.9980000000000002</v>
      </c>
      <c r="K7">
        <v>6</v>
      </c>
      <c r="L7" t="s">
        <v>10</v>
      </c>
      <c r="M7" t="s">
        <v>7</v>
      </c>
      <c r="N7">
        <f t="shared" ca="1" si="3"/>
        <v>153841</v>
      </c>
      <c r="O7" t="s">
        <v>8</v>
      </c>
      <c r="P7">
        <f t="shared" ca="1" si="5"/>
        <v>1656</v>
      </c>
      <c r="Q7" t="s">
        <v>9</v>
      </c>
      <c r="R7">
        <f t="shared" ref="R7:R8" si="6">R2+1.22</f>
        <v>8.6184444982495503</v>
      </c>
    </row>
    <row r="8" spans="1:18" x14ac:dyDescent="0.25">
      <c r="B8">
        <v>7</v>
      </c>
      <c r="C8" t="s">
        <v>6</v>
      </c>
      <c r="D8" t="s">
        <v>7</v>
      </c>
      <c r="E8">
        <f t="shared" ca="1" si="0"/>
        <v>26724</v>
      </c>
      <c r="F8" t="s">
        <v>8</v>
      </c>
      <c r="G8" s="6">
        <f t="shared" ca="1" si="1"/>
        <v>3721</v>
      </c>
      <c r="H8" t="s">
        <v>9</v>
      </c>
      <c r="I8" s="5">
        <f t="shared" ca="1" si="2"/>
        <v>7.9980000000000002</v>
      </c>
      <c r="K8">
        <v>7</v>
      </c>
      <c r="L8" t="s">
        <v>10</v>
      </c>
      <c r="M8" t="s">
        <v>7</v>
      </c>
      <c r="N8">
        <f t="shared" ca="1" si="3"/>
        <v>138691</v>
      </c>
      <c r="O8" t="s">
        <v>8</v>
      </c>
      <c r="P8">
        <f t="shared" ca="1" si="5"/>
        <v>1627</v>
      </c>
      <c r="Q8" t="s">
        <v>9</v>
      </c>
      <c r="R8">
        <f t="shared" si="6"/>
        <v>7.3964444982495499</v>
      </c>
    </row>
    <row r="9" spans="1:18" x14ac:dyDescent="0.25">
      <c r="B9">
        <v>8</v>
      </c>
      <c r="C9" t="s">
        <v>6</v>
      </c>
      <c r="D9" t="s">
        <v>7</v>
      </c>
      <c r="E9">
        <f t="shared" ca="1" si="0"/>
        <v>26105</v>
      </c>
      <c r="F9" t="s">
        <v>8</v>
      </c>
      <c r="G9" s="6">
        <f t="shared" ca="1" si="1"/>
        <v>3696</v>
      </c>
      <c r="H9" t="s">
        <v>9</v>
      </c>
      <c r="I9">
        <v>6.2446861857425304</v>
      </c>
      <c r="K9">
        <v>8</v>
      </c>
      <c r="L9" t="s">
        <v>10</v>
      </c>
      <c r="M9" t="s">
        <v>7</v>
      </c>
      <c r="N9">
        <f t="shared" ca="1" si="3"/>
        <v>156317</v>
      </c>
      <c r="O9" t="s">
        <v>8</v>
      </c>
      <c r="P9">
        <f t="shared" ca="1" si="5"/>
        <v>1526</v>
      </c>
      <c r="Q9" t="s">
        <v>9</v>
      </c>
      <c r="R9">
        <f>R8-0.0455</f>
        <v>7.3509444982495502</v>
      </c>
    </row>
    <row r="10" spans="1:18" x14ac:dyDescent="0.25">
      <c r="B10">
        <v>9</v>
      </c>
      <c r="C10" t="s">
        <v>6</v>
      </c>
      <c r="D10" t="s">
        <v>7</v>
      </c>
      <c r="E10">
        <f t="shared" ca="1" si="0"/>
        <v>27406</v>
      </c>
      <c r="F10" t="s">
        <v>8</v>
      </c>
      <c r="G10" s="6">
        <f t="shared" ca="1" si="1"/>
        <v>3758</v>
      </c>
      <c r="H10" t="s">
        <v>9</v>
      </c>
      <c r="I10">
        <f>I9+2.2</f>
        <v>8.4446861857425297</v>
      </c>
      <c r="K10">
        <v>9</v>
      </c>
      <c r="L10" t="s">
        <v>10</v>
      </c>
      <c r="M10" t="s">
        <v>7</v>
      </c>
      <c r="N10">
        <f t="shared" ca="1" si="3"/>
        <v>134054</v>
      </c>
      <c r="O10" t="s">
        <v>8</v>
      </c>
      <c r="P10">
        <f t="shared" ca="1" si="5"/>
        <v>1566</v>
      </c>
      <c r="Q10" t="s">
        <v>9</v>
      </c>
      <c r="R10">
        <f t="shared" ref="R10:R12" si="7">R9-0.0455</f>
        <v>7.3054444982495506</v>
      </c>
    </row>
    <row r="11" spans="1:18" x14ac:dyDescent="0.25">
      <c r="B11">
        <v>10</v>
      </c>
      <c r="C11" t="s">
        <v>6</v>
      </c>
      <c r="D11" t="s">
        <v>7</v>
      </c>
      <c r="E11">
        <f t="shared" ca="1" si="0"/>
        <v>27151</v>
      </c>
      <c r="F11" t="s">
        <v>8</v>
      </c>
      <c r="G11" s="6">
        <f t="shared" ca="1" si="1"/>
        <v>3728</v>
      </c>
      <c r="H11" t="s">
        <v>9</v>
      </c>
      <c r="I11">
        <v>7.9636545212802314</v>
      </c>
      <c r="K11">
        <v>10</v>
      </c>
      <c r="L11" t="s">
        <v>10</v>
      </c>
      <c r="M11" t="s">
        <v>7</v>
      </c>
      <c r="N11">
        <f t="shared" ca="1" si="3"/>
        <v>133452</v>
      </c>
      <c r="O11" t="s">
        <v>8</v>
      </c>
      <c r="P11">
        <f t="shared" ca="1" si="5"/>
        <v>1640</v>
      </c>
      <c r="Q11" t="s">
        <v>9</v>
      </c>
      <c r="R11">
        <f t="shared" si="7"/>
        <v>7.2599444982495509</v>
      </c>
    </row>
    <row r="12" spans="1:18" x14ac:dyDescent="0.25">
      <c r="B12">
        <v>11</v>
      </c>
      <c r="C12" t="s">
        <v>6</v>
      </c>
      <c r="D12" t="s">
        <v>7</v>
      </c>
      <c r="E12">
        <f t="shared" ca="1" si="0"/>
        <v>26136</v>
      </c>
      <c r="F12" t="s">
        <v>8</v>
      </c>
      <c r="G12" s="6">
        <f t="shared" ca="1" si="1"/>
        <v>3716</v>
      </c>
      <c r="H12" t="s">
        <v>9</v>
      </c>
      <c r="I12">
        <v>7.12801940175531</v>
      </c>
      <c r="K12">
        <v>11</v>
      </c>
      <c r="L12" t="s">
        <v>10</v>
      </c>
      <c r="M12" t="s">
        <v>7</v>
      </c>
      <c r="N12">
        <f t="shared" ca="1" si="3"/>
        <v>149263</v>
      </c>
      <c r="O12" t="s">
        <v>8</v>
      </c>
      <c r="P12">
        <f t="shared" ca="1" si="5"/>
        <v>1513</v>
      </c>
      <c r="Q12" t="s">
        <v>9</v>
      </c>
      <c r="R12">
        <f t="shared" si="7"/>
        <v>7.2144444982495513</v>
      </c>
    </row>
    <row r="13" spans="1:18" x14ac:dyDescent="0.25">
      <c r="B13">
        <v>12</v>
      </c>
      <c r="C13" t="s">
        <v>6</v>
      </c>
      <c r="D13" t="s">
        <v>7</v>
      </c>
      <c r="E13">
        <f t="shared" ca="1" si="0"/>
        <v>27647</v>
      </c>
      <c r="F13" t="s">
        <v>8</v>
      </c>
      <c r="G13" s="6">
        <f t="shared" ca="1" si="1"/>
        <v>3545</v>
      </c>
      <c r="H13" t="s">
        <v>9</v>
      </c>
      <c r="I13">
        <f>I12-0.0566</f>
        <v>7.0714194017553096</v>
      </c>
      <c r="K13">
        <v>12</v>
      </c>
      <c r="L13" t="s">
        <v>10</v>
      </c>
      <c r="M13" t="s">
        <v>7</v>
      </c>
      <c r="N13">
        <f t="shared" ca="1" si="3"/>
        <v>146930</v>
      </c>
      <c r="O13" t="s">
        <v>8</v>
      </c>
      <c r="P13">
        <f t="shared" ca="1" si="5"/>
        <v>1509</v>
      </c>
      <c r="Q13" t="s">
        <v>9</v>
      </c>
      <c r="R13">
        <f>R9-1</f>
        <v>6.3509444982495502</v>
      </c>
    </row>
    <row r="14" spans="1:18" x14ac:dyDescent="0.25">
      <c r="B14">
        <v>13</v>
      </c>
      <c r="C14" t="s">
        <v>6</v>
      </c>
      <c r="D14" t="s">
        <v>7</v>
      </c>
      <c r="E14">
        <f t="shared" ca="1" si="0"/>
        <v>26363</v>
      </c>
      <c r="F14" t="s">
        <v>8</v>
      </c>
      <c r="G14" s="6">
        <f t="shared" ca="1" si="1"/>
        <v>3580</v>
      </c>
      <c r="H14" t="s">
        <v>9</v>
      </c>
      <c r="I14">
        <f t="shared" ref="I14:I17" si="8">I13-0.0566</f>
        <v>7.0148194017553092</v>
      </c>
      <c r="K14">
        <v>13</v>
      </c>
      <c r="L14" t="s">
        <v>10</v>
      </c>
      <c r="M14" t="s">
        <v>7</v>
      </c>
      <c r="N14">
        <f t="shared" ca="1" si="3"/>
        <v>156298</v>
      </c>
      <c r="O14" t="s">
        <v>8</v>
      </c>
      <c r="P14">
        <f t="shared" ca="1" si="5"/>
        <v>1504</v>
      </c>
      <c r="Q14" t="s">
        <v>9</v>
      </c>
      <c r="R14">
        <f t="shared" ref="R14:R15" si="9">R10-1</f>
        <v>6.3054444982495506</v>
      </c>
    </row>
    <row r="15" spans="1:18" x14ac:dyDescent="0.25">
      <c r="B15">
        <v>14</v>
      </c>
      <c r="C15" t="s">
        <v>6</v>
      </c>
      <c r="D15" t="s">
        <v>7</v>
      </c>
      <c r="E15">
        <f t="shared" ca="1" si="0"/>
        <v>26410</v>
      </c>
      <c r="F15" t="s">
        <v>8</v>
      </c>
      <c r="G15" s="6">
        <f t="shared" ca="1" si="1"/>
        <v>3706</v>
      </c>
      <c r="H15" t="s">
        <v>9</v>
      </c>
      <c r="I15">
        <f t="shared" si="8"/>
        <v>6.9582194017553087</v>
      </c>
      <c r="K15">
        <v>14</v>
      </c>
      <c r="L15" t="s">
        <v>10</v>
      </c>
      <c r="M15" t="s">
        <v>7</v>
      </c>
      <c r="N15">
        <f t="shared" ca="1" si="3"/>
        <v>159091</v>
      </c>
      <c r="O15" t="s">
        <v>8</v>
      </c>
      <c r="P15">
        <f t="shared" ca="1" si="5"/>
        <v>1604</v>
      </c>
      <c r="Q15" t="s">
        <v>9</v>
      </c>
      <c r="R15">
        <f t="shared" si="9"/>
        <v>6.2599444982495509</v>
      </c>
    </row>
    <row r="16" spans="1:18" x14ac:dyDescent="0.25">
      <c r="B16">
        <v>15</v>
      </c>
      <c r="C16" t="s">
        <v>6</v>
      </c>
      <c r="D16" t="s">
        <v>7</v>
      </c>
      <c r="E16">
        <f t="shared" ca="1" si="0"/>
        <v>26811</v>
      </c>
      <c r="F16" t="s">
        <v>8</v>
      </c>
      <c r="G16" s="6">
        <f t="shared" ca="1" si="1"/>
        <v>3704</v>
      </c>
      <c r="H16" t="s">
        <v>9</v>
      </c>
      <c r="I16">
        <f t="shared" si="8"/>
        <v>6.9016194017553083</v>
      </c>
      <c r="K16">
        <v>15</v>
      </c>
      <c r="L16" t="s">
        <v>10</v>
      </c>
      <c r="M16" t="s">
        <v>7</v>
      </c>
      <c r="N16">
        <f t="shared" ca="1" si="3"/>
        <v>146425</v>
      </c>
      <c r="O16" t="s">
        <v>8</v>
      </c>
      <c r="P16">
        <f t="shared" ca="1" si="5"/>
        <v>1651</v>
      </c>
      <c r="Q16" t="s">
        <v>9</v>
      </c>
      <c r="R16">
        <v>2.57992763854282</v>
      </c>
    </row>
    <row r="17" spans="2:18" x14ac:dyDescent="0.25">
      <c r="B17">
        <v>16</v>
      </c>
      <c r="C17" t="s">
        <v>6</v>
      </c>
      <c r="D17" t="s">
        <v>7</v>
      </c>
      <c r="E17">
        <f t="shared" ca="1" si="0"/>
        <v>26678</v>
      </c>
      <c r="F17" t="s">
        <v>8</v>
      </c>
      <c r="G17" s="6">
        <f t="shared" ca="1" si="1"/>
        <v>3546</v>
      </c>
      <c r="H17" t="s">
        <v>9</v>
      </c>
      <c r="I17">
        <f t="shared" si="8"/>
        <v>6.8450194017553079</v>
      </c>
      <c r="K17">
        <v>16</v>
      </c>
      <c r="L17" t="s">
        <v>10</v>
      </c>
      <c r="M17" t="s">
        <v>7</v>
      </c>
      <c r="N17">
        <f t="shared" ca="1" si="3"/>
        <v>148333</v>
      </c>
      <c r="O17" t="s">
        <v>8</v>
      </c>
      <c r="P17">
        <f t="shared" ca="1" si="5"/>
        <v>1559</v>
      </c>
      <c r="Q17" t="s">
        <v>9</v>
      </c>
      <c r="R17">
        <v>2.6046364127610602</v>
      </c>
    </row>
    <row r="18" spans="2:18" x14ac:dyDescent="0.25">
      <c r="B18">
        <v>17</v>
      </c>
      <c r="C18" t="s">
        <v>6</v>
      </c>
      <c r="D18" t="s">
        <v>7</v>
      </c>
      <c r="E18">
        <f t="shared" ca="1" si="0"/>
        <v>26384</v>
      </c>
      <c r="F18" t="s">
        <v>8</v>
      </c>
      <c r="G18" s="6">
        <f t="shared" ca="1" si="1"/>
        <v>3588</v>
      </c>
      <c r="H18" t="s">
        <v>9</v>
      </c>
      <c r="I18">
        <v>10.612489760272155</v>
      </c>
      <c r="K18">
        <v>17</v>
      </c>
      <c r="L18" t="s">
        <v>10</v>
      </c>
      <c r="M18" t="s">
        <v>7</v>
      </c>
      <c r="N18">
        <f t="shared" ca="1" si="3"/>
        <v>150838</v>
      </c>
      <c r="O18" t="s">
        <v>8</v>
      </c>
      <c r="P18">
        <f t="shared" ca="1" si="5"/>
        <v>1649</v>
      </c>
      <c r="Q18" t="s">
        <v>9</v>
      </c>
      <c r="R18">
        <v>4.9425270349194603</v>
      </c>
    </row>
    <row r="19" spans="2:18" x14ac:dyDescent="0.25">
      <c r="B19">
        <v>18</v>
      </c>
      <c r="C19" t="s">
        <v>6</v>
      </c>
      <c r="D19" t="s">
        <v>7</v>
      </c>
      <c r="E19">
        <f t="shared" ca="1" si="0"/>
        <v>26079</v>
      </c>
      <c r="F19" t="s">
        <v>8</v>
      </c>
      <c r="G19" s="6">
        <f t="shared" ca="1" si="1"/>
        <v>3638</v>
      </c>
      <c r="H19" t="s">
        <v>9</v>
      </c>
      <c r="I19">
        <v>4.8135439418938182</v>
      </c>
      <c r="K19">
        <v>18</v>
      </c>
      <c r="L19" t="s">
        <v>10</v>
      </c>
      <c r="M19" t="s">
        <v>7</v>
      </c>
      <c r="N19">
        <f t="shared" ca="1" si="3"/>
        <v>152758</v>
      </c>
      <c r="O19" t="s">
        <v>8</v>
      </c>
      <c r="P19">
        <f t="shared" ca="1" si="5"/>
        <v>1577</v>
      </c>
      <c r="Q19" t="s">
        <v>9</v>
      </c>
      <c r="R19">
        <f>R17+1.88</f>
        <v>4.4846364127610601</v>
      </c>
    </row>
    <row r="20" spans="2:18" x14ac:dyDescent="0.25">
      <c r="B20">
        <v>19</v>
      </c>
      <c r="C20" t="s">
        <v>6</v>
      </c>
      <c r="D20" t="s">
        <v>7</v>
      </c>
      <c r="E20">
        <f t="shared" ca="1" si="0"/>
        <v>26220</v>
      </c>
      <c r="F20" t="s">
        <v>8</v>
      </c>
      <c r="G20" s="6">
        <f t="shared" ca="1" si="1"/>
        <v>3735</v>
      </c>
      <c r="H20" t="s">
        <v>9</v>
      </c>
      <c r="I20">
        <f>I18-0.9877</f>
        <v>9.6247897602721544</v>
      </c>
      <c r="K20">
        <v>19</v>
      </c>
      <c r="L20" t="s">
        <v>10</v>
      </c>
      <c r="M20" t="s">
        <v>7</v>
      </c>
      <c r="N20">
        <f t="shared" ca="1" si="3"/>
        <v>154912</v>
      </c>
      <c r="O20" t="s">
        <v>8</v>
      </c>
      <c r="P20">
        <f t="shared" ca="1" si="5"/>
        <v>1555</v>
      </c>
      <c r="Q20" t="s">
        <v>9</v>
      </c>
      <c r="R20">
        <f t="shared" ref="R20:R22" si="10">R18+2.88</f>
        <v>7.8225270349194602</v>
      </c>
    </row>
    <row r="21" spans="2:18" x14ac:dyDescent="0.25">
      <c r="B21">
        <v>20</v>
      </c>
      <c r="C21" t="s">
        <v>6</v>
      </c>
      <c r="D21" t="s">
        <v>7</v>
      </c>
      <c r="E21">
        <f t="shared" ca="1" si="0"/>
        <v>26610</v>
      </c>
      <c r="F21" t="s">
        <v>8</v>
      </c>
      <c r="G21" s="6">
        <f t="shared" ca="1" si="1"/>
        <v>3535</v>
      </c>
      <c r="H21" t="s">
        <v>9</v>
      </c>
      <c r="I21" s="5">
        <f t="shared" ref="I21:I31" ca="1" si="11">RANDBETWEEN(6.12345432,9.92837463)</f>
        <v>7</v>
      </c>
      <c r="K21">
        <v>20</v>
      </c>
      <c r="L21" t="s">
        <v>10</v>
      </c>
      <c r="M21" t="s">
        <v>7</v>
      </c>
      <c r="N21">
        <f t="shared" ca="1" si="3"/>
        <v>145734</v>
      </c>
      <c r="O21" t="s">
        <v>8</v>
      </c>
      <c r="P21">
        <f t="shared" ca="1" si="5"/>
        <v>1547</v>
      </c>
      <c r="Q21" t="s">
        <v>9</v>
      </c>
      <c r="R21">
        <f t="shared" si="10"/>
        <v>7.36463641276106</v>
      </c>
    </row>
    <row r="22" spans="2:18" x14ac:dyDescent="0.25">
      <c r="B22">
        <v>21</v>
      </c>
      <c r="C22" t="s">
        <v>6</v>
      </c>
      <c r="D22" t="s">
        <v>7</v>
      </c>
      <c r="E22">
        <f t="shared" ca="1" si="0"/>
        <v>26833</v>
      </c>
      <c r="F22" t="s">
        <v>8</v>
      </c>
      <c r="G22" s="6">
        <f t="shared" ca="1" si="1"/>
        <v>3661</v>
      </c>
      <c r="H22" t="s">
        <v>9</v>
      </c>
      <c r="I22">
        <v>13.5973160807544</v>
      </c>
      <c r="K22">
        <v>21</v>
      </c>
      <c r="L22" t="s">
        <v>10</v>
      </c>
      <c r="M22" t="s">
        <v>7</v>
      </c>
      <c r="N22">
        <f t="shared" ca="1" si="3"/>
        <v>133610</v>
      </c>
      <c r="O22" t="s">
        <v>8</v>
      </c>
      <c r="P22">
        <f t="shared" ca="1" si="5"/>
        <v>1572</v>
      </c>
      <c r="Q22" t="s">
        <v>9</v>
      </c>
      <c r="R22">
        <f t="shared" si="10"/>
        <v>10.702527034919459</v>
      </c>
    </row>
    <row r="23" spans="2:18" x14ac:dyDescent="0.25">
      <c r="B23">
        <v>22</v>
      </c>
      <c r="C23" t="s">
        <v>6</v>
      </c>
      <c r="D23" t="s">
        <v>7</v>
      </c>
      <c r="E23">
        <f t="shared" ca="1" si="0"/>
        <v>26093</v>
      </c>
      <c r="F23" t="s">
        <v>8</v>
      </c>
      <c r="G23" s="6">
        <f t="shared" ca="1" si="1"/>
        <v>3583</v>
      </c>
      <c r="H23" t="s">
        <v>9</v>
      </c>
      <c r="I23">
        <v>7.9624996103562804</v>
      </c>
      <c r="K23">
        <v>22</v>
      </c>
      <c r="L23" t="s">
        <v>10</v>
      </c>
      <c r="M23" t="s">
        <v>7</v>
      </c>
      <c r="N23">
        <f t="shared" ca="1" si="3"/>
        <v>158937</v>
      </c>
      <c r="O23" t="s">
        <v>8</v>
      </c>
      <c r="P23">
        <f t="shared" ca="1" si="5"/>
        <v>1557</v>
      </c>
      <c r="Q23" t="s">
        <v>9</v>
      </c>
      <c r="R23">
        <f>R21-0.088</f>
        <v>7.2766364127610599</v>
      </c>
    </row>
    <row r="24" spans="2:18" x14ac:dyDescent="0.25">
      <c r="B24">
        <v>23</v>
      </c>
      <c r="C24" t="s">
        <v>6</v>
      </c>
      <c r="D24" t="s">
        <v>7</v>
      </c>
      <c r="E24">
        <f t="shared" ca="1" si="0"/>
        <v>26653</v>
      </c>
      <c r="F24" t="s">
        <v>8</v>
      </c>
      <c r="G24" s="6">
        <f t="shared" ca="1" si="1"/>
        <v>3628</v>
      </c>
      <c r="H24" t="s">
        <v>9</v>
      </c>
      <c r="I24">
        <v>7.9640250063882503</v>
      </c>
      <c r="K24">
        <v>23</v>
      </c>
      <c r="L24" t="s">
        <v>10</v>
      </c>
      <c r="M24" t="s">
        <v>7</v>
      </c>
      <c r="N24">
        <f t="shared" ca="1" si="3"/>
        <v>141153</v>
      </c>
      <c r="O24" t="s">
        <v>8</v>
      </c>
      <c r="P24">
        <f t="shared" ca="1" si="5"/>
        <v>1576</v>
      </c>
      <c r="Q24" t="s">
        <v>9</v>
      </c>
      <c r="R24">
        <f t="shared" ref="R24:R26" si="12">R22-0.088</f>
        <v>10.61452703491946</v>
      </c>
    </row>
    <row r="25" spans="2:18" x14ac:dyDescent="0.25">
      <c r="B25">
        <v>24</v>
      </c>
      <c r="C25" t="s">
        <v>6</v>
      </c>
      <c r="D25" t="s">
        <v>7</v>
      </c>
      <c r="E25">
        <f t="shared" ca="1" si="0"/>
        <v>26815</v>
      </c>
      <c r="F25" t="s">
        <v>8</v>
      </c>
      <c r="G25" s="6">
        <f t="shared" ca="1" si="1"/>
        <v>3610</v>
      </c>
      <c r="H25" t="s">
        <v>9</v>
      </c>
      <c r="I25">
        <v>10.1209570767267</v>
      </c>
      <c r="K25">
        <v>24</v>
      </c>
      <c r="L25" t="s">
        <v>10</v>
      </c>
      <c r="M25" t="s">
        <v>7</v>
      </c>
      <c r="N25">
        <f t="shared" ca="1" si="3"/>
        <v>139244</v>
      </c>
      <c r="O25" t="s">
        <v>8</v>
      </c>
      <c r="P25">
        <f t="shared" ca="1" si="5"/>
        <v>1652</v>
      </c>
      <c r="Q25" t="s">
        <v>9</v>
      </c>
      <c r="R25">
        <f t="shared" si="12"/>
        <v>7.1886364127610598</v>
      </c>
    </row>
    <row r="26" spans="2:18" x14ac:dyDescent="0.25">
      <c r="B26">
        <v>25</v>
      </c>
      <c r="C26" t="s">
        <v>6</v>
      </c>
      <c r="D26" t="s">
        <v>7</v>
      </c>
      <c r="E26">
        <f t="shared" ca="1" si="0"/>
        <v>26764</v>
      </c>
      <c r="F26" t="s">
        <v>8</v>
      </c>
      <c r="G26" s="6">
        <f t="shared" ca="1" si="1"/>
        <v>3558</v>
      </c>
      <c r="H26" t="s">
        <v>9</v>
      </c>
      <c r="I26" s="5">
        <f t="shared" ca="1" si="11"/>
        <v>9</v>
      </c>
      <c r="K26">
        <v>25</v>
      </c>
      <c r="L26" t="s">
        <v>10</v>
      </c>
      <c r="M26" t="s">
        <v>7</v>
      </c>
      <c r="N26">
        <f t="shared" ca="1" si="3"/>
        <v>144751</v>
      </c>
      <c r="O26" t="s">
        <v>8</v>
      </c>
      <c r="P26">
        <f t="shared" ca="1" si="5"/>
        <v>1613</v>
      </c>
      <c r="Q26" t="s">
        <v>9</v>
      </c>
      <c r="R26">
        <f t="shared" si="12"/>
        <v>10.526527034919461</v>
      </c>
    </row>
    <row r="27" spans="2:18" x14ac:dyDescent="0.25">
      <c r="B27">
        <v>26</v>
      </c>
      <c r="C27" t="s">
        <v>6</v>
      </c>
      <c r="D27" t="s">
        <v>7</v>
      </c>
      <c r="E27">
        <f t="shared" ca="1" si="0"/>
        <v>26291</v>
      </c>
      <c r="F27" t="s">
        <v>8</v>
      </c>
      <c r="G27" s="6">
        <f t="shared" ca="1" si="1"/>
        <v>3724</v>
      </c>
      <c r="H27" t="s">
        <v>9</v>
      </c>
      <c r="I27" s="5">
        <f t="shared" ca="1" si="11"/>
        <v>7</v>
      </c>
      <c r="K27">
        <v>26</v>
      </c>
      <c r="L27" t="s">
        <v>10</v>
      </c>
      <c r="M27" t="s">
        <v>7</v>
      </c>
      <c r="N27">
        <f t="shared" ca="1" si="3"/>
        <v>159556</v>
      </c>
      <c r="O27" t="s">
        <v>8</v>
      </c>
      <c r="P27">
        <f t="shared" ca="1" si="5"/>
        <v>1516</v>
      </c>
      <c r="Q27" t="s">
        <v>9</v>
      </c>
      <c r="R27">
        <v>5.4074731719220797</v>
      </c>
    </row>
    <row r="28" spans="2:18" x14ac:dyDescent="0.25">
      <c r="B28">
        <v>27</v>
      </c>
      <c r="C28" t="s">
        <v>6</v>
      </c>
      <c r="D28" t="s">
        <v>7</v>
      </c>
      <c r="E28">
        <f t="shared" ca="1" si="0"/>
        <v>27366</v>
      </c>
      <c r="F28" t="s">
        <v>8</v>
      </c>
      <c r="G28" s="6">
        <f t="shared" ca="1" si="1"/>
        <v>3741</v>
      </c>
      <c r="H28" t="s">
        <v>9</v>
      </c>
      <c r="I28">
        <v>13.5973160807544</v>
      </c>
      <c r="K28">
        <v>27</v>
      </c>
      <c r="L28" t="s">
        <v>10</v>
      </c>
      <c r="M28" t="s">
        <v>7</v>
      </c>
      <c r="N28">
        <f t="shared" ca="1" si="3"/>
        <v>153177</v>
      </c>
      <c r="O28" t="s">
        <v>8</v>
      </c>
      <c r="P28">
        <f t="shared" ca="1" si="5"/>
        <v>1580</v>
      </c>
      <c r="Q28" t="s">
        <v>9</v>
      </c>
      <c r="R28">
        <f>R27+0.99</f>
        <v>6.3974731719220799</v>
      </c>
    </row>
    <row r="29" spans="2:18" x14ac:dyDescent="0.25">
      <c r="B29">
        <v>28</v>
      </c>
      <c r="C29" t="s">
        <v>6</v>
      </c>
      <c r="D29" t="s">
        <v>7</v>
      </c>
      <c r="E29">
        <f t="shared" ca="1" si="0"/>
        <v>27196</v>
      </c>
      <c r="F29" t="s">
        <v>8</v>
      </c>
      <c r="G29" s="6">
        <f t="shared" ca="1" si="1"/>
        <v>3509</v>
      </c>
      <c r="H29" t="s">
        <v>9</v>
      </c>
      <c r="I29" s="5">
        <f t="shared" ca="1" si="11"/>
        <v>9</v>
      </c>
      <c r="K29">
        <v>28</v>
      </c>
      <c r="L29" t="s">
        <v>10</v>
      </c>
      <c r="M29" t="s">
        <v>7</v>
      </c>
      <c r="N29">
        <f t="shared" ca="1" si="3"/>
        <v>142933</v>
      </c>
      <c r="O29" t="s">
        <v>8</v>
      </c>
      <c r="P29">
        <f t="shared" ca="1" si="5"/>
        <v>1551</v>
      </c>
      <c r="Q29" t="s">
        <v>9</v>
      </c>
      <c r="R29">
        <v>6.8825843419529598</v>
      </c>
    </row>
    <row r="30" spans="2:18" x14ac:dyDescent="0.25">
      <c r="B30">
        <v>29</v>
      </c>
      <c r="C30" t="s">
        <v>6</v>
      </c>
      <c r="D30" t="s">
        <v>7</v>
      </c>
      <c r="E30">
        <f t="shared" ca="1" si="0"/>
        <v>26615</v>
      </c>
      <c r="F30" t="s">
        <v>8</v>
      </c>
      <c r="G30" s="6">
        <f t="shared" ca="1" si="1"/>
        <v>3665</v>
      </c>
      <c r="H30" t="s">
        <v>9</v>
      </c>
      <c r="I30" s="5">
        <f t="shared" ca="1" si="11"/>
        <v>8</v>
      </c>
      <c r="K30">
        <v>29</v>
      </c>
      <c r="L30" t="s">
        <v>10</v>
      </c>
      <c r="M30" t="s">
        <v>7</v>
      </c>
      <c r="N30">
        <f t="shared" ca="1" si="3"/>
        <v>152580</v>
      </c>
      <c r="O30" t="s">
        <v>8</v>
      </c>
      <c r="P30">
        <f t="shared" ca="1" si="5"/>
        <v>1574</v>
      </c>
      <c r="Q30" t="s">
        <v>9</v>
      </c>
      <c r="R30">
        <v>7.1809557746094503</v>
      </c>
    </row>
    <row r="31" spans="2:18" x14ac:dyDescent="0.25">
      <c r="B31">
        <v>30</v>
      </c>
      <c r="C31" t="s">
        <v>6</v>
      </c>
      <c r="D31" t="s">
        <v>7</v>
      </c>
      <c r="E31">
        <f t="shared" ca="1" si="0"/>
        <v>26875</v>
      </c>
      <c r="F31" t="s">
        <v>8</v>
      </c>
      <c r="G31" s="6">
        <f t="shared" ca="1" si="1"/>
        <v>3678</v>
      </c>
      <c r="H31" t="s">
        <v>9</v>
      </c>
      <c r="I31" s="5">
        <f t="shared" ca="1" si="11"/>
        <v>8</v>
      </c>
      <c r="K31">
        <v>30</v>
      </c>
      <c r="L31" t="s">
        <v>10</v>
      </c>
      <c r="M31" t="s">
        <v>7</v>
      </c>
      <c r="N31">
        <f t="shared" ca="1" si="3"/>
        <v>145879</v>
      </c>
      <c r="O31" t="s">
        <v>8</v>
      </c>
      <c r="P31">
        <f t="shared" ca="1" si="5"/>
        <v>1579</v>
      </c>
      <c r="Q31" t="s">
        <v>9</v>
      </c>
      <c r="R31">
        <v>5.0684251400393503</v>
      </c>
    </row>
    <row r="32" spans="2:18" x14ac:dyDescent="0.25">
      <c r="B32" s="2"/>
      <c r="C32" s="2"/>
      <c r="D32" s="2"/>
      <c r="E32" s="2" t="s">
        <v>11</v>
      </c>
      <c r="F32" s="2"/>
      <c r="G32" s="2" t="s">
        <v>11</v>
      </c>
      <c r="H32" s="2"/>
      <c r="I32" s="2" t="s">
        <v>11</v>
      </c>
      <c r="J32" s="2"/>
      <c r="K32" s="2"/>
      <c r="L32" s="2"/>
      <c r="M32" s="2"/>
      <c r="N32" s="2" t="s">
        <v>11</v>
      </c>
      <c r="O32" s="2"/>
      <c r="P32" s="2" t="s">
        <v>11</v>
      </c>
      <c r="Q32" s="2"/>
      <c r="R32" s="2" t="s">
        <v>11</v>
      </c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 t="s">
        <v>12</v>
      </c>
      <c r="J33" s="2"/>
      <c r="K33" s="2"/>
      <c r="L33" s="2"/>
      <c r="M33" s="2"/>
      <c r="N33" s="2"/>
      <c r="O33" s="2"/>
      <c r="P33" s="2"/>
      <c r="Q33" s="2"/>
      <c r="R33" s="2" t="s">
        <v>12</v>
      </c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 t="s">
        <v>13</v>
      </c>
      <c r="J34" s="2"/>
      <c r="K34" s="2"/>
      <c r="L34" s="2"/>
      <c r="M34" s="2"/>
      <c r="N34" s="2"/>
      <c r="O34" s="2"/>
      <c r="P34" s="2"/>
      <c r="Q34" s="2"/>
      <c r="R34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gomez</dc:creator>
  <cp:lastModifiedBy>leo ramos</cp:lastModifiedBy>
  <dcterms:created xsi:type="dcterms:W3CDTF">2015-06-05T18:17:20Z</dcterms:created>
  <dcterms:modified xsi:type="dcterms:W3CDTF">2024-02-22T23:47:07Z</dcterms:modified>
</cp:coreProperties>
</file>