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esusalberto/Downloads/"/>
    </mc:Choice>
  </mc:AlternateContent>
  <bookViews>
    <workbookView xWindow="0" yWindow="440" windowWidth="25600" windowHeight="14200" tabRatio="500"/>
  </bookViews>
  <sheets>
    <sheet name="Europe" sheetId="1" r:id="rId1"/>
    <sheet name="Syria" sheetId="2" r:id="rId2"/>
    <sheet name="Accepted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" i="3" l="1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K2" i="2"/>
  <c r="K31" i="1"/>
  <c r="J31" i="1"/>
  <c r="I31" i="1"/>
  <c r="H31" i="1"/>
  <c r="G31" i="1"/>
  <c r="F31" i="1"/>
  <c r="E31" i="1"/>
  <c r="D31" i="1"/>
  <c r="C3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AE30" i="1"/>
  <c r="AD30" i="1"/>
  <c r="AC30" i="1"/>
  <c r="AB30" i="1"/>
  <c r="AA30" i="1"/>
  <c r="Z30" i="1"/>
  <c r="Y30" i="1"/>
  <c r="X30" i="1"/>
  <c r="W30" i="1"/>
  <c r="U30" i="1"/>
  <c r="T30" i="1"/>
  <c r="S30" i="1"/>
  <c r="R30" i="1"/>
  <c r="Q30" i="1"/>
  <c r="P30" i="1"/>
  <c r="O30" i="1"/>
  <c r="N30" i="1"/>
  <c r="M30" i="1"/>
  <c r="AE29" i="1"/>
  <c r="AD29" i="1"/>
  <c r="AC29" i="1"/>
  <c r="AB29" i="1"/>
  <c r="AA29" i="1"/>
  <c r="Z29" i="1"/>
  <c r="Y29" i="1"/>
  <c r="X29" i="1"/>
  <c r="W29" i="1"/>
  <c r="U29" i="1"/>
  <c r="T29" i="1"/>
  <c r="S29" i="1"/>
  <c r="R29" i="1"/>
  <c r="Q29" i="1"/>
  <c r="P29" i="1"/>
  <c r="O29" i="1"/>
  <c r="N29" i="1"/>
  <c r="M29" i="1"/>
  <c r="AE28" i="1"/>
  <c r="AD28" i="1"/>
  <c r="AC28" i="1"/>
  <c r="AB28" i="1"/>
  <c r="AA28" i="1"/>
  <c r="Z28" i="1"/>
  <c r="Y28" i="1"/>
  <c r="X28" i="1"/>
  <c r="W28" i="1"/>
  <c r="U28" i="1"/>
  <c r="T28" i="1"/>
  <c r="S28" i="1"/>
  <c r="R28" i="1"/>
  <c r="Q28" i="1"/>
  <c r="P28" i="1"/>
  <c r="O28" i="1"/>
  <c r="N28" i="1"/>
  <c r="M28" i="1"/>
  <c r="AE27" i="1"/>
  <c r="AD27" i="1"/>
  <c r="AC27" i="1"/>
  <c r="AB27" i="1"/>
  <c r="AA27" i="1"/>
  <c r="Z27" i="1"/>
  <c r="Y27" i="1"/>
  <c r="X27" i="1"/>
  <c r="W27" i="1"/>
  <c r="U27" i="1"/>
  <c r="T27" i="1"/>
  <c r="S27" i="1"/>
  <c r="R27" i="1"/>
  <c r="Q27" i="1"/>
  <c r="P27" i="1"/>
  <c r="O27" i="1"/>
  <c r="N27" i="1"/>
  <c r="M27" i="1"/>
  <c r="AE26" i="1"/>
  <c r="AD26" i="1"/>
  <c r="AC26" i="1"/>
  <c r="AB26" i="1"/>
  <c r="AA26" i="1"/>
  <c r="Z26" i="1"/>
  <c r="Y26" i="1"/>
  <c r="X26" i="1"/>
  <c r="W26" i="1"/>
  <c r="U26" i="1"/>
  <c r="T26" i="1"/>
  <c r="S26" i="1"/>
  <c r="R26" i="1"/>
  <c r="Q26" i="1"/>
  <c r="P26" i="1"/>
  <c r="O26" i="1"/>
  <c r="N26" i="1"/>
  <c r="M26" i="1"/>
  <c r="AE25" i="1"/>
  <c r="AD25" i="1"/>
  <c r="AC25" i="1"/>
  <c r="AB25" i="1"/>
  <c r="AA25" i="1"/>
  <c r="Z25" i="1"/>
  <c r="Y25" i="1"/>
  <c r="X25" i="1"/>
  <c r="W25" i="1"/>
  <c r="U25" i="1"/>
  <c r="T25" i="1"/>
  <c r="S25" i="1"/>
  <c r="R25" i="1"/>
  <c r="Q25" i="1"/>
  <c r="P25" i="1"/>
  <c r="O25" i="1"/>
  <c r="N25" i="1"/>
  <c r="M25" i="1"/>
  <c r="AE24" i="1"/>
  <c r="AD24" i="1"/>
  <c r="AC24" i="1"/>
  <c r="AB24" i="1"/>
  <c r="AA24" i="1"/>
  <c r="Z24" i="1"/>
  <c r="Y24" i="1"/>
  <c r="X24" i="1"/>
  <c r="W24" i="1"/>
  <c r="U24" i="1"/>
  <c r="T24" i="1"/>
  <c r="S24" i="1"/>
  <c r="R24" i="1"/>
  <c r="Q24" i="1"/>
  <c r="P24" i="1"/>
  <c r="O24" i="1"/>
  <c r="N24" i="1"/>
  <c r="M24" i="1"/>
  <c r="AE23" i="1"/>
  <c r="AD23" i="1"/>
  <c r="AC23" i="1"/>
  <c r="AB23" i="1"/>
  <c r="AA23" i="1"/>
  <c r="Z23" i="1"/>
  <c r="Y23" i="1"/>
  <c r="X23" i="1"/>
  <c r="W23" i="1"/>
  <c r="U23" i="1"/>
  <c r="T23" i="1"/>
  <c r="S23" i="1"/>
  <c r="R23" i="1"/>
  <c r="Q23" i="1"/>
  <c r="P23" i="1"/>
  <c r="O23" i="1"/>
  <c r="N23" i="1"/>
  <c r="M23" i="1"/>
  <c r="AE22" i="1"/>
  <c r="AD22" i="1"/>
  <c r="AC22" i="1"/>
  <c r="AB22" i="1"/>
  <c r="AA22" i="1"/>
  <c r="Z22" i="1"/>
  <c r="Y22" i="1"/>
  <c r="X22" i="1"/>
  <c r="W22" i="1"/>
  <c r="U22" i="1"/>
  <c r="T22" i="1"/>
  <c r="S22" i="1"/>
  <c r="R22" i="1"/>
  <c r="Q22" i="1"/>
  <c r="P22" i="1"/>
  <c r="O22" i="1"/>
  <c r="N22" i="1"/>
  <c r="M22" i="1"/>
  <c r="AE21" i="1"/>
  <c r="AD21" i="1"/>
  <c r="AC21" i="1"/>
  <c r="AB21" i="1"/>
  <c r="AA21" i="1"/>
  <c r="Z21" i="1"/>
  <c r="Y21" i="1"/>
  <c r="X21" i="1"/>
  <c r="W21" i="1"/>
  <c r="U21" i="1"/>
  <c r="T21" i="1"/>
  <c r="S21" i="1"/>
  <c r="R21" i="1"/>
  <c r="Q21" i="1"/>
  <c r="P21" i="1"/>
  <c r="O21" i="1"/>
  <c r="N21" i="1"/>
  <c r="M21" i="1"/>
  <c r="AE20" i="1"/>
  <c r="AD20" i="1"/>
  <c r="AC20" i="1"/>
  <c r="AB20" i="1"/>
  <c r="AA20" i="1"/>
  <c r="Z20" i="1"/>
  <c r="Y20" i="1"/>
  <c r="X20" i="1"/>
  <c r="W20" i="1"/>
  <c r="U20" i="1"/>
  <c r="T20" i="1"/>
  <c r="S20" i="1"/>
  <c r="R20" i="1"/>
  <c r="Q20" i="1"/>
  <c r="P20" i="1"/>
  <c r="O20" i="1"/>
  <c r="N20" i="1"/>
  <c r="M20" i="1"/>
  <c r="AE19" i="1"/>
  <c r="AD19" i="1"/>
  <c r="AC19" i="1"/>
  <c r="AB19" i="1"/>
  <c r="AA19" i="1"/>
  <c r="Z19" i="1"/>
  <c r="Y19" i="1"/>
  <c r="X19" i="1"/>
  <c r="W19" i="1"/>
  <c r="U19" i="1"/>
  <c r="T19" i="1"/>
  <c r="S19" i="1"/>
  <c r="R19" i="1"/>
  <c r="Q19" i="1"/>
  <c r="P19" i="1"/>
  <c r="O19" i="1"/>
  <c r="N19" i="1"/>
  <c r="M19" i="1"/>
  <c r="AE18" i="1"/>
  <c r="AD18" i="1"/>
  <c r="AC18" i="1"/>
  <c r="AB18" i="1"/>
  <c r="AA18" i="1"/>
  <c r="Z18" i="1"/>
  <c r="Y18" i="1"/>
  <c r="X18" i="1"/>
  <c r="W18" i="1"/>
  <c r="U18" i="1"/>
  <c r="T18" i="1"/>
  <c r="S18" i="1"/>
  <c r="R18" i="1"/>
  <c r="Q18" i="1"/>
  <c r="P18" i="1"/>
  <c r="O18" i="1"/>
  <c r="N18" i="1"/>
  <c r="M18" i="1"/>
  <c r="AE17" i="1"/>
  <c r="AD17" i="1"/>
  <c r="AC17" i="1"/>
  <c r="AB17" i="1"/>
  <c r="AA17" i="1"/>
  <c r="Z17" i="1"/>
  <c r="Y17" i="1"/>
  <c r="X17" i="1"/>
  <c r="W17" i="1"/>
  <c r="U17" i="1"/>
  <c r="T17" i="1"/>
  <c r="S17" i="1"/>
  <c r="R17" i="1"/>
  <c r="Q17" i="1"/>
  <c r="P17" i="1"/>
  <c r="O17" i="1"/>
  <c r="N17" i="1"/>
  <c r="M17" i="1"/>
  <c r="AE16" i="1"/>
  <c r="AD16" i="1"/>
  <c r="AC16" i="1"/>
  <c r="AB16" i="1"/>
  <c r="AA16" i="1"/>
  <c r="Z16" i="1"/>
  <c r="Y16" i="1"/>
  <c r="X16" i="1"/>
  <c r="W16" i="1"/>
  <c r="U16" i="1"/>
  <c r="T16" i="1"/>
  <c r="S16" i="1"/>
  <c r="R16" i="1"/>
  <c r="Q16" i="1"/>
  <c r="P16" i="1"/>
  <c r="O16" i="1"/>
  <c r="N16" i="1"/>
  <c r="M16" i="1"/>
  <c r="AE15" i="1"/>
  <c r="AD15" i="1"/>
  <c r="AC15" i="1"/>
  <c r="AB15" i="1"/>
  <c r="AA15" i="1"/>
  <c r="Z15" i="1"/>
  <c r="Y15" i="1"/>
  <c r="X15" i="1"/>
  <c r="W15" i="1"/>
  <c r="U15" i="1"/>
  <c r="T15" i="1"/>
  <c r="S15" i="1"/>
  <c r="R15" i="1"/>
  <c r="Q15" i="1"/>
  <c r="P15" i="1"/>
  <c r="O15" i="1"/>
  <c r="N15" i="1"/>
  <c r="M15" i="1"/>
  <c r="AE14" i="1"/>
  <c r="AD14" i="1"/>
  <c r="AC14" i="1"/>
  <c r="AB14" i="1"/>
  <c r="AA14" i="1"/>
  <c r="Z14" i="1"/>
  <c r="Y14" i="1"/>
  <c r="X14" i="1"/>
  <c r="W14" i="1"/>
  <c r="U14" i="1"/>
  <c r="T14" i="1"/>
  <c r="S14" i="1"/>
  <c r="R14" i="1"/>
  <c r="Q14" i="1"/>
  <c r="P14" i="1"/>
  <c r="O14" i="1"/>
  <c r="N14" i="1"/>
  <c r="M14" i="1"/>
  <c r="AE13" i="1"/>
  <c r="AD13" i="1"/>
  <c r="AC13" i="1"/>
  <c r="AB13" i="1"/>
  <c r="AA13" i="1"/>
  <c r="Z13" i="1"/>
  <c r="Y13" i="1"/>
  <c r="X13" i="1"/>
  <c r="W13" i="1"/>
  <c r="U13" i="1"/>
  <c r="T13" i="1"/>
  <c r="S13" i="1"/>
  <c r="R13" i="1"/>
  <c r="Q13" i="1"/>
  <c r="P13" i="1"/>
  <c r="O13" i="1"/>
  <c r="N13" i="1"/>
  <c r="M13" i="1"/>
  <c r="AE12" i="1"/>
  <c r="AD12" i="1"/>
  <c r="AC12" i="1"/>
  <c r="AB12" i="1"/>
  <c r="AA12" i="1"/>
  <c r="Z12" i="1"/>
  <c r="Y12" i="1"/>
  <c r="X12" i="1"/>
  <c r="W12" i="1"/>
  <c r="U12" i="1"/>
  <c r="T12" i="1"/>
  <c r="S12" i="1"/>
  <c r="R12" i="1"/>
  <c r="Q12" i="1"/>
  <c r="P12" i="1"/>
  <c r="O12" i="1"/>
  <c r="N12" i="1"/>
  <c r="M12" i="1"/>
  <c r="AE11" i="1"/>
  <c r="AD11" i="1"/>
  <c r="AC11" i="1"/>
  <c r="AB11" i="1"/>
  <c r="AA11" i="1"/>
  <c r="Z11" i="1"/>
  <c r="Y11" i="1"/>
  <c r="X11" i="1"/>
  <c r="W11" i="1"/>
  <c r="U11" i="1"/>
  <c r="T11" i="1"/>
  <c r="S11" i="1"/>
  <c r="R11" i="1"/>
  <c r="Q11" i="1"/>
  <c r="P11" i="1"/>
  <c r="O11" i="1"/>
  <c r="N11" i="1"/>
  <c r="M11" i="1"/>
  <c r="AE10" i="1"/>
  <c r="AD10" i="1"/>
  <c r="AC10" i="1"/>
  <c r="AB10" i="1"/>
  <c r="AA10" i="1"/>
  <c r="Z10" i="1"/>
  <c r="Y10" i="1"/>
  <c r="X10" i="1"/>
  <c r="W10" i="1"/>
  <c r="U10" i="1"/>
  <c r="T10" i="1"/>
  <c r="S10" i="1"/>
  <c r="R10" i="1"/>
  <c r="Q10" i="1"/>
  <c r="P10" i="1"/>
  <c r="O10" i="1"/>
  <c r="N10" i="1"/>
  <c r="M10" i="1"/>
  <c r="AE9" i="1"/>
  <c r="AD9" i="1"/>
  <c r="AC9" i="1"/>
  <c r="AB9" i="1"/>
  <c r="AA9" i="1"/>
  <c r="Z9" i="1"/>
  <c r="Y9" i="1"/>
  <c r="X9" i="1"/>
  <c r="W9" i="1"/>
  <c r="U9" i="1"/>
  <c r="T9" i="1"/>
  <c r="S9" i="1"/>
  <c r="R9" i="1"/>
  <c r="Q9" i="1"/>
  <c r="P9" i="1"/>
  <c r="O9" i="1"/>
  <c r="N9" i="1"/>
  <c r="M9" i="1"/>
  <c r="AE8" i="1"/>
  <c r="AD8" i="1"/>
  <c r="AC8" i="1"/>
  <c r="AB8" i="1"/>
  <c r="AA8" i="1"/>
  <c r="Z8" i="1"/>
  <c r="Y8" i="1"/>
  <c r="X8" i="1"/>
  <c r="W8" i="1"/>
  <c r="U8" i="1"/>
  <c r="T8" i="1"/>
  <c r="S8" i="1"/>
  <c r="R8" i="1"/>
  <c r="Q8" i="1"/>
  <c r="P8" i="1"/>
  <c r="O8" i="1"/>
  <c r="N8" i="1"/>
  <c r="M8" i="1"/>
  <c r="AE7" i="1"/>
  <c r="AD7" i="1"/>
  <c r="AC7" i="1"/>
  <c r="AB7" i="1"/>
  <c r="AA7" i="1"/>
  <c r="Z7" i="1"/>
  <c r="Y7" i="1"/>
  <c r="X7" i="1"/>
  <c r="W7" i="1"/>
  <c r="U7" i="1"/>
  <c r="T7" i="1"/>
  <c r="S7" i="1"/>
  <c r="R7" i="1"/>
  <c r="Q7" i="1"/>
  <c r="P7" i="1"/>
  <c r="O7" i="1"/>
  <c r="N7" i="1"/>
  <c r="M7" i="1"/>
  <c r="AE6" i="1"/>
  <c r="AD6" i="1"/>
  <c r="AC6" i="1"/>
  <c r="AB6" i="1"/>
  <c r="AA6" i="1"/>
  <c r="Z6" i="1"/>
  <c r="Y6" i="1"/>
  <c r="X6" i="1"/>
  <c r="W6" i="1"/>
  <c r="U6" i="1"/>
  <c r="T6" i="1"/>
  <c r="S6" i="1"/>
  <c r="R6" i="1"/>
  <c r="Q6" i="1"/>
  <c r="P6" i="1"/>
  <c r="O6" i="1"/>
  <c r="N6" i="1"/>
  <c r="M6" i="1"/>
  <c r="AE5" i="1"/>
  <c r="AD5" i="1"/>
  <c r="AC5" i="1"/>
  <c r="AB5" i="1"/>
  <c r="AA5" i="1"/>
  <c r="Z5" i="1"/>
  <c r="Y5" i="1"/>
  <c r="X5" i="1"/>
  <c r="W5" i="1"/>
  <c r="U5" i="1"/>
  <c r="T5" i="1"/>
  <c r="S5" i="1"/>
  <c r="R5" i="1"/>
  <c r="Q5" i="1"/>
  <c r="P5" i="1"/>
  <c r="O5" i="1"/>
  <c r="N5" i="1"/>
  <c r="M5" i="1"/>
  <c r="AE4" i="1"/>
  <c r="AD4" i="1"/>
  <c r="AC4" i="1"/>
  <c r="AB4" i="1"/>
  <c r="AA4" i="1"/>
  <c r="Z4" i="1"/>
  <c r="Y4" i="1"/>
  <c r="X4" i="1"/>
  <c r="W4" i="1"/>
  <c r="U4" i="1"/>
  <c r="T4" i="1"/>
  <c r="S4" i="1"/>
  <c r="R4" i="1"/>
  <c r="Q4" i="1"/>
  <c r="P4" i="1"/>
  <c r="O4" i="1"/>
  <c r="N4" i="1"/>
  <c r="M4" i="1"/>
  <c r="AE3" i="1"/>
  <c r="AD3" i="1"/>
  <c r="AC3" i="1"/>
  <c r="AB3" i="1"/>
  <c r="AA3" i="1"/>
  <c r="Z3" i="1"/>
  <c r="Y3" i="1"/>
  <c r="X3" i="1"/>
  <c r="W3" i="1"/>
  <c r="U3" i="1"/>
  <c r="T3" i="1"/>
  <c r="S3" i="1"/>
  <c r="R3" i="1"/>
  <c r="Q3" i="1"/>
  <c r="P3" i="1"/>
  <c r="O3" i="1"/>
  <c r="N3" i="1"/>
  <c r="M3" i="1"/>
</calcChain>
</file>

<file path=xl/sharedStrings.xml><?xml version="1.0" encoding="utf-8"?>
<sst xmlns="http://schemas.openxmlformats.org/spreadsheetml/2006/main" count="102" uniqueCount="48">
  <si>
    <t>Country</t>
  </si>
  <si>
    <t>Percentage</t>
  </si>
  <si>
    <t>Number</t>
  </si>
  <si>
    <t>Total number of accepted refugees</t>
  </si>
  <si>
    <t>Occupation</t>
  </si>
  <si>
    <t>Managers</t>
  </si>
  <si>
    <t>Proffesionals</t>
  </si>
  <si>
    <t>Technicians and associate professionals</t>
  </si>
  <si>
    <t>Clerks</t>
  </si>
  <si>
    <t>Service workers and shop and market sales workers</t>
  </si>
  <si>
    <t>Skilled agricultural and fishery workers</t>
  </si>
  <si>
    <t>Craft and related trades workers</t>
  </si>
  <si>
    <t>Plant and machine operators and assemblers</t>
  </si>
  <si>
    <t>Elementary occupations</t>
  </si>
  <si>
    <t>Total population</t>
  </si>
  <si>
    <t>Austria</t>
  </si>
  <si>
    <t>Total</t>
  </si>
  <si>
    <t>Percentages (per country)</t>
  </si>
  <si>
    <t>Belgium</t>
  </si>
  <si>
    <t>Percentages (per occupation)</t>
  </si>
  <si>
    <t>Total number of demanded occupations</t>
  </si>
  <si>
    <t>Bulgaria</t>
  </si>
  <si>
    <t>Croatia</t>
  </si>
  <si>
    <t>Cyprus</t>
  </si>
  <si>
    <t>Czech, Republic</t>
  </si>
  <si>
    <t>Estonia</t>
  </si>
  <si>
    <t>Finland</t>
  </si>
  <si>
    <t>France</t>
  </si>
  <si>
    <t>Germany</t>
  </si>
  <si>
    <t>Greece</t>
  </si>
  <si>
    <t>Hungary</t>
  </si>
  <si>
    <t>Italy</t>
  </si>
  <si>
    <t>Latvia</t>
  </si>
  <si>
    <t>Lithuania</t>
  </si>
  <si>
    <t>Luxembourg</t>
  </si>
  <si>
    <t>Malta</t>
  </si>
  <si>
    <t>Netherlands</t>
  </si>
  <si>
    <t>Poland</t>
  </si>
  <si>
    <t>Portugal</t>
  </si>
  <si>
    <t>Romania</t>
  </si>
  <si>
    <t>Slovakia</t>
  </si>
  <si>
    <t>Slovenia</t>
  </si>
  <si>
    <t>Spain</t>
  </si>
  <si>
    <t>Sweden</t>
  </si>
  <si>
    <t>Czech Republic</t>
  </si>
  <si>
    <t>Denmark</t>
  </si>
  <si>
    <t>Ireland</t>
  </si>
  <si>
    <t>United Kingdom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</si>
</sst>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0"/>
      <color rgb="FF000000"/>
      <name val="Arial"/>
    </font>
    <font>
      <sz val="10"/>
      <name val="Calibri"/>
    </font>
    <font>
      <b/>
      <sz val="10"/>
      <name val="Calibri"/>
    </font>
    <font>
      <b/>
      <sz val="10"/>
      <color rgb="FF000000"/>
      <name val="Calibri"/>
    </font>
    <font>
      <b/>
      <sz val="10"/>
      <name val="Calibri"/>
    </font>
    <font>
      <sz val="10"/>
      <color rgb="FF000000"/>
      <name val="Calibri"/>
    </font>
    <font>
      <sz val="10"/>
      <name val="Calibri"/>
    </font>
    <font>
      <sz val="11"/>
      <color rgb="FF000000"/>
      <name val="Calibri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/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/>
    <xf numFmtId="0" fontId="6" fillId="0" borderId="0" xfId="0" applyFont="1" applyAlignment="1">
      <alignment wrapText="1"/>
    </xf>
    <xf numFmtId="10" fontId="5" fillId="0" borderId="0" xfId="0" applyNumberFormat="1" applyFont="1" applyAlignment="1">
      <alignment horizontal="right"/>
    </xf>
    <xf numFmtId="0" fontId="6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2" fillId="0" borderId="0" xfId="0" applyFont="1" applyAlignment="1"/>
    <xf numFmtId="0" fontId="2" fillId="3" borderId="0" xfId="0" applyFont="1" applyFill="1"/>
    <xf numFmtId="0" fontId="2" fillId="3" borderId="0" xfId="0" applyFont="1" applyFill="1" applyAlignment="1">
      <alignment wrapText="1"/>
    </xf>
    <xf numFmtId="0" fontId="1" fillId="3" borderId="0" xfId="0" applyFont="1" applyFill="1"/>
    <xf numFmtId="0" fontId="3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/>
    <xf numFmtId="10" fontId="2" fillId="0" borderId="0" xfId="0" applyNumberFormat="1" applyFont="1"/>
    <xf numFmtId="0" fontId="2" fillId="0" borderId="0" xfId="0" applyFont="1"/>
    <xf numFmtId="0" fontId="3" fillId="0" borderId="0" xfId="0" applyFont="1" applyAlignment="1">
      <alignment horizontal="right"/>
    </xf>
    <xf numFmtId="0" fontId="8" fillId="0" borderId="0" xfId="0" applyFont="1"/>
    <xf numFmtId="0" fontId="5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/>
    <xf numFmtId="0" fontId="8" fillId="0" borderId="0" xfId="0" applyFont="1" applyAlignment="1"/>
    <xf numFmtId="0" fontId="2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3"/>
  <sheetViews>
    <sheetView tabSelected="1" workbookViewId="0"/>
  </sheetViews>
  <sheetFormatPr baseColWidth="10" defaultColWidth="14.5" defaultRowHeight="15.75" customHeight="1" x14ac:dyDescent="0.15"/>
  <cols>
    <col min="2" max="2" width="20.6640625" customWidth="1"/>
    <col min="12" max="12" width="3.6640625" customWidth="1"/>
    <col min="22" max="22" width="3.1640625" customWidth="1"/>
  </cols>
  <sheetData>
    <row r="1" spans="1:31" x14ac:dyDescent="0.2">
      <c r="C1" s="30" t="s">
        <v>4</v>
      </c>
      <c r="D1" s="31"/>
      <c r="E1" s="31"/>
      <c r="F1" s="31"/>
      <c r="G1" s="31"/>
      <c r="H1" s="31"/>
      <c r="I1" s="31"/>
      <c r="J1" s="31"/>
      <c r="K1" s="31"/>
      <c r="L1" s="11"/>
      <c r="M1" s="30" t="s">
        <v>17</v>
      </c>
      <c r="N1" s="31"/>
      <c r="O1" s="31"/>
      <c r="P1" s="31"/>
      <c r="Q1" s="31"/>
      <c r="R1" s="31"/>
      <c r="S1" s="31"/>
      <c r="T1" s="31"/>
      <c r="U1" s="31"/>
      <c r="V1" s="13"/>
      <c r="W1" s="30" t="s">
        <v>19</v>
      </c>
      <c r="X1" s="31"/>
      <c r="Y1" s="31"/>
      <c r="Z1" s="31"/>
      <c r="AA1" s="31"/>
      <c r="AB1" s="31"/>
      <c r="AC1" s="31"/>
      <c r="AD1" s="31"/>
      <c r="AE1" s="31"/>
    </row>
    <row r="2" spans="1:31" x14ac:dyDescent="0.2">
      <c r="A2" s="12" t="s">
        <v>0</v>
      </c>
      <c r="B2" s="5" t="s">
        <v>20</v>
      </c>
      <c r="C2" s="5" t="s">
        <v>5</v>
      </c>
      <c r="D2" s="5" t="s">
        <v>6</v>
      </c>
      <c r="E2" s="5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5" t="s">
        <v>13</v>
      </c>
      <c r="L2" s="14"/>
      <c r="M2" s="5" t="s">
        <v>5</v>
      </c>
      <c r="N2" s="5" t="s">
        <v>6</v>
      </c>
      <c r="O2" s="5" t="s">
        <v>7</v>
      </c>
      <c r="P2" s="5" t="s">
        <v>8</v>
      </c>
      <c r="Q2" s="5" t="s">
        <v>9</v>
      </c>
      <c r="R2" s="5" t="s">
        <v>10</v>
      </c>
      <c r="S2" s="5" t="s">
        <v>11</v>
      </c>
      <c r="T2" s="5" t="s">
        <v>12</v>
      </c>
      <c r="U2" s="5" t="s">
        <v>13</v>
      </c>
      <c r="V2" s="15"/>
      <c r="W2" s="5" t="s">
        <v>5</v>
      </c>
      <c r="X2" s="5" t="s">
        <v>6</v>
      </c>
      <c r="Y2" s="5" t="s">
        <v>7</v>
      </c>
      <c r="Z2" s="5" t="s">
        <v>8</v>
      </c>
      <c r="AA2" s="5" t="s">
        <v>9</v>
      </c>
      <c r="AB2" s="5" t="s">
        <v>10</v>
      </c>
      <c r="AC2" s="5" t="s">
        <v>11</v>
      </c>
      <c r="AD2" s="5" t="s">
        <v>12</v>
      </c>
      <c r="AE2" s="5" t="s">
        <v>13</v>
      </c>
    </row>
    <row r="3" spans="1:31" x14ac:dyDescent="0.2">
      <c r="A3" s="16" t="s">
        <v>15</v>
      </c>
      <c r="B3" s="17">
        <f t="shared" ref="B3:B30" si="0">SUM(C3:K3)</f>
        <v>1554100</v>
      </c>
      <c r="C3" s="18">
        <v>106000</v>
      </c>
      <c r="D3" s="18">
        <v>336400</v>
      </c>
      <c r="E3" s="18">
        <v>290700</v>
      </c>
      <c r="F3" s="18">
        <v>77700</v>
      </c>
      <c r="G3" s="18">
        <v>249900</v>
      </c>
      <c r="H3" s="18">
        <v>146700</v>
      </c>
      <c r="I3" s="18">
        <v>78000</v>
      </c>
      <c r="J3" s="18">
        <v>78000</v>
      </c>
      <c r="K3" s="18">
        <v>190700</v>
      </c>
      <c r="L3" s="19"/>
      <c r="M3" s="20">
        <f t="shared" ref="M3:U3" si="1">C3/SUM($C3:$K3)</f>
        <v>6.8206679106878582E-2</v>
      </c>
      <c r="N3" s="20">
        <f t="shared" si="1"/>
        <v>0.21645968727881088</v>
      </c>
      <c r="O3" s="20">
        <f t="shared" si="1"/>
        <v>0.18705360015443021</v>
      </c>
      <c r="P3" s="20">
        <f t="shared" si="1"/>
        <v>4.9996782703815711E-2</v>
      </c>
      <c r="Q3" s="20">
        <f t="shared" si="1"/>
        <v>0.16080046329065054</v>
      </c>
      <c r="R3" s="20">
        <f t="shared" si="1"/>
        <v>9.4395470046972518E-2</v>
      </c>
      <c r="S3" s="20">
        <f t="shared" si="1"/>
        <v>5.0189820474872915E-2</v>
      </c>
      <c r="T3" s="20">
        <f t="shared" si="1"/>
        <v>5.0189820474872915E-2</v>
      </c>
      <c r="U3" s="20">
        <f t="shared" si="1"/>
        <v>0.12270767646869571</v>
      </c>
      <c r="V3" s="15"/>
      <c r="W3" s="21">
        <f t="shared" ref="W3:AE3" si="2">C3/SUM(C$3:C$30)</f>
        <v>1.1662064185360808E-2</v>
      </c>
      <c r="X3" s="21">
        <f t="shared" si="2"/>
        <v>1.6730242250326995E-2</v>
      </c>
      <c r="Y3" s="21">
        <f t="shared" si="2"/>
        <v>1.7101005941525971E-2</v>
      </c>
      <c r="Z3" s="21">
        <f t="shared" si="2"/>
        <v>1.049985811002554E-2</v>
      </c>
      <c r="AA3" s="21">
        <f t="shared" si="2"/>
        <v>1.9341656153494889E-2</v>
      </c>
      <c r="AB3" s="21">
        <f t="shared" si="2"/>
        <v>2.576531956372833E-2</v>
      </c>
      <c r="AC3" s="21">
        <f t="shared" si="2"/>
        <v>1.055866148660539E-2</v>
      </c>
      <c r="AD3" s="21">
        <f t="shared" si="2"/>
        <v>1.055866148660539E-2</v>
      </c>
      <c r="AE3" s="21">
        <f t="shared" si="2"/>
        <v>1.6142412135166248E-2</v>
      </c>
    </row>
    <row r="4" spans="1:31" x14ac:dyDescent="0.2">
      <c r="A4" s="16" t="s">
        <v>18</v>
      </c>
      <c r="B4" s="17">
        <f t="shared" si="0"/>
        <v>1777500</v>
      </c>
      <c r="C4" s="18">
        <v>227600</v>
      </c>
      <c r="D4" s="18">
        <v>446200</v>
      </c>
      <c r="E4" s="18">
        <v>348500</v>
      </c>
      <c r="F4" s="18">
        <v>154800</v>
      </c>
      <c r="G4" s="18">
        <v>229000</v>
      </c>
      <c r="H4" s="18">
        <v>37300</v>
      </c>
      <c r="I4" s="18">
        <v>72000</v>
      </c>
      <c r="J4" s="18">
        <v>72000</v>
      </c>
      <c r="K4" s="18">
        <v>190100</v>
      </c>
      <c r="L4" s="19"/>
      <c r="M4" s="20">
        <f t="shared" ref="M4:U4" si="3">C4/SUM($C4:$K4)</f>
        <v>0.12804500703234881</v>
      </c>
      <c r="N4" s="20">
        <f t="shared" si="3"/>
        <v>0.25102672292545708</v>
      </c>
      <c r="O4" s="20">
        <f t="shared" si="3"/>
        <v>0.1960618846694796</v>
      </c>
      <c r="P4" s="20">
        <f t="shared" si="3"/>
        <v>8.7088607594936709E-2</v>
      </c>
      <c r="Q4" s="20">
        <f t="shared" si="3"/>
        <v>0.12883263009845289</v>
      </c>
      <c r="R4" s="20">
        <f t="shared" si="3"/>
        <v>2.0984528832630099E-2</v>
      </c>
      <c r="S4" s="20">
        <f t="shared" si="3"/>
        <v>4.0506329113924051E-2</v>
      </c>
      <c r="T4" s="20">
        <f t="shared" si="3"/>
        <v>4.0506329113924051E-2</v>
      </c>
      <c r="U4" s="20">
        <f t="shared" si="3"/>
        <v>0.10694796061884669</v>
      </c>
      <c r="V4" s="15"/>
      <c r="W4" s="21">
        <f t="shared" ref="W4:AE4" si="4">C4/SUM(C$3:C$30)</f>
        <v>2.5040432156491699E-2</v>
      </c>
      <c r="X4" s="21">
        <f t="shared" si="4"/>
        <v>2.2190945576979506E-2</v>
      </c>
      <c r="Y4" s="21">
        <f t="shared" si="4"/>
        <v>2.0501205953291371E-2</v>
      </c>
      <c r="Z4" s="21">
        <f t="shared" si="4"/>
        <v>2.0918636234645478E-2</v>
      </c>
      <c r="AA4" s="21">
        <f t="shared" si="4"/>
        <v>1.7724046655263424E-2</v>
      </c>
      <c r="AB4" s="21">
        <f t="shared" si="4"/>
        <v>6.5511003389711435E-3</v>
      </c>
      <c r="AC4" s="21">
        <f t="shared" si="4"/>
        <v>9.7464567568665145E-3</v>
      </c>
      <c r="AD4" s="21">
        <f t="shared" si="4"/>
        <v>9.7464567568665145E-3</v>
      </c>
      <c r="AE4" s="21">
        <f t="shared" si="4"/>
        <v>1.6091623213922938E-2</v>
      </c>
    </row>
    <row r="5" spans="1:31" x14ac:dyDescent="0.2">
      <c r="A5" s="16" t="s">
        <v>21</v>
      </c>
      <c r="B5" s="17">
        <f t="shared" si="0"/>
        <v>1817800</v>
      </c>
      <c r="C5" s="18">
        <v>106200</v>
      </c>
      <c r="D5" s="18">
        <v>277900</v>
      </c>
      <c r="E5" s="18">
        <v>217700</v>
      </c>
      <c r="F5" s="18">
        <v>129200</v>
      </c>
      <c r="G5" s="18">
        <v>285400</v>
      </c>
      <c r="H5" s="18">
        <v>196400</v>
      </c>
      <c r="I5" s="18">
        <v>158500</v>
      </c>
      <c r="J5" s="18">
        <v>158500</v>
      </c>
      <c r="K5" s="18">
        <v>288000</v>
      </c>
      <c r="L5" s="19"/>
      <c r="M5" s="20">
        <f t="shared" ref="M5:U5" si="5">C5/SUM($C5:$K5)</f>
        <v>5.842226867642205E-2</v>
      </c>
      <c r="N5" s="20">
        <f t="shared" si="5"/>
        <v>0.1528771041918803</v>
      </c>
      <c r="O5" s="20">
        <f t="shared" si="5"/>
        <v>0.1197601496314226</v>
      </c>
      <c r="P5" s="20">
        <f t="shared" si="5"/>
        <v>7.1074925734404229E-2</v>
      </c>
      <c r="Q5" s="20">
        <f t="shared" si="5"/>
        <v>0.15700297062383101</v>
      </c>
      <c r="R5" s="20">
        <f t="shared" si="5"/>
        <v>0.10804268896468258</v>
      </c>
      <c r="S5" s="20">
        <f t="shared" si="5"/>
        <v>8.719331059522499E-2</v>
      </c>
      <c r="T5" s="20">
        <f t="shared" si="5"/>
        <v>8.719331059522499E-2</v>
      </c>
      <c r="U5" s="20">
        <f t="shared" si="5"/>
        <v>0.15843327098690724</v>
      </c>
      <c r="V5" s="15"/>
      <c r="W5" s="21">
        <f t="shared" ref="W5:AE5" si="6">C5/SUM(C$3:C$30)</f>
        <v>1.1684068080050168E-2</v>
      </c>
      <c r="X5" s="21">
        <f t="shared" si="6"/>
        <v>1.3820851133667872E-2</v>
      </c>
      <c r="Y5" s="21">
        <f t="shared" si="6"/>
        <v>1.2806635684452027E-2</v>
      </c>
      <c r="Z5" s="21">
        <f t="shared" si="6"/>
        <v>1.7459223524006431E-2</v>
      </c>
      <c r="AA5" s="21">
        <f t="shared" si="6"/>
        <v>2.2089270372978954E-2</v>
      </c>
      <c r="AB5" s="21">
        <f t="shared" si="6"/>
        <v>3.4494265591794436E-2</v>
      </c>
      <c r="AC5" s="21">
        <f t="shared" si="6"/>
        <v>2.1455741610601979E-2</v>
      </c>
      <c r="AD5" s="21">
        <f t="shared" si="6"/>
        <v>2.1455741610601979E-2</v>
      </c>
      <c r="AE5" s="21">
        <f t="shared" si="6"/>
        <v>2.4378682196790138E-2</v>
      </c>
    </row>
    <row r="6" spans="1:31" x14ac:dyDescent="0.2">
      <c r="A6" s="16" t="s">
        <v>22</v>
      </c>
      <c r="B6" s="17">
        <f t="shared" si="0"/>
        <v>211600</v>
      </c>
      <c r="C6" s="18">
        <v>22600</v>
      </c>
      <c r="D6" s="18">
        <v>29200</v>
      </c>
      <c r="E6" s="18">
        <v>24600</v>
      </c>
      <c r="F6" s="18">
        <v>19200</v>
      </c>
      <c r="G6" s="18">
        <v>36300</v>
      </c>
      <c r="H6" s="18">
        <v>3900</v>
      </c>
      <c r="I6" s="18">
        <v>18500</v>
      </c>
      <c r="J6" s="18">
        <v>18500</v>
      </c>
      <c r="K6" s="18">
        <v>38800</v>
      </c>
      <c r="L6" s="19"/>
      <c r="M6" s="20">
        <f t="shared" ref="M6:U6" si="7">C6/SUM($C6:$K6)</f>
        <v>0.10680529300567108</v>
      </c>
      <c r="N6" s="20">
        <f t="shared" si="7"/>
        <v>0.13799621928166353</v>
      </c>
      <c r="O6" s="20">
        <f t="shared" si="7"/>
        <v>0.11625708884688091</v>
      </c>
      <c r="P6" s="20">
        <f t="shared" si="7"/>
        <v>9.0737240075614373E-2</v>
      </c>
      <c r="Q6" s="20">
        <f t="shared" si="7"/>
        <v>0.17155009451795841</v>
      </c>
      <c r="R6" s="20">
        <f t="shared" si="7"/>
        <v>1.8431001890359167E-2</v>
      </c>
      <c r="S6" s="20">
        <f t="shared" si="7"/>
        <v>8.7429111531190928E-2</v>
      </c>
      <c r="T6" s="20">
        <f t="shared" si="7"/>
        <v>8.7429111531190928E-2</v>
      </c>
      <c r="U6" s="20">
        <f t="shared" si="7"/>
        <v>0.1833648393194707</v>
      </c>
      <c r="V6" s="15"/>
      <c r="W6" s="21">
        <f t="shared" ref="W6:AE6" si="8">C6/SUM(C$3:C$30)</f>
        <v>2.4864400998976821E-3</v>
      </c>
      <c r="X6" s="21">
        <f t="shared" si="8"/>
        <v>1.4522088992554943E-3</v>
      </c>
      <c r="Y6" s="21">
        <f t="shared" si="8"/>
        <v>1.4471439496440968E-3</v>
      </c>
      <c r="Z6" s="21">
        <f t="shared" si="8"/>
        <v>2.5945595329792842E-3</v>
      </c>
      <c r="AA6" s="21">
        <f t="shared" si="8"/>
        <v>2.8095322864020184E-3</v>
      </c>
      <c r="AB6" s="21">
        <f t="shared" si="8"/>
        <v>6.8496759576373888E-4</v>
      </c>
      <c r="AC6" s="21">
        <f t="shared" si="8"/>
        <v>2.5042979166948684E-3</v>
      </c>
      <c r="AD6" s="21">
        <f t="shared" si="8"/>
        <v>2.5042979166948684E-3</v>
      </c>
      <c r="AE6" s="21">
        <f t="shared" si="8"/>
        <v>3.2843502404008938E-3</v>
      </c>
    </row>
    <row r="7" spans="1:31" x14ac:dyDescent="0.2">
      <c r="A7" s="16" t="s">
        <v>23</v>
      </c>
      <c r="B7" s="17">
        <f t="shared" si="0"/>
        <v>2050100</v>
      </c>
      <c r="C7" s="18">
        <v>158300</v>
      </c>
      <c r="D7" s="18">
        <v>350100</v>
      </c>
      <c r="E7" s="18">
        <v>539300</v>
      </c>
      <c r="F7" s="18">
        <v>168900</v>
      </c>
      <c r="G7" s="18">
        <v>237700</v>
      </c>
      <c r="H7" s="18">
        <v>21700</v>
      </c>
      <c r="I7" s="18">
        <v>230700</v>
      </c>
      <c r="J7" s="18">
        <v>230700</v>
      </c>
      <c r="K7" s="18">
        <v>112700</v>
      </c>
      <c r="L7" s="19"/>
      <c r="M7" s="20">
        <f t="shared" ref="M7:U7" si="9">C7/SUM($C7:$K7)</f>
        <v>7.721574557338666E-2</v>
      </c>
      <c r="N7" s="20">
        <f t="shared" si="9"/>
        <v>0.17077215745573388</v>
      </c>
      <c r="O7" s="20">
        <f t="shared" si="9"/>
        <v>0.26306033852007221</v>
      </c>
      <c r="P7" s="20">
        <f t="shared" si="9"/>
        <v>8.2386225062192092E-2</v>
      </c>
      <c r="Q7" s="20">
        <f t="shared" si="9"/>
        <v>0.11594556363104239</v>
      </c>
      <c r="R7" s="20">
        <f t="shared" si="9"/>
        <v>1.0584849519535632E-2</v>
      </c>
      <c r="S7" s="20">
        <f t="shared" si="9"/>
        <v>0.11253109604409541</v>
      </c>
      <c r="T7" s="20">
        <f t="shared" si="9"/>
        <v>0.11253109604409541</v>
      </c>
      <c r="U7" s="20">
        <f t="shared" si="9"/>
        <v>5.4972928149846348E-2</v>
      </c>
      <c r="V7" s="15"/>
      <c r="W7" s="21">
        <f t="shared" ref="W7:AE7" si="10">C7/SUM(C$3:C$30)</f>
        <v>1.7416082646628452E-2</v>
      </c>
      <c r="X7" s="21">
        <f t="shared" si="10"/>
        <v>1.7411586836621525E-2</v>
      </c>
      <c r="Y7" s="21">
        <f t="shared" si="10"/>
        <v>3.1725395611506557E-2</v>
      </c>
      <c r="Z7" s="21">
        <f t="shared" si="10"/>
        <v>2.2824015891677138E-2</v>
      </c>
      <c r="AA7" s="21">
        <f t="shared" si="10"/>
        <v>1.8397405632996137E-2</v>
      </c>
      <c r="AB7" s="21">
        <f t="shared" si="10"/>
        <v>3.811229955916188E-3</v>
      </c>
      <c r="AC7" s="21">
        <f t="shared" si="10"/>
        <v>3.1229271858459789E-2</v>
      </c>
      <c r="AD7" s="21">
        <f t="shared" si="10"/>
        <v>3.1229271858459789E-2</v>
      </c>
      <c r="AE7" s="21">
        <f t="shared" si="10"/>
        <v>9.5398523735355858E-3</v>
      </c>
    </row>
    <row r="8" spans="1:31" x14ac:dyDescent="0.2">
      <c r="A8" s="16" t="s">
        <v>44</v>
      </c>
      <c r="B8" s="17">
        <f t="shared" si="0"/>
        <v>17970000</v>
      </c>
      <c r="C8" s="18">
        <v>1080700</v>
      </c>
      <c r="D8" s="18">
        <v>3715100</v>
      </c>
      <c r="E8" s="18">
        <v>3614900</v>
      </c>
      <c r="F8" s="18">
        <v>2060500</v>
      </c>
      <c r="G8" s="18">
        <v>2259700</v>
      </c>
      <c r="H8" s="18">
        <v>452800</v>
      </c>
      <c r="I8" s="18">
        <v>1362900</v>
      </c>
      <c r="J8" s="18">
        <v>1362900</v>
      </c>
      <c r="K8" s="18">
        <v>2060500</v>
      </c>
      <c r="L8" s="19"/>
      <c r="M8" s="20">
        <f t="shared" ref="M8:U8" si="11">C8/SUM($C8:$K8)</f>
        <v>6.0139120756816919E-2</v>
      </c>
      <c r="N8" s="20">
        <f t="shared" si="11"/>
        <v>0.20673900946021145</v>
      </c>
      <c r="O8" s="20">
        <f t="shared" si="11"/>
        <v>0.20116304952698943</v>
      </c>
      <c r="P8" s="20">
        <f t="shared" si="11"/>
        <v>0.11466332776850306</v>
      </c>
      <c r="Q8" s="20">
        <f t="shared" si="11"/>
        <v>0.12574846967167502</v>
      </c>
      <c r="R8" s="20">
        <f t="shared" si="11"/>
        <v>2.5197551474680023E-2</v>
      </c>
      <c r="S8" s="20">
        <f t="shared" si="11"/>
        <v>7.5843071786310515E-2</v>
      </c>
      <c r="T8" s="20">
        <f t="shared" si="11"/>
        <v>7.5843071786310515E-2</v>
      </c>
      <c r="U8" s="20">
        <f t="shared" si="11"/>
        <v>0.11466332776850306</v>
      </c>
      <c r="V8" s="15"/>
      <c r="W8" s="21">
        <f t="shared" ref="W8:AE8" si="12">C8/SUM(C$3:C$30)</f>
        <v>0.11889804495395685</v>
      </c>
      <c r="X8" s="21">
        <f t="shared" si="12"/>
        <v>0.18476374252137284</v>
      </c>
      <c r="Y8" s="21">
        <f t="shared" si="12"/>
        <v>0.2126536855109124</v>
      </c>
      <c r="Z8" s="21">
        <f t="shared" si="12"/>
        <v>0.27844218321374037</v>
      </c>
      <c r="AA8" s="21">
        <f t="shared" si="12"/>
        <v>0.17489531976811684</v>
      </c>
      <c r="AB8" s="21">
        <f t="shared" si="12"/>
        <v>7.9526494195338707E-2</v>
      </c>
      <c r="AC8" s="21">
        <f t="shared" si="12"/>
        <v>0.18449230436018571</v>
      </c>
      <c r="AD8" s="21">
        <f t="shared" si="12"/>
        <v>0.18449230436018571</v>
      </c>
      <c r="AE8" s="21">
        <f t="shared" si="12"/>
        <v>0.17441762036974334</v>
      </c>
    </row>
    <row r="9" spans="1:31" x14ac:dyDescent="0.2">
      <c r="A9" s="16" t="s">
        <v>45</v>
      </c>
      <c r="B9" s="17">
        <f t="shared" si="0"/>
        <v>1627600</v>
      </c>
      <c r="C9" s="18">
        <v>60900</v>
      </c>
      <c r="D9" s="18">
        <v>542700</v>
      </c>
      <c r="E9" s="18">
        <v>377800</v>
      </c>
      <c r="F9" s="18">
        <v>80500</v>
      </c>
      <c r="G9" s="18">
        <v>195300</v>
      </c>
      <c r="H9" s="18">
        <v>27500</v>
      </c>
      <c r="I9" s="18">
        <v>104500</v>
      </c>
      <c r="J9" s="18">
        <v>104500</v>
      </c>
      <c r="K9" s="18">
        <v>133900</v>
      </c>
      <c r="L9" s="19"/>
      <c r="M9" s="20">
        <f t="shared" ref="M9:U9" si="13">C9/SUM($C9:$K9)</f>
        <v>3.7417055787662815E-2</v>
      </c>
      <c r="N9" s="20">
        <f t="shared" si="13"/>
        <v>0.33343573359547801</v>
      </c>
      <c r="O9" s="20">
        <f t="shared" si="13"/>
        <v>0.23212091422954043</v>
      </c>
      <c r="P9" s="20">
        <f t="shared" si="13"/>
        <v>4.945932661587614E-2</v>
      </c>
      <c r="Q9" s="20">
        <f t="shared" si="13"/>
        <v>0.11999262718112558</v>
      </c>
      <c r="R9" s="20">
        <f t="shared" si="13"/>
        <v>1.6896043253870729E-2</v>
      </c>
      <c r="S9" s="20">
        <f t="shared" si="13"/>
        <v>6.420496436470878E-2</v>
      </c>
      <c r="T9" s="20">
        <f t="shared" si="13"/>
        <v>6.420496436470878E-2</v>
      </c>
      <c r="U9" s="20">
        <f t="shared" si="13"/>
        <v>8.2268370607028754E-2</v>
      </c>
      <c r="V9" s="15"/>
      <c r="W9" s="21">
        <f t="shared" ref="W9:AE9" si="14">C9/SUM(C$3:C$30)</f>
        <v>6.700185932910125E-3</v>
      </c>
      <c r="X9" s="21">
        <f t="shared" si="14"/>
        <v>2.6990197589930025E-2</v>
      </c>
      <c r="Y9" s="21">
        <f t="shared" si="14"/>
        <v>2.2224836755103242E-2</v>
      </c>
      <c r="Z9" s="21">
        <f t="shared" si="14"/>
        <v>1.0878231375251686E-2</v>
      </c>
      <c r="AA9" s="21">
        <f t="shared" si="14"/>
        <v>1.5115748086344744E-2</v>
      </c>
      <c r="AB9" s="21">
        <f t="shared" si="14"/>
        <v>4.8298997137186713E-3</v>
      </c>
      <c r="AC9" s="21">
        <f t="shared" si="14"/>
        <v>1.4145899042952093E-2</v>
      </c>
      <c r="AD9" s="21">
        <f t="shared" si="14"/>
        <v>1.4145899042952093E-2</v>
      </c>
      <c r="AE9" s="21">
        <f t="shared" si="14"/>
        <v>1.1334394257465972E-2</v>
      </c>
    </row>
    <row r="10" spans="1:31" x14ac:dyDescent="0.2">
      <c r="A10" s="16" t="s">
        <v>25</v>
      </c>
      <c r="B10" s="17">
        <f t="shared" si="0"/>
        <v>338600</v>
      </c>
      <c r="C10" s="18">
        <v>31600</v>
      </c>
      <c r="D10" s="18">
        <v>74000</v>
      </c>
      <c r="E10" s="18">
        <v>48500</v>
      </c>
      <c r="F10" s="18">
        <v>25200</v>
      </c>
      <c r="G10" s="18">
        <v>38400</v>
      </c>
      <c r="H10" s="18">
        <v>5900</v>
      </c>
      <c r="I10" s="18">
        <v>34700</v>
      </c>
      <c r="J10" s="18">
        <v>34700</v>
      </c>
      <c r="K10" s="18">
        <v>45600</v>
      </c>
      <c r="L10" s="19"/>
      <c r="M10" s="20">
        <f t="shared" ref="M10:U10" si="15">C10/SUM($C10:$K10)</f>
        <v>9.332545776727702E-2</v>
      </c>
      <c r="N10" s="20">
        <f t="shared" si="15"/>
        <v>0.21854695806261076</v>
      </c>
      <c r="O10" s="20">
        <f t="shared" si="15"/>
        <v>0.14323685764914354</v>
      </c>
      <c r="P10" s="20">
        <f t="shared" si="15"/>
        <v>7.4424099232132307E-2</v>
      </c>
      <c r="Q10" s="20">
        <f t="shared" si="15"/>
        <v>0.11340815121086828</v>
      </c>
      <c r="R10" s="20">
        <f t="shared" si="15"/>
        <v>1.7424689899586534E-2</v>
      </c>
      <c r="S10" s="20">
        <f t="shared" si="15"/>
        <v>0.10248080330773775</v>
      </c>
      <c r="T10" s="20">
        <f t="shared" si="15"/>
        <v>0.10248080330773775</v>
      </c>
      <c r="U10" s="20">
        <f t="shared" si="15"/>
        <v>0.13467217956290609</v>
      </c>
      <c r="V10" s="15"/>
      <c r="W10" s="21">
        <f t="shared" ref="W10:AE10" si="16">C10/SUM(C$3:C$30)</f>
        <v>3.4766153609188826E-3</v>
      </c>
      <c r="X10" s="21">
        <f t="shared" si="16"/>
        <v>3.6802554296200881E-3</v>
      </c>
      <c r="Y10" s="21">
        <f t="shared" si="16"/>
        <v>2.853109006412142E-3</v>
      </c>
      <c r="Z10" s="21">
        <f t="shared" si="16"/>
        <v>3.4053593870353102E-3</v>
      </c>
      <c r="AA10" s="21">
        <f t="shared" si="16"/>
        <v>2.9720672120616396E-3</v>
      </c>
      <c r="AB10" s="21">
        <f t="shared" si="16"/>
        <v>1.0362330294887332E-3</v>
      </c>
      <c r="AC10" s="21">
        <f t="shared" si="16"/>
        <v>4.697250686989834E-3</v>
      </c>
      <c r="AD10" s="21">
        <f t="shared" si="16"/>
        <v>4.697250686989834E-3</v>
      </c>
      <c r="AE10" s="21">
        <f t="shared" si="16"/>
        <v>3.8599580144917721E-3</v>
      </c>
    </row>
    <row r="11" spans="1:31" x14ac:dyDescent="0.2">
      <c r="A11" s="16" t="s">
        <v>26</v>
      </c>
      <c r="B11" s="17">
        <f t="shared" si="0"/>
        <v>1667000</v>
      </c>
      <c r="C11" s="18">
        <v>81200</v>
      </c>
      <c r="D11" s="18">
        <v>281300</v>
      </c>
      <c r="E11" s="18">
        <v>147800</v>
      </c>
      <c r="F11" s="18">
        <v>126200</v>
      </c>
      <c r="G11" s="18">
        <v>280600</v>
      </c>
      <c r="H11" s="18">
        <v>318900</v>
      </c>
      <c r="I11" s="18">
        <v>148800</v>
      </c>
      <c r="J11" s="18">
        <v>148800</v>
      </c>
      <c r="K11" s="18">
        <v>133400</v>
      </c>
      <c r="L11" s="19"/>
      <c r="M11" s="20">
        <f t="shared" ref="M11:U11" si="17">C11/SUM($C11:$K11)</f>
        <v>4.8710257948410315E-2</v>
      </c>
      <c r="N11" s="20">
        <f t="shared" si="17"/>
        <v>0.16874625074985003</v>
      </c>
      <c r="O11" s="20">
        <f t="shared" si="17"/>
        <v>8.8662267546490703E-2</v>
      </c>
      <c r="P11" s="20">
        <f t="shared" si="17"/>
        <v>7.5704859028194363E-2</v>
      </c>
      <c r="Q11" s="20">
        <f t="shared" si="17"/>
        <v>0.16832633473305339</v>
      </c>
      <c r="R11" s="20">
        <f t="shared" si="17"/>
        <v>0.19130173965206959</v>
      </c>
      <c r="S11" s="20">
        <f t="shared" si="17"/>
        <v>8.9262147570485909E-2</v>
      </c>
      <c r="T11" s="20">
        <f t="shared" si="17"/>
        <v>8.9262147570485909E-2</v>
      </c>
      <c r="U11" s="20">
        <f t="shared" si="17"/>
        <v>8.0023995200959805E-2</v>
      </c>
      <c r="V11" s="15"/>
      <c r="W11" s="21">
        <f t="shared" ref="W11:AE11" si="18">C11/SUM(C$3:C$30)</f>
        <v>8.9335812438801673E-3</v>
      </c>
      <c r="X11" s="21">
        <f t="shared" si="18"/>
        <v>1.3989943950704471E-2</v>
      </c>
      <c r="Y11" s="21">
        <f t="shared" si="18"/>
        <v>8.6946290958291664E-3</v>
      </c>
      <c r="Z11" s="21">
        <f t="shared" si="18"/>
        <v>1.7053823596978421E-2</v>
      </c>
      <c r="AA11" s="21">
        <f t="shared" si="18"/>
        <v>2.1717761971471249E-2</v>
      </c>
      <c r="AB11" s="21">
        <f t="shared" si="18"/>
        <v>5.6009273407450343E-2</v>
      </c>
      <c r="AC11" s="21">
        <f t="shared" si="18"/>
        <v>2.0142677297524128E-2</v>
      </c>
      <c r="AD11" s="21">
        <f t="shared" si="18"/>
        <v>2.0142677297524128E-2</v>
      </c>
      <c r="AE11" s="21">
        <f t="shared" si="18"/>
        <v>1.1292070156429877E-2</v>
      </c>
    </row>
    <row r="12" spans="1:31" x14ac:dyDescent="0.2">
      <c r="A12" s="16" t="s">
        <v>27</v>
      </c>
      <c r="B12" s="17">
        <f t="shared" si="0"/>
        <v>7384800</v>
      </c>
      <c r="C12" s="18">
        <v>578100</v>
      </c>
      <c r="D12" s="18">
        <v>1016800</v>
      </c>
      <c r="E12" s="18">
        <v>1134700</v>
      </c>
      <c r="F12" s="18">
        <v>678000</v>
      </c>
      <c r="G12" s="18">
        <v>1506500</v>
      </c>
      <c r="H12" s="18">
        <v>225700</v>
      </c>
      <c r="I12" s="18">
        <v>668200</v>
      </c>
      <c r="J12" s="18">
        <v>668200</v>
      </c>
      <c r="K12" s="18">
        <v>908600</v>
      </c>
      <c r="L12" s="19"/>
      <c r="M12" s="20">
        <f t="shared" ref="M12:U12" si="19">C12/SUM($C12:$K12)</f>
        <v>7.8282417939551513E-2</v>
      </c>
      <c r="N12" s="20">
        <f t="shared" si="19"/>
        <v>0.13768822446105514</v>
      </c>
      <c r="O12" s="20">
        <f t="shared" si="19"/>
        <v>0.15365345033040842</v>
      </c>
      <c r="P12" s="20">
        <f t="shared" si="19"/>
        <v>9.1810204744881371E-2</v>
      </c>
      <c r="Q12" s="20">
        <f t="shared" si="19"/>
        <v>0.20400010833062507</v>
      </c>
      <c r="R12" s="20">
        <f t="shared" si="19"/>
        <v>3.0562777597226736E-2</v>
      </c>
      <c r="S12" s="20">
        <f t="shared" si="19"/>
        <v>9.048315458780197E-2</v>
      </c>
      <c r="T12" s="20">
        <f t="shared" si="19"/>
        <v>9.048315458780197E-2</v>
      </c>
      <c r="U12" s="20">
        <f t="shared" si="19"/>
        <v>0.12303650742064781</v>
      </c>
      <c r="V12" s="15"/>
      <c r="W12" s="21">
        <f t="shared" ref="W12:AE12" si="20">C12/SUM(C$3:C$30)</f>
        <v>6.3602257599595133E-2</v>
      </c>
      <c r="X12" s="21">
        <f t="shared" si="20"/>
        <v>5.056869893023927E-2</v>
      </c>
      <c r="Y12" s="21">
        <f t="shared" si="20"/>
        <v>6.6750985352079531E-2</v>
      </c>
      <c r="Z12" s="21">
        <f t="shared" si="20"/>
        <v>9.1620383508330974E-2</v>
      </c>
      <c r="AA12" s="21">
        <f t="shared" si="20"/>
        <v>0.11659945976486615</v>
      </c>
      <c r="AB12" s="21">
        <f t="shared" si="20"/>
        <v>3.9640304195865603E-2</v>
      </c>
      <c r="AC12" s="21">
        <f t="shared" si="20"/>
        <v>9.0452533401919513E-2</v>
      </c>
      <c r="AD12" s="21">
        <f t="shared" si="20"/>
        <v>9.0452533401919513E-2</v>
      </c>
      <c r="AE12" s="21">
        <f t="shared" si="20"/>
        <v>7.691135640279001E-2</v>
      </c>
    </row>
    <row r="13" spans="1:31" x14ac:dyDescent="0.2">
      <c r="A13" s="16" t="s">
        <v>28</v>
      </c>
      <c r="B13" s="17">
        <f t="shared" si="0"/>
        <v>1388700</v>
      </c>
      <c r="C13" s="18">
        <v>60300</v>
      </c>
      <c r="D13" s="18">
        <v>330500</v>
      </c>
      <c r="E13" s="18">
        <v>242100</v>
      </c>
      <c r="F13" s="18">
        <v>75400</v>
      </c>
      <c r="G13" s="18">
        <v>179300</v>
      </c>
      <c r="H13" s="18">
        <v>81200</v>
      </c>
      <c r="I13" s="18">
        <v>147600</v>
      </c>
      <c r="J13" s="18">
        <v>147600</v>
      </c>
      <c r="K13" s="18">
        <v>124700</v>
      </c>
      <c r="L13" s="19"/>
      <c r="M13" s="20">
        <f t="shared" ref="M13:U13" si="21">C13/SUM($C13:$K13)</f>
        <v>4.3421905379131563E-2</v>
      </c>
      <c r="N13" s="20">
        <f t="shared" si="21"/>
        <v>0.23799236696190681</v>
      </c>
      <c r="O13" s="20">
        <f t="shared" si="21"/>
        <v>0.17433570965651329</v>
      </c>
      <c r="P13" s="20">
        <f t="shared" si="21"/>
        <v>5.4295384172247427E-2</v>
      </c>
      <c r="Q13" s="20">
        <f t="shared" si="21"/>
        <v>0.1291135594440844</v>
      </c>
      <c r="R13" s="20">
        <f t="shared" si="21"/>
        <v>5.8471952185497229E-2</v>
      </c>
      <c r="S13" s="20">
        <f t="shared" si="21"/>
        <v>0.10628645495787427</v>
      </c>
      <c r="T13" s="20">
        <f t="shared" si="21"/>
        <v>0.10628645495787427</v>
      </c>
      <c r="U13" s="20">
        <f t="shared" si="21"/>
        <v>8.9796212284870738E-2</v>
      </c>
      <c r="V13" s="15"/>
      <c r="W13" s="21">
        <f t="shared" ref="W13:AE13" si="22">C13/SUM(C$3:C$30)</f>
        <v>6.6341742488420447E-3</v>
      </c>
      <c r="X13" s="21">
        <f t="shared" si="22"/>
        <v>1.6436816479587016E-2</v>
      </c>
      <c r="Y13" s="21">
        <f t="shared" si="22"/>
        <v>1.4242014236131537E-2</v>
      </c>
      <c r="Z13" s="21">
        <f t="shared" si="22"/>
        <v>1.0189051499304063E-2</v>
      </c>
      <c r="AA13" s="21">
        <f t="shared" si="22"/>
        <v>1.3877386747985727E-2</v>
      </c>
      <c r="AB13" s="21">
        <f t="shared" si="22"/>
        <v>1.4261376609234768E-2</v>
      </c>
      <c r="AC13" s="21">
        <f t="shared" si="22"/>
        <v>1.9980236351576353E-2</v>
      </c>
      <c r="AD13" s="21">
        <f t="shared" si="22"/>
        <v>1.9980236351576353E-2</v>
      </c>
      <c r="AE13" s="21">
        <f t="shared" si="22"/>
        <v>1.0555630798401843E-2</v>
      </c>
    </row>
    <row r="14" spans="1:31" x14ac:dyDescent="0.2">
      <c r="A14" s="16" t="s">
        <v>29</v>
      </c>
      <c r="B14" s="17">
        <f t="shared" si="0"/>
        <v>11157700</v>
      </c>
      <c r="C14" s="18">
        <v>1153300</v>
      </c>
      <c r="D14" s="18">
        <v>2440500</v>
      </c>
      <c r="E14" s="18">
        <v>2169000</v>
      </c>
      <c r="F14" s="18">
        <v>426300</v>
      </c>
      <c r="G14" s="18">
        <v>1512800</v>
      </c>
      <c r="H14" s="18">
        <v>485100</v>
      </c>
      <c r="I14" s="18">
        <v>515900</v>
      </c>
      <c r="J14" s="18">
        <v>515900</v>
      </c>
      <c r="K14" s="18">
        <v>1938900</v>
      </c>
      <c r="L14" s="19"/>
      <c r="M14" s="20">
        <f t="shared" ref="M14:U14" si="23">C14/SUM($C14:$K14)</f>
        <v>0.10336359644012655</v>
      </c>
      <c r="N14" s="20">
        <f t="shared" si="23"/>
        <v>0.21872787402421645</v>
      </c>
      <c r="O14" s="20">
        <f t="shared" si="23"/>
        <v>0.19439490217517946</v>
      </c>
      <c r="P14" s="20">
        <f t="shared" si="23"/>
        <v>3.820679889224482E-2</v>
      </c>
      <c r="Q14" s="20">
        <f t="shared" si="23"/>
        <v>0.1355834983912455</v>
      </c>
      <c r="R14" s="20">
        <f t="shared" si="23"/>
        <v>4.3476702187726861E-2</v>
      </c>
      <c r="S14" s="20">
        <f t="shared" si="23"/>
        <v>4.6237127723455548E-2</v>
      </c>
      <c r="T14" s="20">
        <f t="shared" si="23"/>
        <v>4.6237127723455548E-2</v>
      </c>
      <c r="U14" s="20">
        <f t="shared" si="23"/>
        <v>0.17377237244234922</v>
      </c>
      <c r="V14" s="15"/>
      <c r="W14" s="21">
        <f t="shared" ref="W14:AE14" si="24">C14/SUM(C$3:C$30)</f>
        <v>0.12688545872619453</v>
      </c>
      <c r="X14" s="21">
        <f t="shared" si="24"/>
        <v>0.12137382940524089</v>
      </c>
      <c r="Y14" s="21">
        <f t="shared" si="24"/>
        <v>0.12759574092593681</v>
      </c>
      <c r="Z14" s="21">
        <f t="shared" si="24"/>
        <v>5.7607329630680666E-2</v>
      </c>
      <c r="AA14" s="21">
        <f t="shared" si="24"/>
        <v>0.117087064541845</v>
      </c>
      <c r="AB14" s="21">
        <f t="shared" si="24"/>
        <v>8.5199430949997365E-2</v>
      </c>
      <c r="AC14" s="21">
        <f t="shared" si="24"/>
        <v>6.983607001204771E-2</v>
      </c>
      <c r="AD14" s="21">
        <f t="shared" si="24"/>
        <v>6.983607001204771E-2</v>
      </c>
      <c r="AE14" s="21">
        <f t="shared" si="24"/>
        <v>0.16412439899776529</v>
      </c>
    </row>
    <row r="15" spans="1:31" x14ac:dyDescent="0.2">
      <c r="A15" s="16" t="s">
        <v>30</v>
      </c>
      <c r="B15" s="17">
        <f t="shared" si="0"/>
        <v>1069400</v>
      </c>
      <c r="C15" s="18">
        <v>58500</v>
      </c>
      <c r="D15" s="18">
        <v>233800</v>
      </c>
      <c r="E15" s="18">
        <v>208400</v>
      </c>
      <c r="F15" s="18">
        <v>82900</v>
      </c>
      <c r="G15" s="18">
        <v>76500</v>
      </c>
      <c r="H15" s="18">
        <v>63300</v>
      </c>
      <c r="I15" s="18">
        <v>134100</v>
      </c>
      <c r="J15" s="18">
        <v>134100</v>
      </c>
      <c r="K15" s="18">
        <v>77800</v>
      </c>
      <c r="L15" s="19"/>
      <c r="M15" s="20">
        <f t="shared" ref="M15:U15" si="25">C15/SUM($C15:$K15)</f>
        <v>5.4703572096502714E-2</v>
      </c>
      <c r="N15" s="20">
        <f t="shared" si="25"/>
        <v>0.21862726762670656</v>
      </c>
      <c r="O15" s="20">
        <f t="shared" si="25"/>
        <v>0.19487563119506265</v>
      </c>
      <c r="P15" s="20">
        <f t="shared" si="25"/>
        <v>7.7520104731625211E-2</v>
      </c>
      <c r="Q15" s="20">
        <f t="shared" si="25"/>
        <v>7.1535440433888167E-2</v>
      </c>
      <c r="R15" s="20">
        <f t="shared" si="25"/>
        <v>5.9192070319805501E-2</v>
      </c>
      <c r="S15" s="20">
        <f t="shared" si="25"/>
        <v>0.12539741911352159</v>
      </c>
      <c r="T15" s="20">
        <f t="shared" si="25"/>
        <v>0.12539741911352159</v>
      </c>
      <c r="U15" s="20">
        <f t="shared" si="25"/>
        <v>7.2751075369365995E-2</v>
      </c>
      <c r="V15" s="15"/>
      <c r="W15" s="21">
        <f t="shared" ref="W15:AE15" si="26">C15/SUM(C$3:C$30)</f>
        <v>6.4361391966378046E-3</v>
      </c>
      <c r="X15" s="21">
        <f t="shared" si="26"/>
        <v>1.1627617830340225E-2</v>
      </c>
      <c r="Y15" s="21">
        <f t="shared" si="26"/>
        <v>1.2259544679098771E-2</v>
      </c>
      <c r="Z15" s="21">
        <f t="shared" si="26"/>
        <v>1.1202551316874096E-2</v>
      </c>
      <c r="AA15" s="21">
        <f t="shared" si="26"/>
        <v>5.9209151490290475E-3</v>
      </c>
      <c r="AB15" s="21">
        <f t="shared" si="26"/>
        <v>1.1117550977396069E-2</v>
      </c>
      <c r="AC15" s="21">
        <f t="shared" si="26"/>
        <v>1.8152775709663883E-2</v>
      </c>
      <c r="AD15" s="21">
        <f t="shared" si="26"/>
        <v>1.8152775709663883E-2</v>
      </c>
      <c r="AE15" s="21">
        <f t="shared" si="26"/>
        <v>6.5856301212162257E-3</v>
      </c>
    </row>
    <row r="16" spans="1:31" x14ac:dyDescent="0.2">
      <c r="A16" s="16" t="s">
        <v>46</v>
      </c>
      <c r="B16" s="17">
        <f t="shared" si="0"/>
        <v>1465300</v>
      </c>
      <c r="C16" s="18">
        <v>128100</v>
      </c>
      <c r="D16" s="18">
        <v>372400</v>
      </c>
      <c r="E16" s="18">
        <v>276600</v>
      </c>
      <c r="F16" s="18">
        <v>94100</v>
      </c>
      <c r="G16" s="18">
        <v>167300</v>
      </c>
      <c r="H16" s="18">
        <v>17700</v>
      </c>
      <c r="I16" s="18">
        <v>120500</v>
      </c>
      <c r="J16" s="18">
        <v>120500</v>
      </c>
      <c r="K16" s="18">
        <v>168100</v>
      </c>
      <c r="L16" s="19"/>
      <c r="M16" s="20">
        <f t="shared" ref="M16:U16" si="27">C16/SUM($C16:$K16)</f>
        <v>8.7422370845560635E-2</v>
      </c>
      <c r="N16" s="20">
        <f t="shared" si="27"/>
        <v>0.25414590868764075</v>
      </c>
      <c r="O16" s="20">
        <f t="shared" si="27"/>
        <v>0.18876680543233468</v>
      </c>
      <c r="P16" s="20">
        <f t="shared" si="27"/>
        <v>6.421893127687163E-2</v>
      </c>
      <c r="Q16" s="20">
        <f t="shared" si="27"/>
        <v>0.11417457176004914</v>
      </c>
      <c r="R16" s="20">
        <f t="shared" si="27"/>
        <v>1.2079437657817512E-2</v>
      </c>
      <c r="S16" s="20">
        <f t="shared" si="27"/>
        <v>8.2235719647853686E-2</v>
      </c>
      <c r="T16" s="20">
        <f t="shared" si="27"/>
        <v>8.2235719647853686E-2</v>
      </c>
      <c r="U16" s="20">
        <f t="shared" si="27"/>
        <v>0.11472053504401829</v>
      </c>
      <c r="V16" s="15"/>
      <c r="W16" s="21">
        <f t="shared" ref="W16:AE16" si="28">C16/SUM(C$3:C$30)</f>
        <v>1.409349454853509E-2</v>
      </c>
      <c r="X16" s="21">
        <f t="shared" si="28"/>
        <v>1.8520636783655686E-2</v>
      </c>
      <c r="Y16" s="21">
        <f t="shared" si="28"/>
        <v>1.6271545385022648E-2</v>
      </c>
      <c r="Z16" s="21">
        <f t="shared" si="28"/>
        <v>1.2716044377778679E-2</v>
      </c>
      <c r="AA16" s="21">
        <f t="shared" si="28"/>
        <v>1.2948615744216466E-2</v>
      </c>
      <c r="AB16" s="21">
        <f t="shared" si="28"/>
        <v>3.1086990884661996E-3</v>
      </c>
      <c r="AC16" s="21">
        <f t="shared" si="28"/>
        <v>1.6311778322255763E-2</v>
      </c>
      <c r="AD16" s="21">
        <f t="shared" si="28"/>
        <v>1.6311778322255763E-2</v>
      </c>
      <c r="AE16" s="21">
        <f t="shared" si="28"/>
        <v>1.4229362768334801E-2</v>
      </c>
    </row>
    <row r="17" spans="1:31" x14ac:dyDescent="0.2">
      <c r="A17" s="16" t="s">
        <v>31</v>
      </c>
      <c r="B17" s="17">
        <f t="shared" si="0"/>
        <v>1112200</v>
      </c>
      <c r="C17" s="18">
        <v>111100</v>
      </c>
      <c r="D17" s="18">
        <v>192300</v>
      </c>
      <c r="E17" s="18">
        <v>137500</v>
      </c>
      <c r="F17" s="18">
        <v>66600</v>
      </c>
      <c r="G17" s="18">
        <v>136800</v>
      </c>
      <c r="H17" s="18">
        <v>55700</v>
      </c>
      <c r="I17" s="18">
        <v>148800</v>
      </c>
      <c r="J17" s="18">
        <v>148800</v>
      </c>
      <c r="K17" s="18">
        <v>114600</v>
      </c>
      <c r="L17" s="19"/>
      <c r="M17" s="20">
        <f t="shared" ref="M17:U17" si="29">C17/SUM($C17:$K17)</f>
        <v>9.9892105736378356E-2</v>
      </c>
      <c r="N17" s="20">
        <f t="shared" si="29"/>
        <v>0.17290055745369537</v>
      </c>
      <c r="O17" s="20">
        <f t="shared" si="29"/>
        <v>0.12362884373314152</v>
      </c>
      <c r="P17" s="20">
        <f t="shared" si="29"/>
        <v>5.9881316310016183E-2</v>
      </c>
      <c r="Q17" s="20">
        <f t="shared" si="29"/>
        <v>0.12299946052868189</v>
      </c>
      <c r="R17" s="20">
        <f t="shared" si="29"/>
        <v>5.008092069771624E-2</v>
      </c>
      <c r="S17" s="20">
        <f t="shared" si="29"/>
        <v>0.13378888689084698</v>
      </c>
      <c r="T17" s="20">
        <f t="shared" si="29"/>
        <v>0.13378888689084698</v>
      </c>
      <c r="U17" s="20">
        <f t="shared" si="29"/>
        <v>0.10303902175867649</v>
      </c>
      <c r="V17" s="15"/>
      <c r="W17" s="21">
        <f t="shared" ref="W17:AE17" si="30">C17/SUM(C$3:C$30)</f>
        <v>1.222316349993949E-2</v>
      </c>
      <c r="X17" s="21">
        <f t="shared" si="30"/>
        <v>9.5636907988640944E-3</v>
      </c>
      <c r="Y17" s="21">
        <f t="shared" si="30"/>
        <v>8.0887111006529792E-3</v>
      </c>
      <c r="Z17" s="21">
        <f t="shared" si="30"/>
        <v>8.9998783800218918E-3</v>
      </c>
      <c r="AA17" s="21">
        <f t="shared" si="30"/>
        <v>1.0587989442969591E-2</v>
      </c>
      <c r="AB17" s="21">
        <f t="shared" si="30"/>
        <v>9.7827423292410915E-3</v>
      </c>
      <c r="AC17" s="21">
        <f t="shared" si="30"/>
        <v>2.0142677297524128E-2</v>
      </c>
      <c r="AD17" s="21">
        <f t="shared" si="30"/>
        <v>2.0142677297524128E-2</v>
      </c>
      <c r="AE17" s="21">
        <f t="shared" si="30"/>
        <v>9.7006839574727433E-3</v>
      </c>
    </row>
    <row r="18" spans="1:31" x14ac:dyDescent="0.2">
      <c r="A18" s="16" t="s">
        <v>32</v>
      </c>
      <c r="B18" s="17">
        <f t="shared" si="0"/>
        <v>9774400</v>
      </c>
      <c r="C18" s="18">
        <v>1006300</v>
      </c>
      <c r="D18" s="18">
        <v>2138900</v>
      </c>
      <c r="E18" s="18">
        <v>1949400</v>
      </c>
      <c r="F18" s="18">
        <v>986400</v>
      </c>
      <c r="G18" s="18">
        <v>717900</v>
      </c>
      <c r="H18" s="18">
        <v>278100</v>
      </c>
      <c r="I18" s="18">
        <v>779700</v>
      </c>
      <c r="J18" s="18">
        <v>779700</v>
      </c>
      <c r="K18" s="18">
        <v>1138000</v>
      </c>
      <c r="L18" s="19"/>
      <c r="M18" s="20">
        <f t="shared" ref="M18:U18" si="31">C18/SUM($C18:$K18)</f>
        <v>0.10295261090194795</v>
      </c>
      <c r="N18" s="20">
        <f t="shared" si="31"/>
        <v>0.21882673105254544</v>
      </c>
      <c r="O18" s="20">
        <f t="shared" si="31"/>
        <v>0.19943935177606809</v>
      </c>
      <c r="P18" s="20">
        <f t="shared" si="31"/>
        <v>0.10091668030774267</v>
      </c>
      <c r="Q18" s="20">
        <f t="shared" si="31"/>
        <v>7.3446963496480597E-2</v>
      </c>
      <c r="R18" s="20">
        <f t="shared" si="31"/>
        <v>2.845187428384351E-2</v>
      </c>
      <c r="S18" s="20">
        <f t="shared" si="31"/>
        <v>7.9769602226223604E-2</v>
      </c>
      <c r="T18" s="20">
        <f t="shared" si="31"/>
        <v>7.9769602226223604E-2</v>
      </c>
      <c r="U18" s="20">
        <f t="shared" si="31"/>
        <v>0.11642658372892453</v>
      </c>
      <c r="V18" s="15"/>
      <c r="W18" s="21">
        <f t="shared" ref="W18:AE18" si="32">C18/SUM(C$3:C$30)</f>
        <v>0.11071259612951492</v>
      </c>
      <c r="X18" s="21">
        <f t="shared" si="32"/>
        <v>0.10637430187046495</v>
      </c>
      <c r="Y18" s="21">
        <f t="shared" si="32"/>
        <v>0.11467733396082122</v>
      </c>
      <c r="Z18" s="21">
        <f t="shared" si="32"/>
        <v>0.13329549600681073</v>
      </c>
      <c r="AA18" s="21">
        <f t="shared" si="32"/>
        <v>5.5563725300496115E-2</v>
      </c>
      <c r="AB18" s="21">
        <f t="shared" si="32"/>
        <v>4.8843458559460456E-2</v>
      </c>
      <c r="AC18" s="21">
        <f t="shared" si="32"/>
        <v>0.10554600462956695</v>
      </c>
      <c r="AD18" s="21">
        <f t="shared" si="32"/>
        <v>0.10554600462956695</v>
      </c>
      <c r="AE18" s="21">
        <f t="shared" si="32"/>
        <v>9.6329653958149936E-2</v>
      </c>
    </row>
    <row r="19" spans="1:31" x14ac:dyDescent="0.2">
      <c r="A19" s="16" t="s">
        <v>33</v>
      </c>
      <c r="B19" s="17">
        <f t="shared" si="0"/>
        <v>703500</v>
      </c>
      <c r="C19" s="18">
        <v>49200</v>
      </c>
      <c r="D19" s="18">
        <v>164800</v>
      </c>
      <c r="E19" s="18">
        <v>110200</v>
      </c>
      <c r="F19" s="18">
        <v>12100</v>
      </c>
      <c r="G19" s="18">
        <v>70300</v>
      </c>
      <c r="H19" s="18">
        <v>65400</v>
      </c>
      <c r="I19" s="18">
        <v>84400</v>
      </c>
      <c r="J19" s="18">
        <v>84400</v>
      </c>
      <c r="K19" s="18">
        <v>62700</v>
      </c>
      <c r="L19" s="19"/>
      <c r="M19" s="20">
        <f t="shared" ref="M19:U19" si="33">C19/SUM($C19:$K19)</f>
        <v>6.9936034115138587E-2</v>
      </c>
      <c r="N19" s="20">
        <f t="shared" si="33"/>
        <v>0.23425728500355367</v>
      </c>
      <c r="O19" s="20">
        <f t="shared" si="33"/>
        <v>0.15664534470504621</v>
      </c>
      <c r="P19" s="20">
        <f t="shared" si="33"/>
        <v>1.7199715707178393E-2</v>
      </c>
      <c r="Q19" s="20">
        <f t="shared" si="33"/>
        <v>9.992892679459843E-2</v>
      </c>
      <c r="R19" s="20">
        <f t="shared" si="33"/>
        <v>9.2963752665245203E-2</v>
      </c>
      <c r="S19" s="20">
        <f t="shared" si="33"/>
        <v>0.11997157071783937</v>
      </c>
      <c r="T19" s="20">
        <f t="shared" si="33"/>
        <v>0.11997157071783937</v>
      </c>
      <c r="U19" s="20">
        <f t="shared" si="33"/>
        <v>8.9125799573560774E-2</v>
      </c>
      <c r="V19" s="15"/>
      <c r="W19" s="21">
        <f t="shared" ref="W19:AE19" si="34">C19/SUM(C$3:C$30)</f>
        <v>5.4129580935825643E-3</v>
      </c>
      <c r="X19" s="21">
        <f t="shared" si="34"/>
        <v>8.1960283081269E-3</v>
      </c>
      <c r="Y19" s="21">
        <f t="shared" si="34"/>
        <v>6.48273427848697E-3</v>
      </c>
      <c r="Z19" s="21">
        <f t="shared" si="34"/>
        <v>1.6351130390129863E-3</v>
      </c>
      <c r="AA19" s="21">
        <f t="shared" si="34"/>
        <v>5.4410501304149282E-3</v>
      </c>
      <c r="AB19" s="21">
        <f t="shared" si="34"/>
        <v>1.1486379682807314E-2</v>
      </c>
      <c r="AC19" s="21">
        <f t="shared" si="34"/>
        <v>1.1425013198326858E-2</v>
      </c>
      <c r="AD19" s="21">
        <f t="shared" si="34"/>
        <v>1.1425013198326858E-2</v>
      </c>
      <c r="AE19" s="21">
        <f t="shared" si="34"/>
        <v>5.3074422699261872E-3</v>
      </c>
    </row>
    <row r="20" spans="1:31" x14ac:dyDescent="0.2">
      <c r="A20" s="16" t="s">
        <v>34</v>
      </c>
      <c r="B20" s="17">
        <f t="shared" si="0"/>
        <v>195800</v>
      </c>
      <c r="C20" s="18">
        <v>8900</v>
      </c>
      <c r="D20" s="18">
        <v>68500</v>
      </c>
      <c r="E20" s="18">
        <v>38000</v>
      </c>
      <c r="F20" s="18">
        <v>25500</v>
      </c>
      <c r="G20" s="18">
        <v>14600</v>
      </c>
      <c r="H20" s="18">
        <v>4000</v>
      </c>
      <c r="I20" s="18">
        <v>11600</v>
      </c>
      <c r="J20" s="18">
        <v>11600</v>
      </c>
      <c r="K20" s="18">
        <v>13100</v>
      </c>
      <c r="L20" s="19"/>
      <c r="M20" s="20">
        <f t="shared" ref="M20:U20" si="35">C20/SUM($C20:$K20)</f>
        <v>4.5454545454545456E-2</v>
      </c>
      <c r="N20" s="20">
        <f t="shared" si="35"/>
        <v>0.34984678243105211</v>
      </c>
      <c r="O20" s="20">
        <f t="shared" si="35"/>
        <v>0.19407558733401431</v>
      </c>
      <c r="P20" s="20">
        <f t="shared" si="35"/>
        <v>0.13023493360572011</v>
      </c>
      <c r="Q20" s="20">
        <f t="shared" si="35"/>
        <v>7.4565883554647605E-2</v>
      </c>
      <c r="R20" s="20">
        <f t="shared" si="35"/>
        <v>2.0429009193054137E-2</v>
      </c>
      <c r="S20" s="20">
        <f t="shared" si="35"/>
        <v>5.9244126659856997E-2</v>
      </c>
      <c r="T20" s="20">
        <f t="shared" si="35"/>
        <v>5.9244126659856997E-2</v>
      </c>
      <c r="U20" s="20">
        <f t="shared" si="35"/>
        <v>6.6905005107252294E-2</v>
      </c>
      <c r="V20" s="15"/>
      <c r="W20" s="21">
        <f t="shared" ref="W20:AE20" si="36">C20/SUM(C$3:C$30)</f>
        <v>9.791733136765208E-4</v>
      </c>
      <c r="X20" s="21">
        <f t="shared" si="36"/>
        <v>3.4067229314726491E-3</v>
      </c>
      <c r="Y20" s="21">
        <f t="shared" si="36"/>
        <v>2.2354256132713691E-3</v>
      </c>
      <c r="Z20" s="21">
        <f t="shared" si="36"/>
        <v>3.4458993797381117E-3</v>
      </c>
      <c r="AA20" s="21">
        <f t="shared" si="36"/>
        <v>1.1300047212526026E-3</v>
      </c>
      <c r="AB20" s="21">
        <f t="shared" si="36"/>
        <v>7.0253086744998861E-4</v>
      </c>
      <c r="AC20" s="21">
        <f t="shared" si="36"/>
        <v>1.5702624774951606E-3</v>
      </c>
      <c r="AD20" s="21">
        <f t="shared" si="36"/>
        <v>1.5702624774951606E-3</v>
      </c>
      <c r="AE20" s="21">
        <f t="shared" si="36"/>
        <v>1.1088914471456626E-3</v>
      </c>
    </row>
    <row r="21" spans="1:31" x14ac:dyDescent="0.2">
      <c r="A21" s="16" t="s">
        <v>35</v>
      </c>
      <c r="B21" s="17">
        <f t="shared" si="0"/>
        <v>502500</v>
      </c>
      <c r="C21" s="18">
        <v>46700</v>
      </c>
      <c r="D21" s="18">
        <v>98000</v>
      </c>
      <c r="E21" s="18">
        <v>65600</v>
      </c>
      <c r="F21" s="18">
        <v>29000</v>
      </c>
      <c r="G21" s="18">
        <v>63400</v>
      </c>
      <c r="H21" s="18">
        <v>13100</v>
      </c>
      <c r="I21" s="18">
        <v>60700</v>
      </c>
      <c r="J21" s="18">
        <v>60700</v>
      </c>
      <c r="K21" s="18">
        <v>65300</v>
      </c>
      <c r="L21" s="19"/>
      <c r="M21" s="20">
        <f t="shared" ref="M21:U21" si="37">C21/SUM($C21:$K21)</f>
        <v>9.2935323383084578E-2</v>
      </c>
      <c r="N21" s="20">
        <f t="shared" si="37"/>
        <v>0.19502487562189055</v>
      </c>
      <c r="O21" s="20">
        <f t="shared" si="37"/>
        <v>0.13054726368159203</v>
      </c>
      <c r="P21" s="20">
        <f t="shared" si="37"/>
        <v>5.7711442786069649E-2</v>
      </c>
      <c r="Q21" s="20">
        <f t="shared" si="37"/>
        <v>0.12616915422885572</v>
      </c>
      <c r="R21" s="20">
        <f t="shared" si="37"/>
        <v>2.6069651741293533E-2</v>
      </c>
      <c r="S21" s="20">
        <f t="shared" si="37"/>
        <v>0.12079601990049751</v>
      </c>
      <c r="T21" s="20">
        <f t="shared" si="37"/>
        <v>0.12079601990049751</v>
      </c>
      <c r="U21" s="20">
        <f t="shared" si="37"/>
        <v>0.12995024875621891</v>
      </c>
      <c r="V21" s="15"/>
      <c r="W21" s="21">
        <f t="shared" ref="W21:AE21" si="38">C21/SUM(C$3:C$30)</f>
        <v>5.1379094099655636E-3</v>
      </c>
      <c r="X21" s="21">
        <f t="shared" si="38"/>
        <v>4.8738517851725496E-3</v>
      </c>
      <c r="Y21" s="21">
        <f t="shared" si="38"/>
        <v>3.8590505323842579E-3</v>
      </c>
      <c r="Z21" s="21">
        <f t="shared" si="38"/>
        <v>3.9188659612707935E-3</v>
      </c>
      <c r="AA21" s="21">
        <f t="shared" si="38"/>
        <v>4.9070068032476023E-3</v>
      </c>
      <c r="AB21" s="21">
        <f t="shared" si="38"/>
        <v>2.3007885908987126E-3</v>
      </c>
      <c r="AC21" s="21">
        <f t="shared" si="38"/>
        <v>8.2168045158582982E-3</v>
      </c>
      <c r="AD21" s="21">
        <f t="shared" si="38"/>
        <v>8.2168045158582982E-3</v>
      </c>
      <c r="AE21" s="21">
        <f t="shared" si="38"/>
        <v>5.5275275953138754E-3</v>
      </c>
    </row>
    <row r="22" spans="1:31" x14ac:dyDescent="0.2">
      <c r="A22" s="16" t="s">
        <v>36</v>
      </c>
      <c r="B22" s="17">
        <f t="shared" si="0"/>
        <v>84300</v>
      </c>
      <c r="C22" s="18">
        <v>11600</v>
      </c>
      <c r="D22" s="18">
        <v>16400</v>
      </c>
      <c r="E22" s="18">
        <v>11400</v>
      </c>
      <c r="F22" s="18">
        <v>8700</v>
      </c>
      <c r="G22" s="18">
        <v>14200</v>
      </c>
      <c r="H22" s="18">
        <v>1200</v>
      </c>
      <c r="I22" s="18">
        <v>6900</v>
      </c>
      <c r="J22" s="18">
        <v>6900</v>
      </c>
      <c r="K22" s="18">
        <v>7000</v>
      </c>
      <c r="L22" s="19"/>
      <c r="M22" s="20">
        <f t="shared" ref="M22:U22" si="39">C22/SUM($C22:$K22)</f>
        <v>0.13760379596678529</v>
      </c>
      <c r="N22" s="20">
        <f t="shared" si="39"/>
        <v>0.19454329774614473</v>
      </c>
      <c r="O22" s="20">
        <f t="shared" si="39"/>
        <v>0.13523131672597866</v>
      </c>
      <c r="P22" s="20">
        <f t="shared" si="39"/>
        <v>0.10320284697508897</v>
      </c>
      <c r="Q22" s="20">
        <f t="shared" si="39"/>
        <v>0.16844602609727166</v>
      </c>
      <c r="R22" s="20">
        <f t="shared" si="39"/>
        <v>1.4234875444839857E-2</v>
      </c>
      <c r="S22" s="20">
        <f t="shared" si="39"/>
        <v>8.1850533807829182E-2</v>
      </c>
      <c r="T22" s="20">
        <f t="shared" si="39"/>
        <v>8.1850533807829182E-2</v>
      </c>
      <c r="U22" s="20">
        <f t="shared" si="39"/>
        <v>8.3036773428232499E-2</v>
      </c>
      <c r="V22" s="15"/>
      <c r="W22" s="21">
        <f t="shared" ref="W22:AE22" si="40">C22/SUM(C$3:C$30)</f>
        <v>1.276225891982881E-3</v>
      </c>
      <c r="X22" s="21">
        <f t="shared" si="40"/>
        <v>8.1562417629418176E-4</v>
      </c>
      <c r="Y22" s="21">
        <f t="shared" si="40"/>
        <v>6.7062768398141071E-4</v>
      </c>
      <c r="Z22" s="21">
        <f t="shared" si="40"/>
        <v>1.175659788381238E-3</v>
      </c>
      <c r="AA22" s="21">
        <f t="shared" si="40"/>
        <v>1.0990456877936271E-3</v>
      </c>
      <c r="AB22" s="21">
        <f t="shared" si="40"/>
        <v>2.1075926023499656E-4</v>
      </c>
      <c r="AC22" s="21">
        <f t="shared" si="40"/>
        <v>9.3403543919970758E-4</v>
      </c>
      <c r="AD22" s="21">
        <f t="shared" si="40"/>
        <v>9.3403543919970758E-4</v>
      </c>
      <c r="AE22" s="21">
        <f t="shared" si="40"/>
        <v>5.9253741450531589E-4</v>
      </c>
    </row>
    <row r="23" spans="1:31" x14ac:dyDescent="0.2">
      <c r="A23" s="16" t="s">
        <v>37</v>
      </c>
      <c r="B23" s="17">
        <f t="shared" si="0"/>
        <v>4189700</v>
      </c>
      <c r="C23" s="18">
        <v>392000</v>
      </c>
      <c r="D23" s="18">
        <v>1136200</v>
      </c>
      <c r="E23" s="18">
        <v>666300</v>
      </c>
      <c r="F23" s="18">
        <v>383600</v>
      </c>
      <c r="G23" s="18">
        <v>662000</v>
      </c>
      <c r="H23" s="18">
        <v>81900</v>
      </c>
      <c r="I23" s="18">
        <v>267600</v>
      </c>
      <c r="J23" s="18">
        <v>267600</v>
      </c>
      <c r="K23" s="18">
        <v>332500</v>
      </c>
      <c r="L23" s="19"/>
      <c r="M23" s="20">
        <f t="shared" ref="M23:U23" si="41">C23/SUM($C23:$K23)</f>
        <v>9.3562784924934958E-2</v>
      </c>
      <c r="N23" s="20">
        <f t="shared" si="41"/>
        <v>0.27118886793803854</v>
      </c>
      <c r="O23" s="20">
        <f t="shared" si="41"/>
        <v>0.15903286631501062</v>
      </c>
      <c r="P23" s="20">
        <f t="shared" si="41"/>
        <v>9.1557868105114931E-2</v>
      </c>
      <c r="Q23" s="20">
        <f t="shared" si="41"/>
        <v>0.15800653984772178</v>
      </c>
      <c r="R23" s="20">
        <f t="shared" si="41"/>
        <v>1.9547938993245341E-2</v>
      </c>
      <c r="S23" s="20">
        <f t="shared" si="41"/>
        <v>6.3870921545695403E-2</v>
      </c>
      <c r="T23" s="20">
        <f t="shared" si="41"/>
        <v>6.3870921545695403E-2</v>
      </c>
      <c r="U23" s="20">
        <f t="shared" si="41"/>
        <v>7.9361290784543043E-2</v>
      </c>
      <c r="V23" s="15"/>
      <c r="W23" s="21">
        <f t="shared" ref="W23:AE23" si="42">C23/SUM(C$3:C$30)</f>
        <v>4.3127633591145631E-2</v>
      </c>
      <c r="X23" s="21">
        <f t="shared" si="42"/>
        <v>5.6506840799112758E-2</v>
      </c>
      <c r="Y23" s="21">
        <f t="shared" si="42"/>
        <v>3.9196423319018764E-2</v>
      </c>
      <c r="Z23" s="21">
        <f t="shared" si="42"/>
        <v>5.1837137335981949E-2</v>
      </c>
      <c r="AA23" s="21">
        <f t="shared" si="42"/>
        <v>5.1237200374604303E-2</v>
      </c>
      <c r="AB23" s="21">
        <f t="shared" si="42"/>
        <v>1.4384319511038517E-2</v>
      </c>
      <c r="AC23" s="21">
        <f t="shared" si="42"/>
        <v>3.6224330946353876E-2</v>
      </c>
      <c r="AD23" s="21">
        <f t="shared" si="42"/>
        <v>3.6224330946353876E-2</v>
      </c>
      <c r="AE23" s="21">
        <f t="shared" si="42"/>
        <v>2.8145527189002505E-2</v>
      </c>
    </row>
    <row r="24" spans="1:31" x14ac:dyDescent="0.2">
      <c r="A24" s="16" t="s">
        <v>38</v>
      </c>
      <c r="B24" s="17">
        <f t="shared" si="0"/>
        <v>5372800</v>
      </c>
      <c r="C24" s="18">
        <v>651900</v>
      </c>
      <c r="D24" s="18">
        <v>1098900</v>
      </c>
      <c r="E24" s="18">
        <v>853200</v>
      </c>
      <c r="F24" s="18">
        <v>293900</v>
      </c>
      <c r="G24" s="18">
        <v>380100</v>
      </c>
      <c r="H24" s="18">
        <v>377300</v>
      </c>
      <c r="I24" s="18">
        <v>597400</v>
      </c>
      <c r="J24" s="18">
        <v>597400</v>
      </c>
      <c r="K24" s="18">
        <v>522700</v>
      </c>
      <c r="L24" s="19"/>
      <c r="M24" s="20">
        <f t="shared" ref="M24:U24" si="43">C24/SUM($C24:$K24)</f>
        <v>0.12133338296605121</v>
      </c>
      <c r="N24" s="20">
        <f t="shared" si="43"/>
        <v>0.20453022632519358</v>
      </c>
      <c r="O24" s="20">
        <f t="shared" si="43"/>
        <v>0.15879988088147706</v>
      </c>
      <c r="P24" s="20">
        <f t="shared" si="43"/>
        <v>5.4701459201905896E-2</v>
      </c>
      <c r="Q24" s="20">
        <f t="shared" si="43"/>
        <v>7.0745235259082787E-2</v>
      </c>
      <c r="R24" s="20">
        <f t="shared" si="43"/>
        <v>7.0224091721262663E-2</v>
      </c>
      <c r="S24" s="20">
        <f t="shared" si="43"/>
        <v>0.11118969624776653</v>
      </c>
      <c r="T24" s="20">
        <f t="shared" si="43"/>
        <v>0.11118969624776653</v>
      </c>
      <c r="U24" s="20">
        <f t="shared" si="43"/>
        <v>9.728633114949374E-2</v>
      </c>
      <c r="V24" s="15"/>
      <c r="W24" s="21">
        <f t="shared" ref="W24:AE24" si="44">C24/SUM(C$3:C$30)</f>
        <v>7.1721694739968977E-2</v>
      </c>
      <c r="X24" s="21">
        <f t="shared" si="44"/>
        <v>5.4651793129858309E-2</v>
      </c>
      <c r="Y24" s="21">
        <f t="shared" si="44"/>
        <v>5.0191187716924525E-2</v>
      </c>
      <c r="Z24" s="21">
        <f t="shared" si="44"/>
        <v>3.9715679517844354E-2</v>
      </c>
      <c r="AA24" s="21">
        <f t="shared" si="44"/>
        <v>2.9418821544391384E-2</v>
      </c>
      <c r="AB24" s="21">
        <f t="shared" si="44"/>
        <v>6.6266224072220173E-2</v>
      </c>
      <c r="AC24" s="21">
        <f t="shared" si="44"/>
        <v>8.0868517591000777E-2</v>
      </c>
      <c r="AD24" s="21">
        <f t="shared" si="44"/>
        <v>8.0868517591000777E-2</v>
      </c>
      <c r="AE24" s="21">
        <f t="shared" si="44"/>
        <v>4.424561522313266E-2</v>
      </c>
    </row>
    <row r="25" spans="1:31" x14ac:dyDescent="0.2">
      <c r="A25" s="16" t="s">
        <v>39</v>
      </c>
      <c r="B25" s="17">
        <f t="shared" si="0"/>
        <v>2140100</v>
      </c>
      <c r="C25" s="18">
        <v>242800</v>
      </c>
      <c r="D25" s="18">
        <v>284200</v>
      </c>
      <c r="E25" s="18">
        <v>195200</v>
      </c>
      <c r="F25" s="18">
        <v>86900</v>
      </c>
      <c r="G25" s="18">
        <v>317000</v>
      </c>
      <c r="H25" s="18">
        <v>372000</v>
      </c>
      <c r="I25" s="18">
        <v>162000</v>
      </c>
      <c r="J25" s="18">
        <v>162000</v>
      </c>
      <c r="K25" s="18">
        <v>318000</v>
      </c>
      <c r="L25" s="19"/>
      <c r="M25" s="20">
        <f t="shared" ref="M25:U25" si="45">C25/SUM($C25:$K25)</f>
        <v>0.11345264239988785</v>
      </c>
      <c r="N25" s="20">
        <f t="shared" si="45"/>
        <v>0.13279753282556889</v>
      </c>
      <c r="O25" s="20">
        <f t="shared" si="45"/>
        <v>9.1210691089201434E-2</v>
      </c>
      <c r="P25" s="20">
        <f t="shared" si="45"/>
        <v>4.0605579178543058E-2</v>
      </c>
      <c r="Q25" s="20">
        <f t="shared" si="45"/>
        <v>0.14812391944301667</v>
      </c>
      <c r="R25" s="20">
        <f t="shared" si="45"/>
        <v>0.17382365310032241</v>
      </c>
      <c r="S25" s="20">
        <f t="shared" si="45"/>
        <v>7.5697397317882345E-2</v>
      </c>
      <c r="T25" s="20">
        <f t="shared" si="45"/>
        <v>7.5697397317882345E-2</v>
      </c>
      <c r="U25" s="20">
        <f t="shared" si="45"/>
        <v>0.14859118732769497</v>
      </c>
      <c r="V25" s="15"/>
      <c r="W25" s="21">
        <f t="shared" ref="W25:AE25" si="46">C25/SUM(C$3:C$30)</f>
        <v>2.6712728152883062E-2</v>
      </c>
      <c r="X25" s="21">
        <f t="shared" si="46"/>
        <v>1.4134170177000393E-2</v>
      </c>
      <c r="Y25" s="21">
        <f t="shared" si="46"/>
        <v>1.1483028413436085E-2</v>
      </c>
      <c r="Z25" s="21">
        <f t="shared" si="46"/>
        <v>1.1743084552911447E-2</v>
      </c>
      <c r="AA25" s="21">
        <f t="shared" si="46"/>
        <v>2.4535034016238012E-2</v>
      </c>
      <c r="AB25" s="21">
        <f t="shared" si="46"/>
        <v>6.5335370672848933E-2</v>
      </c>
      <c r="AC25" s="21">
        <f t="shared" si="46"/>
        <v>2.1929527702949658E-2</v>
      </c>
      <c r="AD25" s="21">
        <f t="shared" si="46"/>
        <v>2.1929527702949658E-2</v>
      </c>
      <c r="AE25" s="21">
        <f t="shared" si="46"/>
        <v>2.691812825895578E-2</v>
      </c>
    </row>
    <row r="26" spans="1:31" x14ac:dyDescent="0.2">
      <c r="A26" s="16" t="s">
        <v>40</v>
      </c>
      <c r="B26" s="17">
        <f t="shared" si="0"/>
        <v>3782600</v>
      </c>
      <c r="C26" s="18">
        <v>54700</v>
      </c>
      <c r="D26" s="18">
        <v>453800</v>
      </c>
      <c r="E26" s="18">
        <v>203900</v>
      </c>
      <c r="F26" s="18">
        <v>121600</v>
      </c>
      <c r="G26" s="18">
        <v>356700</v>
      </c>
      <c r="H26" s="18">
        <v>1742200</v>
      </c>
      <c r="I26" s="18">
        <v>124300</v>
      </c>
      <c r="J26" s="18">
        <v>124300</v>
      </c>
      <c r="K26" s="18">
        <v>601100</v>
      </c>
      <c r="L26" s="19"/>
      <c r="M26" s="20">
        <f t="shared" ref="M26:U26" si="47">C26/SUM($C26:$K26)</f>
        <v>1.4460952783799504E-2</v>
      </c>
      <c r="N26" s="20">
        <f t="shared" si="47"/>
        <v>0.11997039073653043</v>
      </c>
      <c r="O26" s="20">
        <f t="shared" si="47"/>
        <v>5.3904721620049702E-2</v>
      </c>
      <c r="P26" s="20">
        <f t="shared" si="47"/>
        <v>3.2147200338391579E-2</v>
      </c>
      <c r="Q26" s="20">
        <f t="shared" si="47"/>
        <v>9.4300216782107552E-2</v>
      </c>
      <c r="R26" s="20">
        <f t="shared" si="47"/>
        <v>0.46058266800613334</v>
      </c>
      <c r="S26" s="20">
        <f t="shared" si="47"/>
        <v>3.286099508274732E-2</v>
      </c>
      <c r="T26" s="20">
        <f t="shared" si="47"/>
        <v>3.286099508274732E-2</v>
      </c>
      <c r="U26" s="20">
        <f t="shared" si="47"/>
        <v>0.15891185956749326</v>
      </c>
      <c r="V26" s="15"/>
      <c r="W26" s="21">
        <f t="shared" ref="W26:AE26" si="48">C26/SUM(C$3:C$30)</f>
        <v>6.0180651975399648E-3</v>
      </c>
      <c r="X26" s="21">
        <f t="shared" si="48"/>
        <v>2.2568917756237785E-2</v>
      </c>
      <c r="Y26" s="21">
        <f t="shared" si="48"/>
        <v>1.1994823224895581E-2</v>
      </c>
      <c r="Z26" s="21">
        <f t="shared" si="48"/>
        <v>1.6432210375535466E-2</v>
      </c>
      <c r="AA26" s="21">
        <f t="shared" si="48"/>
        <v>2.7607718087041322E-2</v>
      </c>
      <c r="AB26" s="21">
        <f t="shared" si="48"/>
        <v>0.30598731931784251</v>
      </c>
      <c r="AC26" s="21">
        <f t="shared" si="48"/>
        <v>1.6826174651090386E-2</v>
      </c>
      <c r="AD26" s="21">
        <f t="shared" si="48"/>
        <v>1.6826174651090386E-2</v>
      </c>
      <c r="AE26" s="21">
        <f t="shared" si="48"/>
        <v>5.0882034265592201E-2</v>
      </c>
    </row>
    <row r="27" spans="1:31" x14ac:dyDescent="0.2">
      <c r="A27" s="16" t="s">
        <v>41</v>
      </c>
      <c r="B27" s="17">
        <f t="shared" si="0"/>
        <v>2559400</v>
      </c>
      <c r="C27" s="18">
        <v>207900</v>
      </c>
      <c r="D27" s="18">
        <v>697000</v>
      </c>
      <c r="E27" s="18">
        <v>476100</v>
      </c>
      <c r="F27" s="18">
        <v>95200</v>
      </c>
      <c r="G27" s="18">
        <v>457100</v>
      </c>
      <c r="H27" s="18">
        <v>85800</v>
      </c>
      <c r="I27" s="18">
        <v>204400</v>
      </c>
      <c r="J27" s="18">
        <v>204400</v>
      </c>
      <c r="K27" s="18">
        <v>131500</v>
      </c>
      <c r="L27" s="19"/>
      <c r="M27" s="20">
        <f t="shared" ref="M27:U27" si="49">C27/SUM($C27:$K27)</f>
        <v>8.1229975775572394E-2</v>
      </c>
      <c r="N27" s="20">
        <f t="shared" si="49"/>
        <v>0.27232945221536298</v>
      </c>
      <c r="O27" s="20">
        <f t="shared" si="49"/>
        <v>0.18602016097522858</v>
      </c>
      <c r="P27" s="20">
        <f t="shared" si="49"/>
        <v>3.7196217863561774E-2</v>
      </c>
      <c r="Q27" s="20">
        <f t="shared" si="49"/>
        <v>0.17859654606548409</v>
      </c>
      <c r="R27" s="20">
        <f t="shared" si="49"/>
        <v>3.3523482066109243E-2</v>
      </c>
      <c r="S27" s="20">
        <f t="shared" si="49"/>
        <v>7.9862467765882628E-2</v>
      </c>
      <c r="T27" s="20">
        <f t="shared" si="49"/>
        <v>7.9862467765882628E-2</v>
      </c>
      <c r="U27" s="20">
        <f t="shared" si="49"/>
        <v>5.1379229506915682E-2</v>
      </c>
      <c r="V27" s="15"/>
      <c r="W27" s="21">
        <f t="shared" ref="W27:AE27" si="50">C27/SUM(C$3:C$30)</f>
        <v>2.2873048529589737E-2</v>
      </c>
      <c r="X27" s="21">
        <f t="shared" si="50"/>
        <v>3.4664027492502726E-2</v>
      </c>
      <c r="Y27" s="21">
        <f t="shared" si="50"/>
        <v>2.8007529854697333E-2</v>
      </c>
      <c r="Z27" s="21">
        <f t="shared" si="50"/>
        <v>1.286469101768895E-2</v>
      </c>
      <c r="AA27" s="21">
        <f t="shared" si="50"/>
        <v>3.537843548524415E-2</v>
      </c>
      <c r="AB27" s="21">
        <f t="shared" si="50"/>
        <v>1.5069287106802255E-2</v>
      </c>
      <c r="AC27" s="21">
        <f t="shared" si="50"/>
        <v>2.7669107793104383E-2</v>
      </c>
      <c r="AD27" s="21">
        <f t="shared" si="50"/>
        <v>2.7669107793104383E-2</v>
      </c>
      <c r="AE27" s="21">
        <f t="shared" si="50"/>
        <v>1.113123857249272E-2</v>
      </c>
    </row>
    <row r="28" spans="1:31" x14ac:dyDescent="0.2">
      <c r="A28" s="16" t="s">
        <v>42</v>
      </c>
      <c r="B28" s="17">
        <f t="shared" si="0"/>
        <v>356800</v>
      </c>
      <c r="C28" s="18">
        <v>48400</v>
      </c>
      <c r="D28" s="18">
        <v>94400</v>
      </c>
      <c r="E28" s="18">
        <v>47500</v>
      </c>
      <c r="F28" s="18">
        <v>9600</v>
      </c>
      <c r="G28" s="18">
        <v>18900</v>
      </c>
      <c r="H28" s="18">
        <v>15100</v>
      </c>
      <c r="I28" s="18">
        <v>27500</v>
      </c>
      <c r="J28" s="18">
        <v>27500</v>
      </c>
      <c r="K28" s="18">
        <v>67900</v>
      </c>
      <c r="L28" s="19"/>
      <c r="M28" s="20">
        <f t="shared" ref="M28:U28" si="51">C28/SUM($C28:$K28)</f>
        <v>0.13565022421524664</v>
      </c>
      <c r="N28" s="20">
        <f t="shared" si="51"/>
        <v>0.26457399103139012</v>
      </c>
      <c r="O28" s="20">
        <f t="shared" si="51"/>
        <v>0.13312780269058297</v>
      </c>
      <c r="P28" s="20">
        <f t="shared" si="51"/>
        <v>2.6905829596412557E-2</v>
      </c>
      <c r="Q28" s="20">
        <f t="shared" si="51"/>
        <v>5.297085201793722E-2</v>
      </c>
      <c r="R28" s="20">
        <f t="shared" si="51"/>
        <v>4.232062780269058E-2</v>
      </c>
      <c r="S28" s="20">
        <f t="shared" si="51"/>
        <v>7.7073991031390135E-2</v>
      </c>
      <c r="T28" s="20">
        <f t="shared" si="51"/>
        <v>7.7073991031390135E-2</v>
      </c>
      <c r="U28" s="20">
        <f t="shared" si="51"/>
        <v>0.19030269058295965</v>
      </c>
      <c r="V28" s="15"/>
      <c r="W28" s="21">
        <f t="shared" ref="W28:AE28" si="52">C28/SUM(C$3:C$30)</f>
        <v>5.3249425148251244E-3</v>
      </c>
      <c r="X28" s="21">
        <f t="shared" si="52"/>
        <v>4.6948123318396803E-3</v>
      </c>
      <c r="Y28" s="21">
        <f t="shared" si="52"/>
        <v>2.7942820165892113E-3</v>
      </c>
      <c r="Z28" s="21">
        <f t="shared" si="52"/>
        <v>1.2972797664896421E-3</v>
      </c>
      <c r="AA28" s="21">
        <f t="shared" si="52"/>
        <v>1.4628143309365882E-3</v>
      </c>
      <c r="AB28" s="21">
        <f t="shared" si="52"/>
        <v>2.6520540246237068E-3</v>
      </c>
      <c r="AC28" s="21">
        <f t="shared" si="52"/>
        <v>3.7226050113031823E-3</v>
      </c>
      <c r="AD28" s="21">
        <f t="shared" si="52"/>
        <v>3.7226050113031823E-3</v>
      </c>
      <c r="AE28" s="21">
        <f t="shared" si="52"/>
        <v>5.7476129207015645E-3</v>
      </c>
    </row>
    <row r="29" spans="1:31" x14ac:dyDescent="0.2">
      <c r="A29" s="16" t="s">
        <v>43</v>
      </c>
      <c r="B29" s="17">
        <f t="shared" si="0"/>
        <v>867400</v>
      </c>
      <c r="C29" s="18">
        <v>69800</v>
      </c>
      <c r="D29" s="18">
        <v>112300</v>
      </c>
      <c r="E29" s="18">
        <v>193400</v>
      </c>
      <c r="F29" s="18">
        <v>54200</v>
      </c>
      <c r="G29" s="18">
        <v>147300</v>
      </c>
      <c r="H29" s="18">
        <v>5200</v>
      </c>
      <c r="I29" s="18">
        <v>103800</v>
      </c>
      <c r="J29" s="18">
        <v>103800</v>
      </c>
      <c r="K29" s="18">
        <v>77600</v>
      </c>
      <c r="L29" s="19"/>
      <c r="M29" s="20">
        <f t="shared" ref="M29:U29" si="53">C29/SUM($C29:$K29)</f>
        <v>8.0470371224348622E-2</v>
      </c>
      <c r="N29" s="20">
        <f t="shared" si="53"/>
        <v>0.12946737376066406</v>
      </c>
      <c r="O29" s="20">
        <f t="shared" si="53"/>
        <v>0.22296518330643303</v>
      </c>
      <c r="P29" s="20">
        <f t="shared" si="53"/>
        <v>6.2485589116901087E-2</v>
      </c>
      <c r="Q29" s="20">
        <f t="shared" si="53"/>
        <v>0.1698178464376297</v>
      </c>
      <c r="R29" s="20">
        <f t="shared" si="53"/>
        <v>5.9949273691491814E-3</v>
      </c>
      <c r="S29" s="20">
        <f t="shared" si="53"/>
        <v>0.11966797325340096</v>
      </c>
      <c r="T29" s="20">
        <f t="shared" si="53"/>
        <v>0.11966797325340096</v>
      </c>
      <c r="U29" s="20">
        <f t="shared" si="53"/>
        <v>8.94627622780724E-2</v>
      </c>
      <c r="V29" s="15"/>
      <c r="W29" s="21">
        <f t="shared" ref="W29:AE29" si="54">C29/SUM(C$3:C$30)</f>
        <v>7.6793592465866463E-3</v>
      </c>
      <c r="X29" s="21">
        <f t="shared" si="54"/>
        <v>5.5850362803558902E-3</v>
      </c>
      <c r="Y29" s="21">
        <f t="shared" si="54"/>
        <v>1.1377139831754809E-2</v>
      </c>
      <c r="Z29" s="21">
        <f t="shared" si="54"/>
        <v>7.3242253483061038E-3</v>
      </c>
      <c r="AA29" s="21">
        <f t="shared" si="54"/>
        <v>1.1400664071267694E-2</v>
      </c>
      <c r="AB29" s="21">
        <f t="shared" si="54"/>
        <v>9.1329012768498518E-4</v>
      </c>
      <c r="AC29" s="21">
        <f t="shared" si="54"/>
        <v>1.4051141824482558E-2</v>
      </c>
      <c r="AD29" s="21">
        <f t="shared" si="54"/>
        <v>1.4051141824482558E-2</v>
      </c>
      <c r="AE29" s="21">
        <f t="shared" si="54"/>
        <v>6.5687004808017875E-3</v>
      </c>
    </row>
    <row r="30" spans="1:31" x14ac:dyDescent="0.2">
      <c r="A30" s="16" t="s">
        <v>47</v>
      </c>
      <c r="B30" s="17">
        <f t="shared" si="0"/>
        <v>15676200</v>
      </c>
      <c r="C30" s="18">
        <v>2334600</v>
      </c>
      <c r="D30" s="18">
        <v>3104700</v>
      </c>
      <c r="E30" s="18">
        <v>2410700</v>
      </c>
      <c r="F30" s="18">
        <v>1027900</v>
      </c>
      <c r="G30" s="18">
        <v>2309300</v>
      </c>
      <c r="H30" s="18">
        <v>512600</v>
      </c>
      <c r="I30" s="18">
        <v>1013300</v>
      </c>
      <c r="J30" s="18">
        <v>1013300</v>
      </c>
      <c r="K30" s="18">
        <v>1949800</v>
      </c>
      <c r="L30" s="19"/>
      <c r="M30" s="20">
        <f t="shared" ref="M30:U30" si="55">C30/SUM($C30:$K30)</f>
        <v>0.14892639797910207</v>
      </c>
      <c r="N30" s="20">
        <f t="shared" si="55"/>
        <v>0.19805182378382516</v>
      </c>
      <c r="O30" s="20">
        <f t="shared" si="55"/>
        <v>0.15378089077710158</v>
      </c>
      <c r="P30" s="20">
        <f t="shared" si="55"/>
        <v>6.5570737806356139E-2</v>
      </c>
      <c r="Q30" s="20">
        <f t="shared" si="55"/>
        <v>0.14731248644441894</v>
      </c>
      <c r="R30" s="20">
        <f t="shared" si="55"/>
        <v>3.2699251094015135E-2</v>
      </c>
      <c r="S30" s="20">
        <f t="shared" si="55"/>
        <v>6.4639389648001436E-2</v>
      </c>
      <c r="T30" s="20">
        <f t="shared" si="55"/>
        <v>6.4639389648001436E-2</v>
      </c>
      <c r="U30" s="20">
        <f t="shared" si="55"/>
        <v>0.12437963281917812</v>
      </c>
      <c r="V30" s="15"/>
      <c r="W30" s="21">
        <f t="shared" ref="W30:AE30" si="56">C30/SUM(C$3:C$30)</f>
        <v>0.25685146270889947</v>
      </c>
      <c r="X30" s="21">
        <f t="shared" si="56"/>
        <v>0.15440660854515526</v>
      </c>
      <c r="Y30" s="21">
        <f t="shared" si="56"/>
        <v>0.14181422436613919</v>
      </c>
      <c r="Z30" s="21">
        <f t="shared" si="56"/>
        <v>0.13890352833069824</v>
      </c>
      <c r="AA30" s="21">
        <f t="shared" si="56"/>
        <v>0.1787342399170298</v>
      </c>
      <c r="AB30" s="21">
        <f t="shared" si="56"/>
        <v>9.0029330663716031E-2</v>
      </c>
      <c r="AC30" s="21">
        <f t="shared" si="56"/>
        <v>0.13716784210740054</v>
      </c>
      <c r="AD30" s="21">
        <f t="shared" si="56"/>
        <v>0.13716784210740054</v>
      </c>
      <c r="AE30" s="21">
        <f t="shared" si="56"/>
        <v>0.16504706440035213</v>
      </c>
    </row>
    <row r="31" spans="1:31" x14ac:dyDescent="0.2">
      <c r="A31" s="12" t="s">
        <v>16</v>
      </c>
      <c r="B31" s="24">
        <f t="shared" ref="B31:K31" si="57">SUM(B3:B30)</f>
        <v>98797900</v>
      </c>
      <c r="C31" s="24">
        <f t="shared" si="57"/>
        <v>9089300</v>
      </c>
      <c r="D31" s="24">
        <f t="shared" si="57"/>
        <v>20107300</v>
      </c>
      <c r="E31" s="24">
        <f t="shared" si="57"/>
        <v>16999000</v>
      </c>
      <c r="F31" s="24">
        <f t="shared" si="57"/>
        <v>7400100</v>
      </c>
      <c r="G31" s="24">
        <f t="shared" si="57"/>
        <v>12920300</v>
      </c>
      <c r="H31" s="24">
        <f t="shared" si="57"/>
        <v>5693700</v>
      </c>
      <c r="I31" s="24">
        <f t="shared" si="57"/>
        <v>7387300</v>
      </c>
      <c r="J31" s="24">
        <f t="shared" si="57"/>
        <v>7387300</v>
      </c>
      <c r="K31" s="24">
        <f t="shared" si="57"/>
        <v>11813600</v>
      </c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 x14ac:dyDescent="0.2">
      <c r="A32" s="12"/>
      <c r="B32" s="25"/>
      <c r="C32" s="26"/>
      <c r="D32" s="26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 x14ac:dyDescent="0.2">
      <c r="A33" s="27"/>
      <c r="B33" s="25"/>
      <c r="C33" s="26"/>
      <c r="D33" s="26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7" spans="1:31" x14ac:dyDescent="0.2">
      <c r="A37" s="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 x14ac:dyDescent="0.2">
      <c r="A38" s="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 x14ac:dyDescent="0.2">
      <c r="A39" s="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 x14ac:dyDescent="0.2">
      <c r="A40" s="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 x14ac:dyDescent="0.2">
      <c r="A41" s="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 x14ac:dyDescent="0.2">
      <c r="A42" s="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 x14ac:dyDescent="0.2">
      <c r="A43" s="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x14ac:dyDescent="0.2">
      <c r="A44" s="4"/>
      <c r="B44" s="28"/>
      <c r="C44" s="17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 x14ac:dyDescent="0.2">
      <c r="A45" s="4"/>
      <c r="B45" s="28"/>
      <c r="C45" s="28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 x14ac:dyDescent="0.2">
      <c r="A46" s="27"/>
      <c r="B46" s="25"/>
      <c r="C46" s="26"/>
      <c r="D46" s="26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 x14ac:dyDescent="0.2">
      <c r="A47" s="27"/>
      <c r="B47" s="25"/>
      <c r="C47" s="26"/>
      <c r="D47" s="26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 x14ac:dyDescent="0.2">
      <c r="A48" s="27"/>
      <c r="B48" s="25"/>
      <c r="C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 x14ac:dyDescent="0.2">
      <c r="A49" s="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 x14ac:dyDescent="0.2">
      <c r="A50" s="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x14ac:dyDescent="0.2">
      <c r="A51" s="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x14ac:dyDescent="0.2">
      <c r="A52" s="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 x14ac:dyDescent="0.2">
      <c r="A53" s="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  <row r="238" spans="1:3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</row>
    <row r="239" spans="1:3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</row>
    <row r="240" spans="1:3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</row>
    <row r="241" spans="1:3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</row>
    <row r="242" spans="1:3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</row>
    <row r="243" spans="1:3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</row>
    <row r="244" spans="1:3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</row>
    <row r="245" spans="1:3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</row>
    <row r="246" spans="1:3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</row>
    <row r="247" spans="1:3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</row>
    <row r="248" spans="1:3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</row>
    <row r="249" spans="1:3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</row>
    <row r="250" spans="1:3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</row>
    <row r="251" spans="1:3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</row>
    <row r="252" spans="1:3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</row>
    <row r="253" spans="1:3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</row>
    <row r="254" spans="1:3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</row>
    <row r="255" spans="1:3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</row>
    <row r="256" spans="1:3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</row>
    <row r="257" spans="1:3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</row>
    <row r="258" spans="1:3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</row>
    <row r="259" spans="1:3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</row>
    <row r="260" spans="1:3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</row>
    <row r="261" spans="1:3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</row>
    <row r="262" spans="1:3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</row>
    <row r="263" spans="1:3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</row>
    <row r="264" spans="1:3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</row>
    <row r="265" spans="1:3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</row>
    <row r="266" spans="1:3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</row>
    <row r="267" spans="1:3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</row>
    <row r="268" spans="1:3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</row>
    <row r="269" spans="1:3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</row>
    <row r="270" spans="1:3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</row>
    <row r="271" spans="1:3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</row>
    <row r="272" spans="1:3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</row>
    <row r="273" spans="1:3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</row>
    <row r="274" spans="1:3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</row>
    <row r="275" spans="1:3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</row>
    <row r="276" spans="1:3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</row>
    <row r="277" spans="1:3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</row>
    <row r="278" spans="1:3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</row>
    <row r="279" spans="1:3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</row>
    <row r="280" spans="1:3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</row>
    <row r="281" spans="1:3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</row>
    <row r="282" spans="1:3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</row>
    <row r="283" spans="1:3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</row>
    <row r="284" spans="1:3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</row>
    <row r="285" spans="1:3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</row>
    <row r="286" spans="1:3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</row>
    <row r="287" spans="1:3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</row>
    <row r="288" spans="1:3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</row>
    <row r="289" spans="1:3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</row>
    <row r="290" spans="1:3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</row>
    <row r="291" spans="1:3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</row>
    <row r="292" spans="1:3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</row>
    <row r="293" spans="1:3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</row>
    <row r="294" spans="1:3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</row>
    <row r="295" spans="1:3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</row>
    <row r="296" spans="1:3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</row>
    <row r="297" spans="1:3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</row>
    <row r="298" spans="1:3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</row>
    <row r="299" spans="1:3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</row>
    <row r="300" spans="1:3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</row>
    <row r="301" spans="1:3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</row>
    <row r="302" spans="1:3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</row>
    <row r="303" spans="1:3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</row>
    <row r="304" spans="1:3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</row>
    <row r="305" spans="1:3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</row>
    <row r="306" spans="1:3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</row>
    <row r="307" spans="1:3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</row>
    <row r="308" spans="1:3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</row>
    <row r="309" spans="1:3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</row>
    <row r="310" spans="1:3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</row>
    <row r="311" spans="1:3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</row>
    <row r="312" spans="1:3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</row>
    <row r="313" spans="1:3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</row>
    <row r="314" spans="1:3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</row>
    <row r="315" spans="1:3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</row>
    <row r="316" spans="1:3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</row>
    <row r="317" spans="1:3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</row>
    <row r="318" spans="1:3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</row>
    <row r="319" spans="1:3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</row>
    <row r="320" spans="1:3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</row>
    <row r="321" spans="1:3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</row>
    <row r="322" spans="1:3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</row>
    <row r="323" spans="1:3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</row>
    <row r="324" spans="1:3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</row>
    <row r="325" spans="1:3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</row>
    <row r="326" spans="1:3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</row>
    <row r="327" spans="1:3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</row>
    <row r="328" spans="1:3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</row>
    <row r="329" spans="1:3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</row>
    <row r="330" spans="1:3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</row>
    <row r="331" spans="1:3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</row>
    <row r="332" spans="1:3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</row>
    <row r="333" spans="1:3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</row>
    <row r="334" spans="1:3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</row>
    <row r="335" spans="1:3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</row>
    <row r="336" spans="1:3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</row>
    <row r="337" spans="1:3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</row>
    <row r="338" spans="1:3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</row>
    <row r="339" spans="1:3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</row>
    <row r="340" spans="1:3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</row>
    <row r="341" spans="1:3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</row>
    <row r="342" spans="1:3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</row>
    <row r="343" spans="1:3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</row>
    <row r="344" spans="1:3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</row>
    <row r="345" spans="1:3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</row>
    <row r="346" spans="1:3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</row>
    <row r="347" spans="1:3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</row>
    <row r="348" spans="1:3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</row>
    <row r="349" spans="1:3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</row>
    <row r="350" spans="1:3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</row>
    <row r="351" spans="1:3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</row>
    <row r="352" spans="1:3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</row>
    <row r="353" spans="1:3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</row>
    <row r="354" spans="1:3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</row>
    <row r="355" spans="1:3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</row>
    <row r="356" spans="1:3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</row>
    <row r="357" spans="1:3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</row>
    <row r="358" spans="1:3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</row>
    <row r="359" spans="1:3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</row>
    <row r="360" spans="1:3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</row>
    <row r="361" spans="1:3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</row>
    <row r="362" spans="1:3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</row>
    <row r="363" spans="1:3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</row>
    <row r="364" spans="1:3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</row>
    <row r="365" spans="1:3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</row>
    <row r="366" spans="1:3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</row>
    <row r="367" spans="1:3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</row>
    <row r="368" spans="1:3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</row>
    <row r="369" spans="1:3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</row>
    <row r="370" spans="1:3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</row>
    <row r="371" spans="1:3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</row>
    <row r="372" spans="1:3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</row>
    <row r="373" spans="1:3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</row>
    <row r="374" spans="1:3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</row>
    <row r="375" spans="1:3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</row>
    <row r="376" spans="1:3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</row>
    <row r="377" spans="1:3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</row>
    <row r="378" spans="1:3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</row>
    <row r="379" spans="1:3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</row>
    <row r="380" spans="1:3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</row>
    <row r="381" spans="1:3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</row>
    <row r="382" spans="1:3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</row>
    <row r="383" spans="1:3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</row>
    <row r="384" spans="1:3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</row>
    <row r="385" spans="1:3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</row>
    <row r="386" spans="1:3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</row>
    <row r="387" spans="1:3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</row>
    <row r="388" spans="1:3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</row>
    <row r="389" spans="1:3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</row>
    <row r="390" spans="1:3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</row>
    <row r="391" spans="1:3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</row>
    <row r="392" spans="1:3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</row>
    <row r="393" spans="1:3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</row>
    <row r="394" spans="1:3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</row>
    <row r="395" spans="1:3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</row>
    <row r="396" spans="1:3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</row>
    <row r="397" spans="1:3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</row>
    <row r="398" spans="1:3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</row>
    <row r="399" spans="1:3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</row>
    <row r="400" spans="1:3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</row>
    <row r="401" spans="1:3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</row>
    <row r="402" spans="1:3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</row>
    <row r="403" spans="1:3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</row>
    <row r="404" spans="1:3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</row>
    <row r="405" spans="1:3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</row>
    <row r="406" spans="1:3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</row>
    <row r="407" spans="1:3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</row>
    <row r="408" spans="1:3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</row>
    <row r="409" spans="1:3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</row>
    <row r="410" spans="1:3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</row>
    <row r="411" spans="1:3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</row>
    <row r="412" spans="1:3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</row>
    <row r="413" spans="1:3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</row>
    <row r="414" spans="1:3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</row>
    <row r="415" spans="1:3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</row>
    <row r="416" spans="1:3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</row>
    <row r="417" spans="1:3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</row>
    <row r="418" spans="1:3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</row>
    <row r="419" spans="1:3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</row>
    <row r="420" spans="1:3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</row>
    <row r="421" spans="1:3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</row>
    <row r="422" spans="1:3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</row>
    <row r="423" spans="1:3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</row>
    <row r="424" spans="1:3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</row>
    <row r="425" spans="1:3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</row>
    <row r="426" spans="1:3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</row>
    <row r="427" spans="1:3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</row>
    <row r="428" spans="1:3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</row>
    <row r="429" spans="1:3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</row>
    <row r="430" spans="1:3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</row>
    <row r="431" spans="1:3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</row>
    <row r="432" spans="1:3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</row>
    <row r="433" spans="1:3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</row>
    <row r="434" spans="1:3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</row>
    <row r="435" spans="1:3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</row>
    <row r="436" spans="1:3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</row>
    <row r="437" spans="1:3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</row>
    <row r="438" spans="1:3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</row>
    <row r="439" spans="1:3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</row>
    <row r="440" spans="1:3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</row>
    <row r="441" spans="1:3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</row>
    <row r="442" spans="1:3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</row>
    <row r="443" spans="1:3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</row>
    <row r="444" spans="1:3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</row>
    <row r="445" spans="1:3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</row>
    <row r="446" spans="1:3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</row>
    <row r="447" spans="1:3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</row>
    <row r="448" spans="1:3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</row>
    <row r="449" spans="1:3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</row>
    <row r="450" spans="1:3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</row>
    <row r="451" spans="1:3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</row>
    <row r="452" spans="1:3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</row>
    <row r="453" spans="1:3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</row>
    <row r="454" spans="1:3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</row>
    <row r="455" spans="1:3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</row>
    <row r="456" spans="1:3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</row>
    <row r="457" spans="1:3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</row>
    <row r="458" spans="1:3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</row>
    <row r="459" spans="1:3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</row>
    <row r="460" spans="1:3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</row>
    <row r="461" spans="1:3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</row>
    <row r="462" spans="1:3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</row>
    <row r="463" spans="1:3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</row>
    <row r="464" spans="1:3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</row>
    <row r="465" spans="1:3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</row>
    <row r="466" spans="1:3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</row>
    <row r="467" spans="1:3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</row>
    <row r="468" spans="1:3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</row>
    <row r="469" spans="1:3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</row>
    <row r="470" spans="1:3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</row>
    <row r="471" spans="1:3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</row>
    <row r="472" spans="1:3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</row>
    <row r="473" spans="1:3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</row>
    <row r="474" spans="1:3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</row>
    <row r="475" spans="1:3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</row>
    <row r="476" spans="1:3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</row>
    <row r="477" spans="1:3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</row>
    <row r="478" spans="1:3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</row>
    <row r="479" spans="1:3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</row>
    <row r="480" spans="1:3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</row>
    <row r="481" spans="1:3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</row>
    <row r="482" spans="1:3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</row>
    <row r="483" spans="1:3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</row>
    <row r="484" spans="1:3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</row>
    <row r="485" spans="1:3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</row>
    <row r="486" spans="1:3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</row>
    <row r="487" spans="1:3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</row>
    <row r="488" spans="1:3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</row>
    <row r="489" spans="1:3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</row>
    <row r="490" spans="1:3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</row>
    <row r="491" spans="1:3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</row>
    <row r="492" spans="1:3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</row>
    <row r="493" spans="1:3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</row>
    <row r="494" spans="1:3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</row>
    <row r="495" spans="1:3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</row>
    <row r="496" spans="1:3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</row>
    <row r="497" spans="1:3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</row>
    <row r="498" spans="1:3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</row>
    <row r="499" spans="1:3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</row>
    <row r="500" spans="1:3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</row>
    <row r="501" spans="1:3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</row>
    <row r="502" spans="1:3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</row>
    <row r="503" spans="1:3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</row>
    <row r="504" spans="1:3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</row>
    <row r="505" spans="1:3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</row>
    <row r="506" spans="1:3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</row>
    <row r="507" spans="1:3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</row>
    <row r="508" spans="1:3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</row>
    <row r="509" spans="1:3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</row>
    <row r="510" spans="1:3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</row>
    <row r="511" spans="1:3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</row>
    <row r="512" spans="1:3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</row>
    <row r="513" spans="1:3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</row>
    <row r="514" spans="1:3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</row>
    <row r="515" spans="1:3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</row>
    <row r="516" spans="1:3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</row>
    <row r="517" spans="1:3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</row>
    <row r="518" spans="1:3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</row>
    <row r="519" spans="1:3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</row>
    <row r="520" spans="1:3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</row>
    <row r="521" spans="1:3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</row>
    <row r="522" spans="1:3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</row>
    <row r="523" spans="1:3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</row>
    <row r="524" spans="1:3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</row>
    <row r="525" spans="1:3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</row>
    <row r="526" spans="1:3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</row>
    <row r="527" spans="1:3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</row>
    <row r="528" spans="1:3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</row>
    <row r="529" spans="1:3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</row>
    <row r="530" spans="1:3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</row>
    <row r="531" spans="1:3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</row>
    <row r="532" spans="1:3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</row>
    <row r="533" spans="1:3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</row>
    <row r="534" spans="1:3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</row>
    <row r="535" spans="1:3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</row>
    <row r="536" spans="1:3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</row>
    <row r="537" spans="1:3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</row>
    <row r="538" spans="1:3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</row>
    <row r="539" spans="1:3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</row>
    <row r="540" spans="1:3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</row>
    <row r="541" spans="1:3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</row>
    <row r="542" spans="1:3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</row>
    <row r="543" spans="1:3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</row>
    <row r="544" spans="1:3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</row>
    <row r="545" spans="1:3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</row>
    <row r="546" spans="1:3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</row>
    <row r="547" spans="1:3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</row>
    <row r="548" spans="1:3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</row>
    <row r="549" spans="1:3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</row>
    <row r="550" spans="1:3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</row>
    <row r="551" spans="1:3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</row>
    <row r="552" spans="1:3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</row>
    <row r="553" spans="1:3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</row>
    <row r="554" spans="1:3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</row>
    <row r="555" spans="1:3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</row>
    <row r="556" spans="1:3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</row>
    <row r="557" spans="1:3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</row>
    <row r="558" spans="1:3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</row>
    <row r="559" spans="1:3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</row>
    <row r="560" spans="1:3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</row>
    <row r="561" spans="1:3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</row>
    <row r="562" spans="1:3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</row>
    <row r="563" spans="1:3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</row>
    <row r="564" spans="1:3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</row>
    <row r="565" spans="1:3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</row>
    <row r="566" spans="1:3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</row>
    <row r="567" spans="1:3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</row>
    <row r="568" spans="1:3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</row>
    <row r="569" spans="1:3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</row>
    <row r="570" spans="1:3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</row>
    <row r="571" spans="1:3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</row>
    <row r="572" spans="1:3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</row>
    <row r="573" spans="1:3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</row>
    <row r="574" spans="1:3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</row>
    <row r="575" spans="1:3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</row>
    <row r="576" spans="1:3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</row>
    <row r="577" spans="1:3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</row>
    <row r="578" spans="1:3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</row>
    <row r="579" spans="1:3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</row>
    <row r="580" spans="1:3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</row>
    <row r="581" spans="1:3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</row>
    <row r="582" spans="1:3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</row>
    <row r="583" spans="1:3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</row>
    <row r="584" spans="1:3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</row>
    <row r="585" spans="1:3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</row>
    <row r="586" spans="1:3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</row>
    <row r="587" spans="1:3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</row>
    <row r="588" spans="1:3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</row>
    <row r="589" spans="1:3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</row>
    <row r="590" spans="1:3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</row>
    <row r="591" spans="1:3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</row>
    <row r="592" spans="1:3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</row>
    <row r="593" spans="1:3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</row>
    <row r="594" spans="1:3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</row>
    <row r="595" spans="1:3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</row>
    <row r="596" spans="1:3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</row>
    <row r="597" spans="1:3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</row>
    <row r="598" spans="1:3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</row>
    <row r="599" spans="1:3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</row>
    <row r="600" spans="1:3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</row>
    <row r="601" spans="1:3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</row>
    <row r="602" spans="1:3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</row>
    <row r="603" spans="1:3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</row>
    <row r="604" spans="1:3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</row>
    <row r="605" spans="1:3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</row>
    <row r="606" spans="1:3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</row>
    <row r="607" spans="1:3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</row>
    <row r="608" spans="1:3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</row>
    <row r="609" spans="1:3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</row>
    <row r="610" spans="1:3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</row>
    <row r="611" spans="1:3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</row>
    <row r="612" spans="1:3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</row>
    <row r="613" spans="1:3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</row>
    <row r="614" spans="1:3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</row>
    <row r="615" spans="1:3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</row>
    <row r="616" spans="1:3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</row>
    <row r="617" spans="1:3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</row>
    <row r="618" spans="1:3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</row>
    <row r="619" spans="1:3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</row>
    <row r="620" spans="1:3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</row>
    <row r="621" spans="1:3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</row>
    <row r="622" spans="1:3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</row>
    <row r="623" spans="1:3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</row>
    <row r="624" spans="1:3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</row>
    <row r="625" spans="1:3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</row>
    <row r="626" spans="1:3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</row>
    <row r="627" spans="1:3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</row>
    <row r="628" spans="1:3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</row>
    <row r="629" spans="1:3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</row>
    <row r="630" spans="1:3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</row>
    <row r="631" spans="1:3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</row>
    <row r="632" spans="1:3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</row>
    <row r="633" spans="1:3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</row>
    <row r="634" spans="1:3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</row>
    <row r="635" spans="1:3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</row>
    <row r="636" spans="1:3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</row>
    <row r="637" spans="1:3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</row>
    <row r="638" spans="1:3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</row>
    <row r="639" spans="1:3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</row>
    <row r="640" spans="1:3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</row>
    <row r="641" spans="1:3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</row>
    <row r="642" spans="1:3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</row>
    <row r="643" spans="1:3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</row>
    <row r="644" spans="1:3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</row>
    <row r="645" spans="1:3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</row>
    <row r="646" spans="1:3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</row>
    <row r="647" spans="1:3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</row>
    <row r="648" spans="1:3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</row>
    <row r="649" spans="1:3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</row>
    <row r="650" spans="1:3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</row>
    <row r="651" spans="1:3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</row>
    <row r="652" spans="1:3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</row>
    <row r="653" spans="1:3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</row>
    <row r="654" spans="1:3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</row>
    <row r="655" spans="1:3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</row>
    <row r="656" spans="1:3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</row>
    <row r="657" spans="1:3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</row>
    <row r="658" spans="1:3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</row>
    <row r="659" spans="1:3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</row>
    <row r="660" spans="1:3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</row>
    <row r="661" spans="1:3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</row>
    <row r="662" spans="1:3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</row>
    <row r="663" spans="1:3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</row>
    <row r="664" spans="1:3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</row>
    <row r="665" spans="1:3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</row>
    <row r="666" spans="1:3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</row>
    <row r="667" spans="1:3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</row>
    <row r="668" spans="1:3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</row>
    <row r="669" spans="1:3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</row>
    <row r="670" spans="1:3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</row>
    <row r="671" spans="1:3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</row>
    <row r="672" spans="1:3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</row>
    <row r="673" spans="1:3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</row>
    <row r="674" spans="1:3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</row>
    <row r="675" spans="1:3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</row>
    <row r="676" spans="1:3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</row>
    <row r="677" spans="1:3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</row>
    <row r="678" spans="1:3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</row>
    <row r="679" spans="1:3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</row>
    <row r="680" spans="1:3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</row>
    <row r="681" spans="1:3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</row>
    <row r="682" spans="1:3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</row>
    <row r="683" spans="1:3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</row>
    <row r="684" spans="1:3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</row>
    <row r="685" spans="1:3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</row>
    <row r="686" spans="1:3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</row>
    <row r="687" spans="1:3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</row>
    <row r="688" spans="1:3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</row>
    <row r="689" spans="1:3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</row>
    <row r="690" spans="1:3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</row>
    <row r="691" spans="1:3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</row>
    <row r="692" spans="1:3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</row>
    <row r="693" spans="1:3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</row>
    <row r="694" spans="1:3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</row>
    <row r="695" spans="1:3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</row>
    <row r="696" spans="1:3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</row>
    <row r="697" spans="1:3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</row>
    <row r="698" spans="1:3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</row>
    <row r="699" spans="1:3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</row>
    <row r="700" spans="1:3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</row>
    <row r="701" spans="1:3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</row>
    <row r="702" spans="1:3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</row>
    <row r="703" spans="1:3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</row>
    <row r="704" spans="1:3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</row>
    <row r="705" spans="1:3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</row>
    <row r="706" spans="1:3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</row>
    <row r="707" spans="1:3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</row>
    <row r="708" spans="1:3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</row>
    <row r="709" spans="1:3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</row>
    <row r="710" spans="1:3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</row>
    <row r="711" spans="1:3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</row>
    <row r="712" spans="1:3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</row>
    <row r="713" spans="1:3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</row>
    <row r="714" spans="1:3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</row>
    <row r="715" spans="1:3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</row>
    <row r="716" spans="1:3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</row>
    <row r="717" spans="1:3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</row>
    <row r="718" spans="1:3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</row>
    <row r="719" spans="1:3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</row>
    <row r="720" spans="1:3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</row>
    <row r="721" spans="1:3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</row>
    <row r="722" spans="1:3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</row>
    <row r="723" spans="1:3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</row>
    <row r="724" spans="1:3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</row>
    <row r="725" spans="1:3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</row>
    <row r="726" spans="1:3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</row>
    <row r="727" spans="1:3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</row>
    <row r="728" spans="1:3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</row>
    <row r="729" spans="1:3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</row>
    <row r="730" spans="1:3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</row>
    <row r="731" spans="1:3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</row>
    <row r="732" spans="1:3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</row>
    <row r="733" spans="1:3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</row>
    <row r="734" spans="1:3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</row>
    <row r="735" spans="1:3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</row>
    <row r="736" spans="1:3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</row>
    <row r="737" spans="1:3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</row>
    <row r="738" spans="1:3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</row>
    <row r="739" spans="1:3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</row>
    <row r="740" spans="1:3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</row>
    <row r="741" spans="1:3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</row>
    <row r="742" spans="1:3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</row>
    <row r="743" spans="1:3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</row>
    <row r="744" spans="1:3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</row>
    <row r="745" spans="1:3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</row>
    <row r="746" spans="1:3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</row>
    <row r="747" spans="1:3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</row>
    <row r="748" spans="1:3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</row>
    <row r="749" spans="1:3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</row>
    <row r="750" spans="1:3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</row>
    <row r="751" spans="1:3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</row>
    <row r="752" spans="1:3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</row>
    <row r="753" spans="1:3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</row>
    <row r="754" spans="1:3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</row>
    <row r="755" spans="1:3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</row>
    <row r="756" spans="1:3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</row>
    <row r="757" spans="1:3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</row>
    <row r="758" spans="1:3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</row>
    <row r="759" spans="1:3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</row>
    <row r="760" spans="1:3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</row>
    <row r="761" spans="1:3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</row>
    <row r="762" spans="1:3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</row>
    <row r="763" spans="1:3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</row>
    <row r="764" spans="1:3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</row>
    <row r="765" spans="1:3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</row>
    <row r="766" spans="1:3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</row>
    <row r="767" spans="1:3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</row>
    <row r="768" spans="1:3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</row>
    <row r="769" spans="1:3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</row>
    <row r="770" spans="1:3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</row>
    <row r="771" spans="1:3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</row>
    <row r="772" spans="1:3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</row>
    <row r="773" spans="1:3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</row>
    <row r="774" spans="1:3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</row>
    <row r="775" spans="1:3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</row>
    <row r="776" spans="1:3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</row>
    <row r="777" spans="1:3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</row>
    <row r="778" spans="1:3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</row>
    <row r="779" spans="1:3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</row>
    <row r="780" spans="1:3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</row>
    <row r="781" spans="1:3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</row>
    <row r="782" spans="1:3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</row>
    <row r="783" spans="1:3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</row>
    <row r="784" spans="1:3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</row>
    <row r="785" spans="1:3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</row>
    <row r="786" spans="1:3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</row>
    <row r="787" spans="1:3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</row>
    <row r="788" spans="1:3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</row>
    <row r="789" spans="1:3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</row>
    <row r="790" spans="1:3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</row>
    <row r="791" spans="1:3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</row>
    <row r="792" spans="1:3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</row>
    <row r="793" spans="1:3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</row>
    <row r="794" spans="1:3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</row>
    <row r="795" spans="1:3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</row>
    <row r="796" spans="1:3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</row>
    <row r="797" spans="1:3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</row>
    <row r="798" spans="1:3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</row>
    <row r="799" spans="1:3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</row>
    <row r="800" spans="1:3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</row>
    <row r="801" spans="1:3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</row>
    <row r="802" spans="1:3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</row>
    <row r="803" spans="1:3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</row>
    <row r="804" spans="1:3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</row>
    <row r="805" spans="1:3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</row>
    <row r="806" spans="1:3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</row>
    <row r="807" spans="1:3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</row>
    <row r="808" spans="1:3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</row>
    <row r="809" spans="1:3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</row>
    <row r="810" spans="1:3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</row>
    <row r="811" spans="1:3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</row>
    <row r="812" spans="1:3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</row>
    <row r="813" spans="1:3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</row>
    <row r="814" spans="1:3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</row>
    <row r="815" spans="1:3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</row>
    <row r="816" spans="1:3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</row>
    <row r="817" spans="1:3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</row>
    <row r="818" spans="1:3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</row>
    <row r="819" spans="1:3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</row>
    <row r="820" spans="1:3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</row>
    <row r="821" spans="1:3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</row>
    <row r="822" spans="1:3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</row>
    <row r="823" spans="1:3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</row>
    <row r="824" spans="1:3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</row>
    <row r="825" spans="1:3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</row>
    <row r="826" spans="1:3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</row>
    <row r="827" spans="1:3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</row>
    <row r="828" spans="1:3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</row>
    <row r="829" spans="1:3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</row>
    <row r="830" spans="1:3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</row>
    <row r="831" spans="1:3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</row>
    <row r="832" spans="1:3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</row>
    <row r="833" spans="1:3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</row>
    <row r="834" spans="1:3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</row>
    <row r="835" spans="1:3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</row>
    <row r="836" spans="1:3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</row>
    <row r="837" spans="1:3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</row>
    <row r="838" spans="1:3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</row>
    <row r="839" spans="1:3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</row>
    <row r="840" spans="1:3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</row>
    <row r="841" spans="1:3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</row>
    <row r="842" spans="1:3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</row>
    <row r="843" spans="1:3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</row>
    <row r="844" spans="1:3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</row>
    <row r="845" spans="1:3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</row>
    <row r="846" spans="1:3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</row>
    <row r="847" spans="1:3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</row>
    <row r="848" spans="1:3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</row>
    <row r="849" spans="1:3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</row>
    <row r="850" spans="1:3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</row>
    <row r="851" spans="1:3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</row>
    <row r="852" spans="1:3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</row>
    <row r="853" spans="1:3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</row>
    <row r="854" spans="1:3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</row>
    <row r="855" spans="1:3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</row>
    <row r="856" spans="1:3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</row>
    <row r="857" spans="1:3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</row>
    <row r="858" spans="1:3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</row>
    <row r="859" spans="1:3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</row>
    <row r="860" spans="1:3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</row>
    <row r="861" spans="1:3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</row>
    <row r="862" spans="1:3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</row>
    <row r="863" spans="1:3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</row>
    <row r="864" spans="1:3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</row>
    <row r="865" spans="1:3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</row>
    <row r="866" spans="1:3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</row>
    <row r="867" spans="1:3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</row>
    <row r="868" spans="1:3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</row>
    <row r="869" spans="1:3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</row>
    <row r="870" spans="1:3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</row>
    <row r="871" spans="1:3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</row>
    <row r="872" spans="1:3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</row>
    <row r="873" spans="1:3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</row>
    <row r="874" spans="1:3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</row>
    <row r="875" spans="1:3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</row>
    <row r="876" spans="1:3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</row>
    <row r="877" spans="1:3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</row>
    <row r="878" spans="1:3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</row>
    <row r="879" spans="1:3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</row>
    <row r="880" spans="1:3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</row>
    <row r="881" spans="1:3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</row>
    <row r="882" spans="1:3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</row>
    <row r="883" spans="1:3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</row>
    <row r="884" spans="1:3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</row>
    <row r="885" spans="1:3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</row>
    <row r="886" spans="1:3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</row>
    <row r="887" spans="1:3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</row>
    <row r="888" spans="1:3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</row>
    <row r="889" spans="1:3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</row>
    <row r="890" spans="1:3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</row>
    <row r="891" spans="1:3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</row>
    <row r="892" spans="1:3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</row>
    <row r="893" spans="1:3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</row>
    <row r="894" spans="1:3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</row>
    <row r="895" spans="1:3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</row>
    <row r="896" spans="1:3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</row>
    <row r="897" spans="1:3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</row>
    <row r="898" spans="1:3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</row>
    <row r="899" spans="1:3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</row>
    <row r="900" spans="1:3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</row>
    <row r="901" spans="1:3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</row>
    <row r="902" spans="1:3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</row>
    <row r="903" spans="1:3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</row>
    <row r="904" spans="1:3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</row>
    <row r="905" spans="1:3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</row>
    <row r="906" spans="1:3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</row>
    <row r="907" spans="1:3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</row>
    <row r="908" spans="1:3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</row>
    <row r="909" spans="1:3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</row>
    <row r="910" spans="1:3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</row>
    <row r="911" spans="1:3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</row>
    <row r="912" spans="1:3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</row>
    <row r="913" spans="1:3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</row>
    <row r="914" spans="1:3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</row>
    <row r="915" spans="1:3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</row>
    <row r="916" spans="1:3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</row>
    <row r="917" spans="1:3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</row>
    <row r="918" spans="1:3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</row>
    <row r="919" spans="1:3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</row>
    <row r="920" spans="1:3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</row>
    <row r="921" spans="1:3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</row>
    <row r="922" spans="1:3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</row>
    <row r="923" spans="1:3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</row>
    <row r="924" spans="1:3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</row>
    <row r="925" spans="1:3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</row>
    <row r="926" spans="1:3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</row>
    <row r="927" spans="1:3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</row>
    <row r="928" spans="1:3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</row>
    <row r="929" spans="1:3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</row>
    <row r="930" spans="1:3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</row>
    <row r="931" spans="1:3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</row>
    <row r="932" spans="1:3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</row>
    <row r="933" spans="1:3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</row>
    <row r="934" spans="1:3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</row>
    <row r="935" spans="1:3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</row>
    <row r="936" spans="1:3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</row>
    <row r="937" spans="1:3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</row>
    <row r="938" spans="1:3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</row>
    <row r="939" spans="1:3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</row>
    <row r="940" spans="1:3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</row>
    <row r="941" spans="1:3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</row>
    <row r="942" spans="1:3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</row>
    <row r="943" spans="1:3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</row>
    <row r="944" spans="1:3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</row>
    <row r="945" spans="1:3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</row>
    <row r="946" spans="1:3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</row>
    <row r="947" spans="1:3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</row>
    <row r="948" spans="1:3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</row>
    <row r="949" spans="1:3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</row>
    <row r="950" spans="1:3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</row>
    <row r="951" spans="1:3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</row>
    <row r="952" spans="1:3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</row>
    <row r="953" spans="1:3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</row>
    <row r="954" spans="1:3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</row>
    <row r="955" spans="1:3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</row>
    <row r="956" spans="1:3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</row>
    <row r="957" spans="1:3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</row>
    <row r="958" spans="1:3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</row>
    <row r="959" spans="1:3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</row>
    <row r="960" spans="1:3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</row>
    <row r="961" spans="1:3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</row>
    <row r="962" spans="1:3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</row>
    <row r="963" spans="1:3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</row>
    <row r="964" spans="1:3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</row>
    <row r="965" spans="1:3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</row>
    <row r="966" spans="1:3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</row>
    <row r="967" spans="1:3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</row>
    <row r="968" spans="1:3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</row>
    <row r="969" spans="1:3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</row>
    <row r="970" spans="1:3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</row>
    <row r="971" spans="1:3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</row>
    <row r="972" spans="1:3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</row>
    <row r="973" spans="1:3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</row>
    <row r="974" spans="1:3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</row>
    <row r="975" spans="1:3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</row>
    <row r="976" spans="1:3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</row>
    <row r="977" spans="1:3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</row>
    <row r="978" spans="1:3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</row>
    <row r="979" spans="1:3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</row>
    <row r="980" spans="1:3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</row>
    <row r="981" spans="1:3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</row>
    <row r="982" spans="1:3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</row>
    <row r="983" spans="1:3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</row>
    <row r="984" spans="1:3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</row>
    <row r="985" spans="1:3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</row>
    <row r="986" spans="1:3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</row>
    <row r="987" spans="1:3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</row>
    <row r="988" spans="1:3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</row>
    <row r="989" spans="1:3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</row>
    <row r="990" spans="1:3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</row>
    <row r="991" spans="1:3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</row>
    <row r="992" spans="1:3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</row>
    <row r="993" spans="1:3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</row>
    <row r="994" spans="1:3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</row>
    <row r="995" spans="1:3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</row>
    <row r="996" spans="1:3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</row>
    <row r="997" spans="1:3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</row>
    <row r="998" spans="1:3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</row>
    <row r="999" spans="1:3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</row>
    <row r="1000" spans="1:3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</row>
    <row r="1001" spans="1:3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</row>
    <row r="1002" spans="1:3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</row>
    <row r="1003" spans="1:3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</row>
  </sheetData>
  <mergeCells count="3">
    <mergeCell ref="C1:K1"/>
    <mergeCell ref="M1:U1"/>
    <mergeCell ref="W1:A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3"/>
  <sheetViews>
    <sheetView workbookViewId="0"/>
  </sheetViews>
  <sheetFormatPr baseColWidth="10" defaultColWidth="14.5" defaultRowHeight="15.75" customHeight="1" x14ac:dyDescent="0.15"/>
  <cols>
    <col min="1" max="1" width="16.83203125" customWidth="1"/>
    <col min="2" max="2" width="17.6640625" customWidth="1"/>
    <col min="4" max="4" width="18.1640625" customWidth="1"/>
    <col min="5" max="5" width="13.1640625" customWidth="1"/>
    <col min="6" max="6" width="19.33203125" customWidth="1"/>
    <col min="7" max="7" width="18.1640625" customWidth="1"/>
    <col min="8" max="8" width="17.5" customWidth="1"/>
    <col min="9" max="9" width="19.6640625" customWidth="1"/>
  </cols>
  <sheetData>
    <row r="1" spans="1:27" x14ac:dyDescent="0.2">
      <c r="A1" s="1"/>
      <c r="B1" s="5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  <c r="H1" s="5" t="s">
        <v>11</v>
      </c>
      <c r="I1" s="5" t="s">
        <v>12</v>
      </c>
      <c r="J1" s="5" t="s">
        <v>13</v>
      </c>
      <c r="K1" s="6" t="s">
        <v>14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</row>
    <row r="2" spans="1:27" x14ac:dyDescent="0.2">
      <c r="A2" s="6" t="s">
        <v>16</v>
      </c>
      <c r="B2" s="10">
        <v>90092</v>
      </c>
      <c r="C2" s="10">
        <v>599580</v>
      </c>
      <c r="D2" s="10">
        <v>258462</v>
      </c>
      <c r="E2" s="10">
        <v>314716</v>
      </c>
      <c r="F2" s="10">
        <v>728283</v>
      </c>
      <c r="G2" s="10">
        <v>559273</v>
      </c>
      <c r="H2" s="10">
        <v>1455589</v>
      </c>
      <c r="I2" s="10">
        <v>613813</v>
      </c>
      <c r="J2" s="10">
        <v>577571</v>
      </c>
      <c r="K2" s="8">
        <f>SUM(B2:J2)</f>
        <v>5197379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</row>
    <row r="3" spans="1:27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27" x14ac:dyDescent="0.2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 spans="1:27" x14ac:dyDescent="0.2">
      <c r="A5" s="10"/>
      <c r="B5" s="10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</row>
    <row r="6" spans="1:27" x14ac:dyDescent="0.2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</row>
    <row r="7" spans="1:27" x14ac:dyDescent="0.2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</row>
    <row r="8" spans="1:27" x14ac:dyDescent="0.2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</row>
    <row r="9" spans="1:27" x14ac:dyDescent="0.2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</row>
    <row r="10" spans="1:27" x14ac:dyDescent="0.2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</row>
    <row r="11" spans="1:27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</row>
    <row r="12" spans="1:27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27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</row>
    <row r="14" spans="1:27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</row>
    <row r="15" spans="1:27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</row>
    <row r="16" spans="1:27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</row>
    <row r="17" spans="1:27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</row>
    <row r="18" spans="1:27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</row>
    <row r="19" spans="1:27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spans="1:27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 spans="1:27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27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</row>
    <row r="23" spans="1:27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</row>
    <row r="24" spans="1:27" x14ac:dyDescent="0.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</row>
    <row r="25" spans="1:27" x14ac:dyDescent="0.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</row>
    <row r="26" spans="1:27" x14ac:dyDescent="0.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</row>
    <row r="27" spans="1:27" x14ac:dyDescent="0.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</row>
    <row r="28" spans="1:27" x14ac:dyDescent="0.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</row>
    <row r="29" spans="1:27" x14ac:dyDescent="0.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</row>
    <row r="30" spans="1:27" x14ac:dyDescent="0.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spans="1:27" x14ac:dyDescent="0.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 spans="1:27" x14ac:dyDescent="0.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</row>
    <row r="33" spans="1:27" x14ac:dyDescent="0.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</row>
    <row r="34" spans="1:27" x14ac:dyDescent="0.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</row>
    <row r="35" spans="1:27" x14ac:dyDescent="0.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</row>
    <row r="36" spans="1:27" x14ac:dyDescent="0.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</row>
    <row r="37" spans="1:27" x14ac:dyDescent="0.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spans="1:27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 spans="1:27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spans="1:27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spans="1:27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spans="1:27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spans="1:27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spans="1:27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spans="1:27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spans="1:27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spans="1:27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spans="1:27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spans="1:27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spans="1:27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spans="1:27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spans="1:27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spans="1:27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spans="1:27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spans="1:27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spans="1:27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spans="1:27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spans="1:27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spans="1:27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spans="1:27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spans="1:27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spans="1:27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spans="1:27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spans="1:27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spans="1:27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spans="1:27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spans="1:27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spans="1:27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spans="1:27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spans="1:27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spans="1:27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spans="1:27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spans="1:27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spans="1:27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spans="1:27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spans="1:27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spans="1:27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spans="1:27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spans="1:27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spans="1:27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spans="1:27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spans="1:27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spans="1:27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spans="1:27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spans="1:27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spans="1:27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spans="1:27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spans="1:27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spans="1:27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spans="1:27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spans="1:27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spans="1:27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spans="1:27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spans="1:27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spans="1:27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spans="1:27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spans="1:27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spans="1:27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spans="1:27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spans="1:27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spans="1:27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spans="1:27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spans="1:27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spans="1:27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spans="1:27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spans="1:27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spans="1:27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spans="1:27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spans="1:27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spans="1:27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spans="1:27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spans="1:27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spans="1:27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spans="1:27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spans="1:27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spans="1:27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spans="1:27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spans="1:27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spans="1:27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spans="1:27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spans="1:27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spans="1:27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spans="1:27" x14ac:dyDescent="0.2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spans="1:27" x14ac:dyDescent="0.2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spans="1:27" x14ac:dyDescent="0.2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spans="1:27" x14ac:dyDescent="0.2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spans="1:27" x14ac:dyDescent="0.2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spans="1:27" x14ac:dyDescent="0.2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spans="1:27" x14ac:dyDescent="0.2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spans="1:27" x14ac:dyDescent="0.2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spans="1:27" x14ac:dyDescent="0.2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spans="1:27" x14ac:dyDescent="0.2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spans="1:27" x14ac:dyDescent="0.2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spans="1:27" x14ac:dyDescent="0.2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spans="1:27" x14ac:dyDescent="0.2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spans="1:27" x14ac:dyDescent="0.2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spans="1:27" x14ac:dyDescent="0.2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spans="1:27" x14ac:dyDescent="0.2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spans="1:27" x14ac:dyDescent="0.2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spans="1:27" x14ac:dyDescent="0.2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spans="1:27" x14ac:dyDescent="0.2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spans="1:27" x14ac:dyDescent="0.2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spans="1:27" x14ac:dyDescent="0.2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spans="1:27" x14ac:dyDescent="0.2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spans="1:27" x14ac:dyDescent="0.2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spans="1:27" x14ac:dyDescent="0.2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spans="1:27" x14ac:dyDescent="0.2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spans="1:27" x14ac:dyDescent="0.2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spans="1:27" x14ac:dyDescent="0.2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spans="1:27" x14ac:dyDescent="0.2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spans="1:27" x14ac:dyDescent="0.2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spans="1:27" x14ac:dyDescent="0.2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spans="1:27" x14ac:dyDescent="0.2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spans="1:27" x14ac:dyDescent="0.2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spans="1:27" x14ac:dyDescent="0.2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spans="1:27" x14ac:dyDescent="0.2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spans="1:27" x14ac:dyDescent="0.2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spans="1:27" x14ac:dyDescent="0.2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spans="1:27" x14ac:dyDescent="0.2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spans="1:27" x14ac:dyDescent="0.2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spans="1:27" x14ac:dyDescent="0.2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spans="1:27" x14ac:dyDescent="0.2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spans="1:27" x14ac:dyDescent="0.2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spans="1:27" x14ac:dyDescent="0.2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spans="1:27" x14ac:dyDescent="0.2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spans="1:27" x14ac:dyDescent="0.2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spans="1:27" x14ac:dyDescent="0.2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spans="1:27" x14ac:dyDescent="0.2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spans="1:27" x14ac:dyDescent="0.2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spans="1:27" x14ac:dyDescent="0.2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spans="1:27" x14ac:dyDescent="0.2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spans="1:27" x14ac:dyDescent="0.2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spans="1:27" x14ac:dyDescent="0.2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spans="1:27" x14ac:dyDescent="0.2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spans="1:27" x14ac:dyDescent="0.2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spans="1:27" x14ac:dyDescent="0.2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spans="1:27" x14ac:dyDescent="0.2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spans="1:27" x14ac:dyDescent="0.2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spans="1:27" x14ac:dyDescent="0.2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spans="1:27" x14ac:dyDescent="0.2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spans="1:27" x14ac:dyDescent="0.2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spans="1:27" x14ac:dyDescent="0.2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spans="1:27" x14ac:dyDescent="0.2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spans="1:27" x14ac:dyDescent="0.2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spans="1:27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spans="1:27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spans="1:27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spans="1:27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spans="1:27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spans="1:27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spans="1:27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spans="1:27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spans="1:27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spans="1:27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spans="1:27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spans="1:27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spans="1:27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spans="1:27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spans="1:27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spans="1:27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spans="1:27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spans="1:27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spans="1:27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spans="1:27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spans="1:27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spans="1:27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spans="1:27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spans="1:27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spans="1:27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spans="1:27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spans="1:27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spans="1:27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spans="1:27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spans="1:27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spans="1:27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spans="1:27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spans="1:27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spans="1:27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spans="1:27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spans="1:27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spans="1:27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spans="1:27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spans="1:27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spans="1:27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spans="1:27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spans="1:27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spans="1:27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spans="1:27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spans="1:27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spans="1:27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spans="1:27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spans="1:27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spans="1:27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spans="1:27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spans="1:27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spans="1:27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spans="1:27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spans="1:27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spans="1:27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spans="1:27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spans="1:27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spans="1:27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spans="1:27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spans="1:27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spans="1:27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spans="1:27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spans="1:27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spans="1:27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spans="1:27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spans="1:27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spans="1:27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spans="1:27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spans="1:27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spans="1:27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spans="1:27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spans="1:27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spans="1:27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spans="1:27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spans="1:27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spans="1:27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spans="1:27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spans="1:27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spans="1:27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spans="1:27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spans="1:27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spans="1:27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spans="1:27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spans="1:27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spans="1:27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spans="1:27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spans="1:27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spans="1:27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spans="1:27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spans="1:27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spans="1:27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spans="1:27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spans="1:27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spans="1:27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spans="1:27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spans="1:27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spans="1:27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spans="1:27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spans="1:27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spans="1:27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spans="1:27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spans="1:27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spans="1:27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spans="1:27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spans="1:27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spans="1:27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spans="1:27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spans="1:27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spans="1:27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spans="1:27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spans="1:27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spans="1:27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spans="1:27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spans="1:27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spans="1:27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spans="1:27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spans="1:27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spans="1:27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spans="1:27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spans="1:27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spans="1:27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spans="1:27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spans="1:27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spans="1:27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spans="1:27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spans="1:27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spans="1:27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spans="1:27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spans="1:27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spans="1:27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spans="1:27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spans="1:27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spans="1:27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spans="1:27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spans="1:27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spans="1:27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spans="1:27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spans="1:27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spans="1:27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spans="1:27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spans="1:27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spans="1:27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spans="1:27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spans="1:27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spans="1:27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spans="1:27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spans="1:27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spans="1:27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spans="1:27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spans="1:27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spans="1:27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spans="1:27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spans="1:27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spans="1:27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spans="1:27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spans="1:27" x14ac:dyDescent="0.2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spans="1:27" x14ac:dyDescent="0.2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spans="1:27" x14ac:dyDescent="0.2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spans="1:27" x14ac:dyDescent="0.2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spans="1:27" x14ac:dyDescent="0.2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spans="1:27" x14ac:dyDescent="0.2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spans="1:27" x14ac:dyDescent="0.2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spans="1:27" x14ac:dyDescent="0.2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spans="1:27" x14ac:dyDescent="0.2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spans="1:27" x14ac:dyDescent="0.2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spans="1:27" x14ac:dyDescent="0.2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spans="1:27" x14ac:dyDescent="0.2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spans="1:27" x14ac:dyDescent="0.2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spans="1:27" x14ac:dyDescent="0.2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spans="1:27" x14ac:dyDescent="0.2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spans="1:27" x14ac:dyDescent="0.2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spans="1:27" x14ac:dyDescent="0.2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spans="1:27" x14ac:dyDescent="0.2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spans="1:27" x14ac:dyDescent="0.2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spans="1:27" x14ac:dyDescent="0.2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spans="1:27" x14ac:dyDescent="0.2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spans="1:27" x14ac:dyDescent="0.2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spans="1:27" x14ac:dyDescent="0.2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spans="1:27" x14ac:dyDescent="0.2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spans="1:27" x14ac:dyDescent="0.2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spans="1:27" x14ac:dyDescent="0.2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spans="1:27" x14ac:dyDescent="0.2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spans="1:27" x14ac:dyDescent="0.2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spans="1:27" x14ac:dyDescent="0.2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spans="1:27" x14ac:dyDescent="0.2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spans="1:27" x14ac:dyDescent="0.2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spans="1:27" x14ac:dyDescent="0.2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spans="1:27" x14ac:dyDescent="0.2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spans="1:27" x14ac:dyDescent="0.2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spans="1:27" x14ac:dyDescent="0.2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spans="1:27" x14ac:dyDescent="0.2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spans="1:27" x14ac:dyDescent="0.2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spans="1:27" x14ac:dyDescent="0.2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spans="1:27" x14ac:dyDescent="0.2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spans="1:27" x14ac:dyDescent="0.2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spans="1:27" x14ac:dyDescent="0.2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spans="1:27" x14ac:dyDescent="0.2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spans="1:27" x14ac:dyDescent="0.2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spans="1:27" x14ac:dyDescent="0.2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spans="1:27" x14ac:dyDescent="0.2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spans="1:27" x14ac:dyDescent="0.2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spans="1:27" x14ac:dyDescent="0.2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spans="1:27" x14ac:dyDescent="0.2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spans="1:27" x14ac:dyDescent="0.2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spans="1:27" x14ac:dyDescent="0.2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spans="1:27" x14ac:dyDescent="0.2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spans="1:27" x14ac:dyDescent="0.2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spans="1:27" x14ac:dyDescent="0.2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spans="1:27" x14ac:dyDescent="0.2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spans="1:27" x14ac:dyDescent="0.2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spans="1:27" x14ac:dyDescent="0.2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spans="1:27" x14ac:dyDescent="0.2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spans="1:27" x14ac:dyDescent="0.2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spans="1:27" x14ac:dyDescent="0.2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spans="1:27" x14ac:dyDescent="0.2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spans="1:27" x14ac:dyDescent="0.2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spans="1:27" x14ac:dyDescent="0.2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spans="1:27" x14ac:dyDescent="0.2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spans="1:27" x14ac:dyDescent="0.2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spans="1:27" x14ac:dyDescent="0.2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spans="1:27" x14ac:dyDescent="0.2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spans="1:27" x14ac:dyDescent="0.2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spans="1:27" x14ac:dyDescent="0.2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spans="1:27" x14ac:dyDescent="0.2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spans="1:27" x14ac:dyDescent="0.2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spans="1:27" x14ac:dyDescent="0.2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spans="1:27" x14ac:dyDescent="0.2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spans="1:27" x14ac:dyDescent="0.2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spans="1:27" x14ac:dyDescent="0.2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spans="1:27" x14ac:dyDescent="0.2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spans="1:27" x14ac:dyDescent="0.2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spans="1:27" x14ac:dyDescent="0.2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spans="1:27" x14ac:dyDescent="0.2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spans="1:27" x14ac:dyDescent="0.2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spans="1:27" x14ac:dyDescent="0.2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spans="1:27" x14ac:dyDescent="0.2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spans="1:27" x14ac:dyDescent="0.2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spans="1:27" x14ac:dyDescent="0.2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spans="1:27" x14ac:dyDescent="0.2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spans="1:27" x14ac:dyDescent="0.2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spans="1:27" x14ac:dyDescent="0.2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spans="1:27" x14ac:dyDescent="0.2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spans="1:27" x14ac:dyDescent="0.2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spans="1:27" x14ac:dyDescent="0.2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spans="1:27" x14ac:dyDescent="0.2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spans="1:27" x14ac:dyDescent="0.2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spans="1:27" x14ac:dyDescent="0.2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spans="1:27" x14ac:dyDescent="0.2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spans="1:27" x14ac:dyDescent="0.2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spans="1:27" x14ac:dyDescent="0.2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spans="1:27" x14ac:dyDescent="0.2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spans="1:27" x14ac:dyDescent="0.2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spans="1:27" x14ac:dyDescent="0.2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spans="1:27" x14ac:dyDescent="0.2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spans="1:27" x14ac:dyDescent="0.2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spans="1:27" x14ac:dyDescent="0.2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spans="1:27" x14ac:dyDescent="0.2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spans="1:27" x14ac:dyDescent="0.2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spans="1:27" x14ac:dyDescent="0.2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spans="1:27" x14ac:dyDescent="0.2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spans="1:27" x14ac:dyDescent="0.2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spans="1:27" x14ac:dyDescent="0.2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spans="1:27" x14ac:dyDescent="0.2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spans="1:27" x14ac:dyDescent="0.2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spans="1:27" x14ac:dyDescent="0.2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spans="1:27" x14ac:dyDescent="0.2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spans="1:27" x14ac:dyDescent="0.2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spans="1:27" x14ac:dyDescent="0.2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spans="1:27" x14ac:dyDescent="0.2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spans="1:27" x14ac:dyDescent="0.2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spans="1:27" x14ac:dyDescent="0.2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spans="1:27" x14ac:dyDescent="0.2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spans="1:27" x14ac:dyDescent="0.2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spans="1:27" x14ac:dyDescent="0.2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spans="1:27" x14ac:dyDescent="0.2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spans="1:27" x14ac:dyDescent="0.2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spans="1:27" x14ac:dyDescent="0.2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spans="1:27" x14ac:dyDescent="0.2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spans="1:27" x14ac:dyDescent="0.2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spans="1:27" x14ac:dyDescent="0.2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spans="1:27" x14ac:dyDescent="0.2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spans="1:27" x14ac:dyDescent="0.2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spans="1:27" x14ac:dyDescent="0.2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spans="1:27" x14ac:dyDescent="0.2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spans="1:27" x14ac:dyDescent="0.2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spans="1:27" x14ac:dyDescent="0.2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spans="1:27" x14ac:dyDescent="0.2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spans="1:27" x14ac:dyDescent="0.2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spans="1:27" x14ac:dyDescent="0.2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spans="1:27" x14ac:dyDescent="0.2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spans="1:27" x14ac:dyDescent="0.2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spans="1:27" x14ac:dyDescent="0.2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spans="1:27" x14ac:dyDescent="0.2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spans="1:27" x14ac:dyDescent="0.2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spans="1:27" x14ac:dyDescent="0.2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spans="1:27" x14ac:dyDescent="0.2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spans="1:27" x14ac:dyDescent="0.2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spans="1:27" x14ac:dyDescent="0.2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spans="1:27" x14ac:dyDescent="0.2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spans="1:27" x14ac:dyDescent="0.2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spans="1:27" x14ac:dyDescent="0.2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spans="1:27" x14ac:dyDescent="0.2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spans="1:27" x14ac:dyDescent="0.2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spans="1:27" x14ac:dyDescent="0.2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spans="1:27" x14ac:dyDescent="0.2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spans="1:27" x14ac:dyDescent="0.2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spans="1:27" x14ac:dyDescent="0.2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spans="1:27" x14ac:dyDescent="0.2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spans="1:27" x14ac:dyDescent="0.2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spans="1:27" x14ac:dyDescent="0.2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spans="1:27" x14ac:dyDescent="0.2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spans="1:27" x14ac:dyDescent="0.2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spans="1:27" x14ac:dyDescent="0.2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spans="1:27" x14ac:dyDescent="0.2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spans="1:27" x14ac:dyDescent="0.2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spans="1:27" x14ac:dyDescent="0.2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spans="1:27" x14ac:dyDescent="0.2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spans="1:27" x14ac:dyDescent="0.2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spans="1:27" x14ac:dyDescent="0.2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spans="1:27" x14ac:dyDescent="0.2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spans="1:27" x14ac:dyDescent="0.2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spans="1:27" x14ac:dyDescent="0.2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spans="1:27" x14ac:dyDescent="0.2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spans="1:27" x14ac:dyDescent="0.2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spans="1:27" x14ac:dyDescent="0.2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spans="1:27" x14ac:dyDescent="0.2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spans="1:27" x14ac:dyDescent="0.2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spans="1:27" x14ac:dyDescent="0.2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spans="1:27" x14ac:dyDescent="0.2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spans="1:27" x14ac:dyDescent="0.2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spans="1:27" x14ac:dyDescent="0.2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spans="1:27" x14ac:dyDescent="0.2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spans="1:27" x14ac:dyDescent="0.2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spans="1:27" x14ac:dyDescent="0.2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spans="1:27" x14ac:dyDescent="0.2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spans="1:27" x14ac:dyDescent="0.2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spans="1:27" x14ac:dyDescent="0.2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spans="1:27" x14ac:dyDescent="0.2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spans="1:27" x14ac:dyDescent="0.2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spans="1:27" x14ac:dyDescent="0.2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spans="1:27" x14ac:dyDescent="0.2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spans="1:27" x14ac:dyDescent="0.2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spans="1:27" x14ac:dyDescent="0.2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spans="1:27" x14ac:dyDescent="0.2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spans="1:27" x14ac:dyDescent="0.2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spans="1:27" x14ac:dyDescent="0.2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spans="1:27" x14ac:dyDescent="0.2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spans="1:27" x14ac:dyDescent="0.2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spans="1:27" x14ac:dyDescent="0.2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spans="1:27" x14ac:dyDescent="0.2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spans="1:27" x14ac:dyDescent="0.2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spans="1:27" x14ac:dyDescent="0.2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spans="1:27" x14ac:dyDescent="0.2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spans="1:27" x14ac:dyDescent="0.2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spans="1:27" x14ac:dyDescent="0.2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spans="1:27" x14ac:dyDescent="0.2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spans="1:27" x14ac:dyDescent="0.2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spans="1:27" x14ac:dyDescent="0.2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spans="1:27" x14ac:dyDescent="0.2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spans="1:27" x14ac:dyDescent="0.2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spans="1:27" x14ac:dyDescent="0.2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spans="1:27" x14ac:dyDescent="0.2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spans="1:27" x14ac:dyDescent="0.2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spans="1:27" x14ac:dyDescent="0.2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spans="1:27" x14ac:dyDescent="0.2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spans="1:27" x14ac:dyDescent="0.2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spans="1:27" x14ac:dyDescent="0.2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spans="1:27" x14ac:dyDescent="0.2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spans="1:27" x14ac:dyDescent="0.2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spans="1:27" x14ac:dyDescent="0.2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spans="1:27" x14ac:dyDescent="0.2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spans="1:27" x14ac:dyDescent="0.2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spans="1:27" x14ac:dyDescent="0.2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spans="1:27" x14ac:dyDescent="0.2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spans="1:27" x14ac:dyDescent="0.2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spans="1:27" x14ac:dyDescent="0.2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spans="1:27" x14ac:dyDescent="0.2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spans="1:27" x14ac:dyDescent="0.2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spans="1:27" x14ac:dyDescent="0.2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spans="1:27" x14ac:dyDescent="0.2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spans="1:27" x14ac:dyDescent="0.2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spans="1:27" x14ac:dyDescent="0.2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spans="1:27" x14ac:dyDescent="0.2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spans="1:27" x14ac:dyDescent="0.2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spans="1:27" x14ac:dyDescent="0.2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spans="1:27" x14ac:dyDescent="0.2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spans="1:27" x14ac:dyDescent="0.2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spans="1:27" x14ac:dyDescent="0.2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spans="1:27" x14ac:dyDescent="0.2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spans="1:27" x14ac:dyDescent="0.2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spans="1:27" x14ac:dyDescent="0.2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spans="1:27" x14ac:dyDescent="0.2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spans="1:27" x14ac:dyDescent="0.2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spans="1:27" x14ac:dyDescent="0.2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spans="1:27" x14ac:dyDescent="0.2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spans="1:27" x14ac:dyDescent="0.2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spans="1:27" x14ac:dyDescent="0.2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spans="1:27" x14ac:dyDescent="0.2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spans="1:27" x14ac:dyDescent="0.2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spans="1:27" x14ac:dyDescent="0.2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spans="1:27" x14ac:dyDescent="0.2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spans="1:27" x14ac:dyDescent="0.2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spans="1:27" x14ac:dyDescent="0.2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spans="1:27" x14ac:dyDescent="0.2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spans="1:27" x14ac:dyDescent="0.2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spans="1:27" x14ac:dyDescent="0.2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spans="1:27" x14ac:dyDescent="0.2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spans="1:27" x14ac:dyDescent="0.2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spans="1:27" x14ac:dyDescent="0.2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spans="1:27" x14ac:dyDescent="0.2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spans="1:27" x14ac:dyDescent="0.2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spans="1:27" x14ac:dyDescent="0.2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spans="1:27" x14ac:dyDescent="0.2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spans="1:27" x14ac:dyDescent="0.2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spans="1:27" x14ac:dyDescent="0.2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spans="1:27" x14ac:dyDescent="0.2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spans="1:27" x14ac:dyDescent="0.2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spans="1:27" x14ac:dyDescent="0.2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spans="1:27" x14ac:dyDescent="0.2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spans="1:27" x14ac:dyDescent="0.2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spans="1:27" x14ac:dyDescent="0.2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spans="1:27" x14ac:dyDescent="0.2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spans="1:27" x14ac:dyDescent="0.2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spans="1:27" x14ac:dyDescent="0.2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spans="1:27" x14ac:dyDescent="0.2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spans="1:27" x14ac:dyDescent="0.2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spans="1:27" x14ac:dyDescent="0.2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spans="1:27" x14ac:dyDescent="0.2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spans="1:27" x14ac:dyDescent="0.2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spans="1:27" x14ac:dyDescent="0.2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spans="1:27" x14ac:dyDescent="0.2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spans="1:27" x14ac:dyDescent="0.2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spans="1:27" x14ac:dyDescent="0.2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spans="1:27" x14ac:dyDescent="0.2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spans="1:27" x14ac:dyDescent="0.2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spans="1:27" x14ac:dyDescent="0.2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spans="1:27" x14ac:dyDescent="0.2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spans="1:27" x14ac:dyDescent="0.2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spans="1:27" x14ac:dyDescent="0.2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spans="1:27" x14ac:dyDescent="0.2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spans="1:27" x14ac:dyDescent="0.2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spans="1:27" x14ac:dyDescent="0.2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spans="1:27" x14ac:dyDescent="0.2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spans="1:27" x14ac:dyDescent="0.2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spans="1:27" x14ac:dyDescent="0.2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spans="1:27" x14ac:dyDescent="0.2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spans="1:27" x14ac:dyDescent="0.2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spans="1:27" x14ac:dyDescent="0.2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spans="1:27" x14ac:dyDescent="0.2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spans="1:27" x14ac:dyDescent="0.2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spans="1:27" x14ac:dyDescent="0.2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spans="1:27" x14ac:dyDescent="0.2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spans="1:27" x14ac:dyDescent="0.2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spans="1:27" x14ac:dyDescent="0.2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spans="1:27" x14ac:dyDescent="0.2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spans="1:27" x14ac:dyDescent="0.2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spans="1:27" x14ac:dyDescent="0.2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spans="1:27" x14ac:dyDescent="0.2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spans="1:27" x14ac:dyDescent="0.2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spans="1:27" x14ac:dyDescent="0.2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spans="1:27" x14ac:dyDescent="0.2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spans="1:27" x14ac:dyDescent="0.2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spans="1:27" x14ac:dyDescent="0.2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spans="1:27" x14ac:dyDescent="0.2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spans="1:27" x14ac:dyDescent="0.2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spans="1:27" x14ac:dyDescent="0.2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spans="1:27" x14ac:dyDescent="0.2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spans="1:27" x14ac:dyDescent="0.2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spans="1:27" x14ac:dyDescent="0.2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spans="1:27" x14ac:dyDescent="0.2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spans="1:27" x14ac:dyDescent="0.2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spans="1:27" x14ac:dyDescent="0.2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spans="1:27" x14ac:dyDescent="0.2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spans="1:27" x14ac:dyDescent="0.2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spans="1:27" x14ac:dyDescent="0.2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spans="1:27" x14ac:dyDescent="0.2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spans="1:27" x14ac:dyDescent="0.2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spans="1:27" x14ac:dyDescent="0.2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spans="1:27" x14ac:dyDescent="0.2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spans="1:27" x14ac:dyDescent="0.2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spans="1:27" x14ac:dyDescent="0.2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spans="1:27" x14ac:dyDescent="0.2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spans="1:27" x14ac:dyDescent="0.2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spans="1:27" x14ac:dyDescent="0.2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spans="1:27" x14ac:dyDescent="0.2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spans="1:27" x14ac:dyDescent="0.2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spans="1:27" x14ac:dyDescent="0.2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spans="1:27" x14ac:dyDescent="0.2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spans="1:27" x14ac:dyDescent="0.2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spans="1:27" x14ac:dyDescent="0.2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spans="1:27" x14ac:dyDescent="0.2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spans="1:27" x14ac:dyDescent="0.2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spans="1:27" x14ac:dyDescent="0.2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spans="1:27" x14ac:dyDescent="0.2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spans="1:27" x14ac:dyDescent="0.2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spans="1:27" x14ac:dyDescent="0.2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spans="1:27" x14ac:dyDescent="0.2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spans="1:27" x14ac:dyDescent="0.2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spans="1:27" x14ac:dyDescent="0.2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spans="1:27" x14ac:dyDescent="0.2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spans="1:27" x14ac:dyDescent="0.2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spans="1:27" x14ac:dyDescent="0.2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spans="1:27" x14ac:dyDescent="0.2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spans="1:27" x14ac:dyDescent="0.2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spans="1:27" x14ac:dyDescent="0.2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spans="1:27" x14ac:dyDescent="0.2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spans="1:27" x14ac:dyDescent="0.2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spans="1:27" x14ac:dyDescent="0.2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spans="1:27" x14ac:dyDescent="0.2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spans="1:27" x14ac:dyDescent="0.2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spans="1:27" x14ac:dyDescent="0.2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spans="1:27" x14ac:dyDescent="0.2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spans="1:27" x14ac:dyDescent="0.2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spans="1:27" x14ac:dyDescent="0.2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spans="1:27" x14ac:dyDescent="0.2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spans="1:27" x14ac:dyDescent="0.2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spans="1:27" x14ac:dyDescent="0.2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spans="1:27" x14ac:dyDescent="0.2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spans="1:27" x14ac:dyDescent="0.2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spans="1:27" x14ac:dyDescent="0.2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spans="1:27" x14ac:dyDescent="0.2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spans="1:27" x14ac:dyDescent="0.2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spans="1:27" x14ac:dyDescent="0.2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spans="1:27" x14ac:dyDescent="0.2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spans="1:27" x14ac:dyDescent="0.2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spans="1:27" x14ac:dyDescent="0.2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spans="1:27" x14ac:dyDescent="0.2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spans="1:27" x14ac:dyDescent="0.2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spans="1:27" x14ac:dyDescent="0.2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spans="1:27" x14ac:dyDescent="0.2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spans="1:27" x14ac:dyDescent="0.2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spans="1:27" x14ac:dyDescent="0.2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spans="1:27" x14ac:dyDescent="0.2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spans="1:27" x14ac:dyDescent="0.2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spans="1:27" x14ac:dyDescent="0.2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spans="1:27" x14ac:dyDescent="0.2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spans="1:27" x14ac:dyDescent="0.2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spans="1:27" x14ac:dyDescent="0.2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spans="1:27" x14ac:dyDescent="0.2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spans="1:27" x14ac:dyDescent="0.2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spans="1:27" x14ac:dyDescent="0.2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spans="1:27" x14ac:dyDescent="0.2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spans="1:27" x14ac:dyDescent="0.2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spans="1:27" x14ac:dyDescent="0.2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spans="1:27" x14ac:dyDescent="0.2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spans="1:27" x14ac:dyDescent="0.2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spans="1:27" x14ac:dyDescent="0.2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spans="1:27" x14ac:dyDescent="0.2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spans="1:27" x14ac:dyDescent="0.2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spans="1:27" x14ac:dyDescent="0.2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spans="1:27" x14ac:dyDescent="0.2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spans="1:27" x14ac:dyDescent="0.2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spans="1:27" x14ac:dyDescent="0.2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spans="1:27" x14ac:dyDescent="0.2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spans="1:27" x14ac:dyDescent="0.2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spans="1:27" x14ac:dyDescent="0.2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spans="1:27" x14ac:dyDescent="0.2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spans="1:27" x14ac:dyDescent="0.2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spans="1:27" x14ac:dyDescent="0.2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spans="1:27" x14ac:dyDescent="0.2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spans="1:27" x14ac:dyDescent="0.2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spans="1:27" x14ac:dyDescent="0.2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spans="1:27" x14ac:dyDescent="0.2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spans="1:27" x14ac:dyDescent="0.2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spans="1:27" x14ac:dyDescent="0.2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spans="1:27" x14ac:dyDescent="0.2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spans="1:27" x14ac:dyDescent="0.2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spans="1:27" x14ac:dyDescent="0.2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spans="1:27" x14ac:dyDescent="0.2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spans="1:27" x14ac:dyDescent="0.2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spans="1:27" x14ac:dyDescent="0.2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spans="1:27" x14ac:dyDescent="0.2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spans="1:27" x14ac:dyDescent="0.2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spans="1:27" x14ac:dyDescent="0.2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spans="1:27" x14ac:dyDescent="0.2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spans="1:27" x14ac:dyDescent="0.2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spans="1:27" x14ac:dyDescent="0.2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spans="1:27" x14ac:dyDescent="0.2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spans="1:27" x14ac:dyDescent="0.2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spans="1:27" x14ac:dyDescent="0.2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spans="1:27" x14ac:dyDescent="0.2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spans="1:27" x14ac:dyDescent="0.2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spans="1:27" x14ac:dyDescent="0.2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spans="1:27" x14ac:dyDescent="0.2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spans="1:27" x14ac:dyDescent="0.2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spans="1:27" x14ac:dyDescent="0.2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spans="1:27" x14ac:dyDescent="0.2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spans="1:27" x14ac:dyDescent="0.2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spans="1:27" x14ac:dyDescent="0.2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spans="1:27" x14ac:dyDescent="0.2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spans="1:27" x14ac:dyDescent="0.2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spans="1:27" x14ac:dyDescent="0.2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spans="1:27" x14ac:dyDescent="0.2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spans="1:27" x14ac:dyDescent="0.2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spans="1:27" x14ac:dyDescent="0.2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spans="1:27" x14ac:dyDescent="0.2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spans="1:27" x14ac:dyDescent="0.2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spans="1:27" x14ac:dyDescent="0.2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spans="1:27" x14ac:dyDescent="0.2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spans="1:27" x14ac:dyDescent="0.2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spans="1:27" x14ac:dyDescent="0.2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spans="1:27" x14ac:dyDescent="0.2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spans="1:27" x14ac:dyDescent="0.2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spans="1:27" x14ac:dyDescent="0.2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spans="1:27" x14ac:dyDescent="0.2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spans="1:27" x14ac:dyDescent="0.2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spans="1:27" x14ac:dyDescent="0.2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spans="1:27" x14ac:dyDescent="0.2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spans="1:27" x14ac:dyDescent="0.2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spans="1:27" x14ac:dyDescent="0.2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spans="1:27" x14ac:dyDescent="0.2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spans="1:27" x14ac:dyDescent="0.2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spans="1:27" x14ac:dyDescent="0.2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spans="1:27" x14ac:dyDescent="0.2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spans="1:27" x14ac:dyDescent="0.2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spans="1:27" x14ac:dyDescent="0.2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spans="1:27" x14ac:dyDescent="0.2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spans="1:27" x14ac:dyDescent="0.2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spans="1:27" x14ac:dyDescent="0.2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spans="1:27" x14ac:dyDescent="0.2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spans="1:27" x14ac:dyDescent="0.2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spans="1:27" x14ac:dyDescent="0.2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spans="1:27" x14ac:dyDescent="0.2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spans="1:27" x14ac:dyDescent="0.2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spans="1:27" x14ac:dyDescent="0.2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spans="1:27" x14ac:dyDescent="0.2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spans="1:27" x14ac:dyDescent="0.2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spans="1:27" x14ac:dyDescent="0.2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spans="1:27" x14ac:dyDescent="0.2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spans="1:27" x14ac:dyDescent="0.2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spans="1:27" x14ac:dyDescent="0.2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spans="1:27" x14ac:dyDescent="0.2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spans="1:27" x14ac:dyDescent="0.2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spans="1:27" x14ac:dyDescent="0.2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spans="1:27" x14ac:dyDescent="0.2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spans="1:27" x14ac:dyDescent="0.2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spans="1:27" x14ac:dyDescent="0.2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spans="1:27" x14ac:dyDescent="0.2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spans="1:27" x14ac:dyDescent="0.2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spans="1:27" x14ac:dyDescent="0.2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spans="1:27" x14ac:dyDescent="0.2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spans="1:27" x14ac:dyDescent="0.2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spans="1:27" x14ac:dyDescent="0.2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spans="1:27" x14ac:dyDescent="0.2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spans="1:27" x14ac:dyDescent="0.2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spans="1:27" x14ac:dyDescent="0.2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spans="1:27" x14ac:dyDescent="0.2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spans="1:27" x14ac:dyDescent="0.2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spans="1:27" x14ac:dyDescent="0.2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spans="1:27" x14ac:dyDescent="0.2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spans="1:27" x14ac:dyDescent="0.2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spans="1:27" x14ac:dyDescent="0.2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spans="1:27" x14ac:dyDescent="0.2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spans="1:27" x14ac:dyDescent="0.2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spans="1:27" x14ac:dyDescent="0.2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spans="1:27" x14ac:dyDescent="0.2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spans="1:27" x14ac:dyDescent="0.2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spans="1:27" x14ac:dyDescent="0.2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spans="1:27" x14ac:dyDescent="0.2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spans="1:27" x14ac:dyDescent="0.2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spans="1:27" x14ac:dyDescent="0.2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spans="1:27" x14ac:dyDescent="0.2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spans="1:27" x14ac:dyDescent="0.2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spans="1:27" x14ac:dyDescent="0.2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spans="1:27" x14ac:dyDescent="0.2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spans="1:27" x14ac:dyDescent="0.2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spans="1:27" x14ac:dyDescent="0.2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spans="1:27" x14ac:dyDescent="0.2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spans="1:27" x14ac:dyDescent="0.2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spans="1:27" x14ac:dyDescent="0.2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spans="1:27" x14ac:dyDescent="0.2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spans="1:27" x14ac:dyDescent="0.2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spans="1:27" x14ac:dyDescent="0.2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spans="1:27" x14ac:dyDescent="0.2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spans="1:27" x14ac:dyDescent="0.2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spans="1:27" x14ac:dyDescent="0.2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spans="1:27" x14ac:dyDescent="0.2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spans="1:27" x14ac:dyDescent="0.2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spans="1:27" x14ac:dyDescent="0.2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spans="1:27" x14ac:dyDescent="0.2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spans="1:27" x14ac:dyDescent="0.2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spans="1:27" x14ac:dyDescent="0.2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spans="1:27" x14ac:dyDescent="0.2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spans="1:27" x14ac:dyDescent="0.2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spans="1:27" x14ac:dyDescent="0.2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spans="1:27" x14ac:dyDescent="0.2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spans="1:27" x14ac:dyDescent="0.2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spans="1:27" x14ac:dyDescent="0.2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spans="1:27" x14ac:dyDescent="0.2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spans="1:27" x14ac:dyDescent="0.2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spans="1:27" x14ac:dyDescent="0.2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spans="1:27" x14ac:dyDescent="0.2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spans="1:27" x14ac:dyDescent="0.2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spans="1:27" x14ac:dyDescent="0.2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spans="1:27" x14ac:dyDescent="0.2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spans="1:27" x14ac:dyDescent="0.2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spans="1:27" x14ac:dyDescent="0.2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spans="1:27" x14ac:dyDescent="0.2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spans="1:27" x14ac:dyDescent="0.2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spans="1:27" x14ac:dyDescent="0.2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spans="1:27" x14ac:dyDescent="0.2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spans="1:27" x14ac:dyDescent="0.2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spans="1:27" x14ac:dyDescent="0.2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spans="1:27" x14ac:dyDescent="0.2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spans="1:27" x14ac:dyDescent="0.2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spans="1:27" x14ac:dyDescent="0.2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spans="1:27" x14ac:dyDescent="0.2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spans="1:27" x14ac:dyDescent="0.2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spans="1:27" x14ac:dyDescent="0.2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spans="1:27" x14ac:dyDescent="0.2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spans="1:27" x14ac:dyDescent="0.2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spans="1:27" x14ac:dyDescent="0.2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spans="1:27" x14ac:dyDescent="0.2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spans="1:27" x14ac:dyDescent="0.2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spans="1:27" x14ac:dyDescent="0.2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spans="1:27" x14ac:dyDescent="0.2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spans="1:27" x14ac:dyDescent="0.2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spans="1:27" x14ac:dyDescent="0.2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spans="1:27" x14ac:dyDescent="0.2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spans="1:27" x14ac:dyDescent="0.2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spans="1:27" x14ac:dyDescent="0.2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spans="1:27" x14ac:dyDescent="0.2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spans="1:27" x14ac:dyDescent="0.2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spans="1:27" x14ac:dyDescent="0.2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spans="1:27" x14ac:dyDescent="0.2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spans="1:27" x14ac:dyDescent="0.2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spans="1:27" x14ac:dyDescent="0.2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spans="1:27" x14ac:dyDescent="0.2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spans="1:27" x14ac:dyDescent="0.2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spans="1:27" x14ac:dyDescent="0.2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spans="1:27" x14ac:dyDescent="0.2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spans="1:27" x14ac:dyDescent="0.2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spans="1:27" x14ac:dyDescent="0.2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spans="1:27" x14ac:dyDescent="0.2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spans="1:27" x14ac:dyDescent="0.2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spans="1:27" x14ac:dyDescent="0.2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spans="1:27" x14ac:dyDescent="0.2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spans="1:27" x14ac:dyDescent="0.2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spans="1:27" x14ac:dyDescent="0.2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spans="1:27" x14ac:dyDescent="0.2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spans="1:27" x14ac:dyDescent="0.2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spans="1:27" x14ac:dyDescent="0.2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spans="1:27" x14ac:dyDescent="0.2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spans="1:27" x14ac:dyDescent="0.2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spans="1:27" x14ac:dyDescent="0.2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spans="1:27" x14ac:dyDescent="0.2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spans="1:27" x14ac:dyDescent="0.2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spans="1:27" x14ac:dyDescent="0.2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spans="1:27" x14ac:dyDescent="0.2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spans="1:27" x14ac:dyDescent="0.2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spans="1:27" x14ac:dyDescent="0.2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spans="1:27" x14ac:dyDescent="0.2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spans="1:27" x14ac:dyDescent="0.2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spans="1:27" x14ac:dyDescent="0.2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spans="1:27" x14ac:dyDescent="0.2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spans="1:27" x14ac:dyDescent="0.2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spans="1:27" x14ac:dyDescent="0.2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spans="1:27" x14ac:dyDescent="0.2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spans="1:27" x14ac:dyDescent="0.2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spans="1:27" x14ac:dyDescent="0.2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spans="1:27" x14ac:dyDescent="0.2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spans="1:27" x14ac:dyDescent="0.2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spans="1:27" x14ac:dyDescent="0.2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spans="1:27" x14ac:dyDescent="0.2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spans="1:27" x14ac:dyDescent="0.2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spans="1:27" x14ac:dyDescent="0.2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spans="1:27" x14ac:dyDescent="0.2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spans="1:27" x14ac:dyDescent="0.2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spans="1:27" x14ac:dyDescent="0.2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spans="1:27" x14ac:dyDescent="0.2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spans="1:27" x14ac:dyDescent="0.2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spans="1:27" x14ac:dyDescent="0.2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spans="1:27" x14ac:dyDescent="0.2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spans="1:27" x14ac:dyDescent="0.2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spans="1:27" x14ac:dyDescent="0.2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spans="1:27" x14ac:dyDescent="0.2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spans="1:27" x14ac:dyDescent="0.2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spans="1:27" x14ac:dyDescent="0.2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spans="1:27" x14ac:dyDescent="0.2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spans="1:27" x14ac:dyDescent="0.2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spans="1:27" x14ac:dyDescent="0.2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spans="1:27" x14ac:dyDescent="0.2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spans="1:27" x14ac:dyDescent="0.2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spans="1:27" x14ac:dyDescent="0.2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spans="1:27" x14ac:dyDescent="0.2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spans="1:27" x14ac:dyDescent="0.2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spans="1:27" x14ac:dyDescent="0.2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spans="1:27" x14ac:dyDescent="0.2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spans="1:27" x14ac:dyDescent="0.2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spans="1:27" x14ac:dyDescent="0.2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spans="1:27" x14ac:dyDescent="0.2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spans="1:27" x14ac:dyDescent="0.2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spans="1:27" x14ac:dyDescent="0.2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spans="1:27" x14ac:dyDescent="0.2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spans="1:27" x14ac:dyDescent="0.2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spans="1:27" x14ac:dyDescent="0.2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spans="1:27" x14ac:dyDescent="0.2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spans="1:27" x14ac:dyDescent="0.2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spans="1:27" x14ac:dyDescent="0.2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spans="1:27" x14ac:dyDescent="0.2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spans="1:27" x14ac:dyDescent="0.2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spans="1:27" x14ac:dyDescent="0.2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spans="1:27" x14ac:dyDescent="0.2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spans="1:27" x14ac:dyDescent="0.2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spans="1:27" x14ac:dyDescent="0.2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spans="1:27" x14ac:dyDescent="0.2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spans="1:27" x14ac:dyDescent="0.2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spans="1:27" x14ac:dyDescent="0.2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spans="1:27" x14ac:dyDescent="0.2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5" defaultRowHeight="15.75" customHeight="1" x14ac:dyDescent="0.15"/>
  <sheetData>
    <row r="1" spans="1:26" x14ac:dyDescent="0.2">
      <c r="A1" s="2" t="s">
        <v>0</v>
      </c>
      <c r="B1" s="3" t="s">
        <v>1</v>
      </c>
      <c r="C1" s="2" t="s">
        <v>2</v>
      </c>
      <c r="D1" s="4"/>
      <c r="E1" s="5" t="s">
        <v>3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">
      <c r="A2" s="7" t="s">
        <v>15</v>
      </c>
      <c r="B2" s="9">
        <v>2.6200000000000001E-2</v>
      </c>
      <c r="C2" s="4">
        <f t="shared" ref="C2:C27" si="0">$E$2*B2</f>
        <v>4192</v>
      </c>
      <c r="D2" s="4"/>
      <c r="E2" s="12">
        <v>160000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7" t="s">
        <v>18</v>
      </c>
      <c r="B3" s="9">
        <v>2.9100000000000001E-2</v>
      </c>
      <c r="C3" s="4">
        <f t="shared" si="0"/>
        <v>4656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7" t="s">
        <v>21</v>
      </c>
      <c r="B4" s="9">
        <v>1.2500000000000001E-2</v>
      </c>
      <c r="C4" s="4">
        <f t="shared" si="0"/>
        <v>2000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">
      <c r="A5" s="7" t="s">
        <v>22</v>
      </c>
      <c r="B5" s="9">
        <v>1.7299999999999999E-2</v>
      </c>
      <c r="C5" s="4">
        <f t="shared" si="0"/>
        <v>2768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x14ac:dyDescent="0.2">
      <c r="A6" s="7" t="s">
        <v>23</v>
      </c>
      <c r="B6" s="9">
        <v>3.8999999999999998E-3</v>
      </c>
      <c r="C6" s="4">
        <f t="shared" si="0"/>
        <v>624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x14ac:dyDescent="0.2">
      <c r="A7" s="7" t="s">
        <v>24</v>
      </c>
      <c r="B7" s="9">
        <v>2.98E-2</v>
      </c>
      <c r="C7" s="4">
        <f t="shared" si="0"/>
        <v>4768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x14ac:dyDescent="0.2">
      <c r="A8" s="7" t="s">
        <v>25</v>
      </c>
      <c r="B8" s="9">
        <v>1.7600000000000001E-2</v>
      </c>
      <c r="C8" s="4">
        <f t="shared" si="0"/>
        <v>2816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x14ac:dyDescent="0.2">
      <c r="A9" s="7" t="s">
        <v>26</v>
      </c>
      <c r="B9" s="9">
        <v>1.72E-2</v>
      </c>
      <c r="C9" s="4">
        <f t="shared" si="0"/>
        <v>2752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">
      <c r="A10" s="7" t="s">
        <v>27</v>
      </c>
      <c r="B10" s="9">
        <v>0.14169999999999999</v>
      </c>
      <c r="C10" s="4">
        <f t="shared" si="0"/>
        <v>22672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">
      <c r="A11" s="7" t="s">
        <v>28</v>
      </c>
      <c r="B11" s="9">
        <v>0.1842</v>
      </c>
      <c r="C11" s="4">
        <f t="shared" si="0"/>
        <v>29472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x14ac:dyDescent="0.2">
      <c r="A12" s="7" t="s">
        <v>29</v>
      </c>
      <c r="B12" s="9">
        <v>1.9E-2</v>
      </c>
      <c r="C12" s="4">
        <f t="shared" si="0"/>
        <v>3040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x14ac:dyDescent="0.2">
      <c r="A13" s="7" t="s">
        <v>30</v>
      </c>
      <c r="B13" s="9">
        <v>1.7899999999999999E-2</v>
      </c>
      <c r="C13" s="4">
        <f t="shared" si="0"/>
        <v>2864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">
      <c r="A14" s="7" t="s">
        <v>31</v>
      </c>
      <c r="B14" s="9">
        <v>0.11840000000000001</v>
      </c>
      <c r="C14" s="4">
        <f t="shared" si="0"/>
        <v>18944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">
      <c r="A15" s="7" t="s">
        <v>32</v>
      </c>
      <c r="B15" s="9">
        <v>1.21E-2</v>
      </c>
      <c r="C15" s="4">
        <f t="shared" si="0"/>
        <v>1936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">
      <c r="A16" s="7" t="s">
        <v>33</v>
      </c>
      <c r="B16" s="9">
        <v>1.1599999999999999E-2</v>
      </c>
      <c r="C16" s="4">
        <f t="shared" si="0"/>
        <v>1855.9999999999998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">
      <c r="A17" s="7" t="s">
        <v>34</v>
      </c>
      <c r="B17" s="9">
        <v>8.5000000000000006E-3</v>
      </c>
      <c r="C17" s="4">
        <f t="shared" si="0"/>
        <v>1360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">
      <c r="A18" s="7" t="s">
        <v>35</v>
      </c>
      <c r="B18" s="9">
        <v>6.8999999999999999E-3</v>
      </c>
      <c r="C18" s="4">
        <f t="shared" si="0"/>
        <v>1104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x14ac:dyDescent="0.2">
      <c r="A19" s="7" t="s">
        <v>36</v>
      </c>
      <c r="B19" s="9">
        <v>4.3499999999999997E-2</v>
      </c>
      <c r="C19" s="4">
        <f t="shared" si="0"/>
        <v>6959.9999999999991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">
      <c r="A20" s="7" t="s">
        <v>37</v>
      </c>
      <c r="B20" s="9">
        <v>5.6399999999999999E-2</v>
      </c>
      <c r="C20" s="4">
        <f t="shared" si="0"/>
        <v>9024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">
      <c r="A21" s="7" t="s">
        <v>38</v>
      </c>
      <c r="B21" s="9">
        <v>3.8899999999999997E-2</v>
      </c>
      <c r="C21" s="4">
        <f t="shared" si="0"/>
        <v>6223.9999999999991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x14ac:dyDescent="0.2">
      <c r="A22" s="7" t="s">
        <v>39</v>
      </c>
      <c r="B22" s="9">
        <v>3.7499999999999999E-2</v>
      </c>
      <c r="C22" s="4">
        <f t="shared" si="0"/>
        <v>6000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x14ac:dyDescent="0.2">
      <c r="A23" s="7" t="s">
        <v>40</v>
      </c>
      <c r="B23" s="9">
        <v>1.78E-2</v>
      </c>
      <c r="C23" s="4">
        <f t="shared" si="0"/>
        <v>2848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x14ac:dyDescent="0.2">
      <c r="A24" s="7" t="s">
        <v>41</v>
      </c>
      <c r="B24" s="9">
        <v>1.15E-2</v>
      </c>
      <c r="C24" s="4">
        <f t="shared" si="0"/>
        <v>1840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x14ac:dyDescent="0.2">
      <c r="A25" s="7" t="s">
        <v>42</v>
      </c>
      <c r="B25" s="9">
        <v>9.0999999999999998E-2</v>
      </c>
      <c r="C25" s="4">
        <f t="shared" si="0"/>
        <v>14560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x14ac:dyDescent="0.2">
      <c r="A26" s="7" t="s">
        <v>43</v>
      </c>
      <c r="B26" s="9">
        <v>2.92E-2</v>
      </c>
      <c r="C26" s="4">
        <f t="shared" si="0"/>
        <v>4672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x14ac:dyDescent="0.2">
      <c r="A27" s="12" t="s">
        <v>16</v>
      </c>
      <c r="B27" s="22">
        <f>SUM(B2:B26)</f>
        <v>0.99970000000000003</v>
      </c>
      <c r="C27" s="23">
        <f t="shared" si="0"/>
        <v>159952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x14ac:dyDescent="0.2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x14ac:dyDescent="0.2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x14ac:dyDescent="0.2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x14ac:dyDescent="0.2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x14ac:dyDescent="0.2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x14ac:dyDescent="0.2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x14ac:dyDescent="0.2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x14ac:dyDescent="0.2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x14ac:dyDescent="0.2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x14ac:dyDescent="0.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x14ac:dyDescent="0.2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x14ac:dyDescent="0.2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Europe</vt:lpstr>
      <vt:lpstr>Syria</vt:lpstr>
      <vt:lpstr>Accepted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Jesús Alberto Polo García</cp:lastModifiedBy>
  <dcterms:modified xsi:type="dcterms:W3CDTF">2016-11-13T02:21:57Z</dcterms:modified>
</cp:coreProperties>
</file>