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ueren\Google Drive\overdrilling\fortran\Unobs_heterogeneity_ME\Results\"/>
    </mc:Choice>
  </mc:AlternateContent>
  <xr:revisionPtr revIDLastSave="0" documentId="8_{AF7F6AE1-FD60-48CD-85A4-B7EF60FBE437}" xr6:coauthVersionLast="45" xr6:coauthVersionMax="45" xr10:uidLastSave="{00000000-0000-0000-0000-000000000000}"/>
  <bookViews>
    <workbookView xWindow="-120" yWindow="-120" windowWidth="29040" windowHeight="15840" activeTab="2" xr2:uid="{4CBDE4B8-43E2-4423-B618-528CE52FA05F}"/>
  </bookViews>
  <sheets>
    <sheet name="Sheet1" sheetId="1" r:id="rId1"/>
    <sheet name="Sheet2" sheetId="2" r:id="rId2"/>
    <sheet name="Sheet3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9" i="3" l="1"/>
  <c r="I8" i="3"/>
  <c r="I11" i="3"/>
  <c r="L35" i="2" l="1"/>
  <c r="K35" i="2"/>
  <c r="L33" i="2"/>
  <c r="K33" i="2"/>
  <c r="J34" i="2"/>
  <c r="I34" i="2"/>
  <c r="K38" i="2"/>
  <c r="K37" i="2"/>
  <c r="J44" i="2"/>
  <c r="L44" i="2" s="1"/>
  <c r="J43" i="2"/>
  <c r="L43" i="2" s="1"/>
  <c r="J42" i="2"/>
  <c r="L42" i="2" s="1"/>
  <c r="J41" i="2"/>
  <c r="L41" i="2" s="1"/>
  <c r="J40" i="2"/>
  <c r="L40" i="2" s="1"/>
  <c r="J39" i="2"/>
  <c r="L39" i="2" s="1"/>
  <c r="J38" i="2"/>
  <c r="L38" i="2" s="1"/>
  <c r="J37" i="2"/>
  <c r="J36" i="2"/>
  <c r="L37" i="2" s="1"/>
  <c r="J35" i="2"/>
  <c r="J33" i="2"/>
  <c r="I44" i="2"/>
  <c r="K44" i="2" s="1"/>
  <c r="I43" i="2"/>
  <c r="K43" i="2" s="1"/>
  <c r="I42" i="2"/>
  <c r="K42" i="2" s="1"/>
  <c r="I41" i="2"/>
  <c r="K41" i="2" s="1"/>
  <c r="I40" i="2"/>
  <c r="K40" i="2" s="1"/>
  <c r="I39" i="2"/>
  <c r="K39" i="2" s="1"/>
  <c r="I38" i="2"/>
  <c r="I37" i="2"/>
  <c r="I36" i="2"/>
  <c r="K36" i="2" s="1"/>
  <c r="I35" i="2"/>
  <c r="I33" i="2"/>
  <c r="J30" i="2"/>
  <c r="J29" i="2"/>
  <c r="J28" i="2"/>
  <c r="J27" i="2"/>
  <c r="J26" i="2"/>
  <c r="J25" i="2"/>
  <c r="J24" i="2"/>
  <c r="J23" i="2"/>
  <c r="J22" i="2"/>
  <c r="J21" i="2"/>
  <c r="J20" i="2"/>
  <c r="I20" i="2"/>
  <c r="I21" i="2"/>
  <c r="I22" i="2"/>
  <c r="I23" i="2"/>
  <c r="I24" i="2"/>
  <c r="I25" i="2"/>
  <c r="I26" i="2"/>
  <c r="I27" i="2"/>
  <c r="I28" i="2"/>
  <c r="I29" i="2"/>
  <c r="I30" i="2"/>
  <c r="I13" i="2"/>
  <c r="I12" i="2"/>
  <c r="N18" i="1"/>
  <c r="N19" i="1"/>
  <c r="N20" i="1"/>
  <c r="N21" i="1"/>
  <c r="N22" i="1"/>
  <c r="N23" i="1"/>
  <c r="N24" i="1"/>
  <c r="N25" i="1"/>
  <c r="N15" i="1"/>
  <c r="N16" i="1"/>
  <c r="N17" i="1"/>
  <c r="M18" i="1"/>
  <c r="M19" i="1"/>
  <c r="M20" i="1"/>
  <c r="M21" i="1"/>
  <c r="M22" i="1"/>
  <c r="M23" i="1"/>
  <c r="M24" i="1"/>
  <c r="M25" i="1"/>
  <c r="M15" i="1"/>
  <c r="M16" i="1"/>
  <c r="M17" i="1"/>
  <c r="M14" i="1"/>
  <c r="N14" i="1"/>
  <c r="L36" i="2" l="1"/>
  <c r="J13" i="2"/>
</calcChain>
</file>

<file path=xl/sharedStrings.xml><?xml version="1.0" encoding="utf-8"?>
<sst xmlns="http://schemas.openxmlformats.org/spreadsheetml/2006/main" count="24" uniqueCount="19">
  <si>
    <t>tau</t>
  </si>
  <si>
    <t>t_g</t>
  </si>
  <si>
    <t>NPV</t>
  </si>
  <si>
    <t>wells</t>
  </si>
  <si>
    <t>T_g</t>
  </si>
  <si>
    <t>npv</t>
  </si>
  <si>
    <t>beta</t>
  </si>
  <si>
    <t>q</t>
  </si>
  <si>
    <t>Model</t>
  </si>
  <si>
    <t>scale</t>
  </si>
  <si>
    <t>flow</t>
  </si>
  <si>
    <t>error parameter</t>
  </si>
  <si>
    <t>cobb douglas no error variance</t>
  </si>
  <si>
    <t>cobb douglas crs no error variance</t>
  </si>
  <si>
    <t>cobb douglas crs with error variance</t>
  </si>
  <si>
    <t>discount factor set to</t>
  </si>
  <si>
    <t>area</t>
  </si>
  <si>
    <t>minus log likelihood</t>
  </si>
  <si>
    <t>fixed to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</si>
</sst>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165" fontId="0" fillId="0" borderId="0" xfId="1" applyNumberFormat="1" applyFont="1"/>
    <xf numFmtId="11" fontId="0" fillId="0" borderId="0" xfId="0" applyNumberFormat="1"/>
    <xf numFmtId="0" fontId="0" fillId="2" borderId="0" xfId="0" applyFill="1"/>
    <xf numFmtId="165" fontId="0" fillId="2" borderId="0" xfId="1" applyNumberFormat="1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Sheet1!$I$14:$I$25</c:f>
              <c:numCache>
                <c:formatCode>General</c:formatCode>
                <c:ptCount val="12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</c:numCache>
            </c:numRef>
          </c:cat>
          <c:val>
            <c:numRef>
              <c:f>Sheet1!$M$14:$M$25</c:f>
              <c:numCache>
                <c:formatCode>General</c:formatCode>
                <c:ptCount val="12"/>
                <c:pt idx="0">
                  <c:v>1</c:v>
                </c:pt>
                <c:pt idx="1">
                  <c:v>0.97476340694006303</c:v>
                </c:pt>
                <c:pt idx="2">
                  <c:v>0.94321766561514186</c:v>
                </c:pt>
                <c:pt idx="3">
                  <c:v>0.87223974763406942</c:v>
                </c:pt>
                <c:pt idx="4">
                  <c:v>0.81861198738170349</c:v>
                </c:pt>
                <c:pt idx="5">
                  <c:v>0.75394321766561512</c:v>
                </c:pt>
                <c:pt idx="6">
                  <c:v>0.68611987381703465</c:v>
                </c:pt>
                <c:pt idx="7">
                  <c:v>0.63406940063091488</c:v>
                </c:pt>
                <c:pt idx="8">
                  <c:v>0.55993690851735012</c:v>
                </c:pt>
                <c:pt idx="9">
                  <c:v>0.52208201892744477</c:v>
                </c:pt>
                <c:pt idx="10">
                  <c:v>0.43690851735015779</c:v>
                </c:pt>
                <c:pt idx="11">
                  <c:v>0.35015772870662459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A2-4CEC-90D5-064D9DADAF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4971640"/>
        <c:axId val="524971968"/>
      </c:lineChart>
      <c:catAx>
        <c:axId val="524971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971968"/>
        <c:crosses val="autoZero"/>
        <c:auto val="1"/>
        <c:lblAlgn val="ctr"/>
        <c:lblOffset val="100"/>
        <c:noMultiLvlLbl val="0"/>
      </c:catAx>
      <c:valAx>
        <c:axId val="52497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971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Sheet1!$I$14:$I$25</c:f>
              <c:numCache>
                <c:formatCode>General</c:formatCode>
                <c:ptCount val="12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</c:numCache>
            </c:numRef>
          </c:cat>
          <c:val>
            <c:numRef>
              <c:f>Sheet1!$N$14:$N$25</c:f>
              <c:numCache>
                <c:formatCode>General</c:formatCode>
                <c:ptCount val="12"/>
                <c:pt idx="0">
                  <c:v>1</c:v>
                </c:pt>
                <c:pt idx="1">
                  <c:v>1.001119524262378</c:v>
                </c:pt>
                <c:pt idx="2">
                  <c:v>0.9961358356105019</c:v>
                </c:pt>
                <c:pt idx="3">
                  <c:v>1.0286863044865235</c:v>
                </c:pt>
                <c:pt idx="4">
                  <c:v>1.0052364844530584</c:v>
                </c:pt>
                <c:pt idx="5">
                  <c:v>0.97267397768174213</c:v>
                </c:pt>
                <c:pt idx="6">
                  <c:v>0.93255167266555117</c:v>
                </c:pt>
                <c:pt idx="7">
                  <c:v>0.89573978885531647</c:v>
                </c:pt>
                <c:pt idx="8">
                  <c:v>0.8394024388775867</c:v>
                </c:pt>
                <c:pt idx="9">
                  <c:v>0.80450458041915962</c:v>
                </c:pt>
                <c:pt idx="10">
                  <c:v>0.71637514896895427</c:v>
                </c:pt>
                <c:pt idx="11">
                  <c:v>0.60561447436530191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8D-4B7C-AD9A-33497CC760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4176576"/>
        <c:axId val="514177560"/>
      </c:lineChart>
      <c:catAx>
        <c:axId val="514176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177560"/>
        <c:crosses val="autoZero"/>
        <c:auto val="1"/>
        <c:lblAlgn val="ctr"/>
        <c:lblOffset val="100"/>
        <c:noMultiLvlLbl val="0"/>
      </c:catAx>
      <c:valAx>
        <c:axId val="514177560"/>
        <c:scaling>
          <c:orientation val="minMax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176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Sheet2!$H$20:$H$30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Sheet2!$I$20:$I$30</c:f>
              <c:numCache>
                <c:formatCode>General</c:formatCode>
                <c:ptCount val="11"/>
                <c:pt idx="0">
                  <c:v>1</c:v>
                </c:pt>
                <c:pt idx="1">
                  <c:v>0.97793276854292854</c:v>
                </c:pt>
                <c:pt idx="2">
                  <c:v>0.956352499790037</c:v>
                </c:pt>
                <c:pt idx="3">
                  <c:v>0.93524844782262129</c:v>
                </c:pt>
                <c:pt idx="4">
                  <c:v>0.91461010385465269</c:v>
                </c:pt>
                <c:pt idx="5">
                  <c:v>0.89442719099991586</c:v>
                </c:pt>
                <c:pt idx="6">
                  <c:v>0.87468965915462249</c:v>
                </c:pt>
                <c:pt idx="7">
                  <c:v>0.85538767999295051</c:v>
                </c:pt>
                <c:pt idx="8">
                  <c:v>0.83651164207301865</c:v>
                </c:pt>
                <c:pt idx="9">
                  <c:v>0.81805214605085841</c:v>
                </c:pt>
                <c:pt idx="10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13-4E77-85B6-0D168598DD7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Sheet2!$H$20:$H$30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Sheet2!$J$20:$J$30</c:f>
              <c:numCache>
                <c:formatCode>General</c:formatCode>
                <c:ptCount val="11"/>
                <c:pt idx="0">
                  <c:v>1</c:v>
                </c:pt>
                <c:pt idx="1">
                  <c:v>0.91244353655548083</c:v>
                </c:pt>
                <c:pt idx="2">
                  <c:v>0.83255320740187311</c:v>
                </c:pt>
                <c:pt idx="3">
                  <c:v>0.7596577929323739</c:v>
                </c:pt>
                <c:pt idx="4">
                  <c:v>0.69314484315514635</c:v>
                </c:pt>
                <c:pt idx="5">
                  <c:v>0.63245553203367588</c:v>
                </c:pt>
                <c:pt idx="6">
                  <c:v>0.5770799623628855</c:v>
                </c:pt>
                <c:pt idx="7">
                  <c:v>0.52655288173369497</c:v>
                </c:pt>
                <c:pt idx="8">
                  <c:v>0.48044977359257252</c:v>
                </c:pt>
                <c:pt idx="9">
                  <c:v>0.43838329055408698</c:v>
                </c:pt>
                <c:pt idx="10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13-4E77-85B6-0D168598DD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6619184"/>
        <c:axId val="666619512"/>
      </c:lineChart>
      <c:catAx>
        <c:axId val="666619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619512"/>
        <c:crosses val="autoZero"/>
        <c:auto val="1"/>
        <c:lblAlgn val="ctr"/>
        <c:lblOffset val="100"/>
        <c:noMultiLvlLbl val="0"/>
      </c:catAx>
      <c:valAx>
        <c:axId val="666619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619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Sheet2!$H$33:$H$44</c:f>
              <c:numCache>
                <c:formatCode>General</c:formatCode>
                <c:ptCount val="12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  <c:pt idx="11">
                  <c:v>1</c:v>
                </c:pt>
              </c:numCache>
            </c:numRef>
          </c:cat>
          <c:val>
            <c:numRef>
              <c:f>Sheet2!$I$33:$I$44</c:f>
              <c:numCache>
                <c:formatCode>General</c:formatCode>
                <c:ptCount val="12"/>
                <c:pt idx="0">
                  <c:v>0</c:v>
                </c:pt>
                <c:pt idx="1">
                  <c:v>0.54928027165305893</c:v>
                </c:pt>
                <c:pt idx="2">
                  <c:v>0.63095734448019325</c:v>
                </c:pt>
                <c:pt idx="3">
                  <c:v>0.72477966367769553</c:v>
                </c:pt>
                <c:pt idx="4">
                  <c:v>0.7860030855966228</c:v>
                </c:pt>
                <c:pt idx="5">
                  <c:v>0.83255320740187311</c:v>
                </c:pt>
                <c:pt idx="6">
                  <c:v>0.87055056329612412</c:v>
                </c:pt>
                <c:pt idx="7">
                  <c:v>0.90288045144743423</c:v>
                </c:pt>
                <c:pt idx="8">
                  <c:v>0.93114991509483769</c:v>
                </c:pt>
                <c:pt idx="9">
                  <c:v>0.956352499790037</c:v>
                </c:pt>
                <c:pt idx="10">
                  <c:v>0.9791483623609768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52-46B0-AAE4-1CD6014BE45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Sheet2!$H$33:$H$44</c:f>
              <c:numCache>
                <c:formatCode>General</c:formatCode>
                <c:ptCount val="12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  <c:pt idx="11">
                  <c:v>1</c:v>
                </c:pt>
              </c:numCache>
            </c:numRef>
          </c:cat>
          <c:val>
            <c:numRef>
              <c:f>Sheet2!$J$33:$J$44</c:f>
              <c:numCache>
                <c:formatCode>General</c:formatCode>
                <c:ptCount val="12"/>
                <c:pt idx="0">
                  <c:v>0</c:v>
                </c:pt>
                <c:pt idx="1">
                  <c:v>9.1028210151304009E-2</c:v>
                </c:pt>
                <c:pt idx="2">
                  <c:v>0.15848931924611137</c:v>
                </c:pt>
                <c:pt idx="3">
                  <c:v>0.27594593229224296</c:v>
                </c:pt>
                <c:pt idx="4">
                  <c:v>0.38167789096181753</c:v>
                </c:pt>
                <c:pt idx="5">
                  <c:v>0.48044977359257252</c:v>
                </c:pt>
                <c:pt idx="6">
                  <c:v>0.57434917749851755</c:v>
                </c:pt>
                <c:pt idx="7">
                  <c:v>0.66453980594897388</c:v>
                </c:pt>
                <c:pt idx="8">
                  <c:v>0.75175864665004544</c:v>
                </c:pt>
                <c:pt idx="9">
                  <c:v>0.83651164207301865</c:v>
                </c:pt>
                <c:pt idx="10">
                  <c:v>0.91916611884012156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52-46B0-AAE4-1CD6014BE4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6612296"/>
        <c:axId val="666613280"/>
      </c:lineChart>
      <c:catAx>
        <c:axId val="666612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613280"/>
        <c:crosses val="autoZero"/>
        <c:auto val="1"/>
        <c:lblAlgn val="ctr"/>
        <c:lblOffset val="100"/>
        <c:noMultiLvlLbl val="0"/>
      </c:catAx>
      <c:valAx>
        <c:axId val="6666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612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Sheet3!$H$17:$H$34</c:f>
              <c:numCache>
                <c:formatCode>General</c:formatCode>
                <c:ptCount val="18"/>
                <c:pt idx="0">
                  <c:v>68.716999999999999</c:v>
                </c:pt>
                <c:pt idx="1">
                  <c:v>68.495000000000005</c:v>
                </c:pt>
                <c:pt idx="2">
                  <c:v>68.299000000000007</c:v>
                </c:pt>
                <c:pt idx="3">
                  <c:v>68.201999999999998</c:v>
                </c:pt>
                <c:pt idx="4">
                  <c:v>67.754999999999995</c:v>
                </c:pt>
                <c:pt idx="5">
                  <c:v>67.503</c:v>
                </c:pt>
                <c:pt idx="6">
                  <c:v>67.150999999999996</c:v>
                </c:pt>
                <c:pt idx="7">
                  <c:v>66.724999999999994</c:v>
                </c:pt>
                <c:pt idx="8">
                  <c:v>66.332999999999998</c:v>
                </c:pt>
                <c:pt idx="9">
                  <c:v>65.808000000000007</c:v>
                </c:pt>
                <c:pt idx="10">
                  <c:v>65.400999999999996</c:v>
                </c:pt>
                <c:pt idx="11">
                  <c:v>64.594999999999999</c:v>
                </c:pt>
                <c:pt idx="12">
                  <c:v>64.075000000000003</c:v>
                </c:pt>
                <c:pt idx="13">
                  <c:v>63.35</c:v>
                </c:pt>
                <c:pt idx="14">
                  <c:v>62.55</c:v>
                </c:pt>
                <c:pt idx="15">
                  <c:v>61.625</c:v>
                </c:pt>
                <c:pt idx="16">
                  <c:v>60.622999999999998</c:v>
                </c:pt>
                <c:pt idx="17">
                  <c:v>59.531999999999996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DA-4974-83CA-4392D0146F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6780792"/>
        <c:axId val="666781120"/>
      </c:lineChart>
      <c:catAx>
        <c:axId val="6667807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781120"/>
        <c:crosses val="autoZero"/>
        <c:auto val="1"/>
        <c:lblAlgn val="ctr"/>
        <c:lblOffset val="100"/>
        <c:noMultiLvlLbl val="0"/>
      </c:catAx>
      <c:valAx>
        <c:axId val="66678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780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Sheet4!$H$5:$H$17</c:f>
              <c:numCache>
                <c:formatCode>General</c:formatCode>
                <c:ptCount val="13"/>
                <c:pt idx="0">
                  <c:v>67.391000000000005</c:v>
                </c:pt>
                <c:pt idx="1">
                  <c:v>67.331999999999994</c:v>
                </c:pt>
                <c:pt idx="2">
                  <c:v>67.174999999999997</c:v>
                </c:pt>
                <c:pt idx="3">
                  <c:v>66.989000000000004</c:v>
                </c:pt>
                <c:pt idx="4">
                  <c:v>66.778000000000006</c:v>
                </c:pt>
                <c:pt idx="5">
                  <c:v>66.406000000000006</c:v>
                </c:pt>
                <c:pt idx="6">
                  <c:v>66.132999999999996</c:v>
                </c:pt>
                <c:pt idx="7">
                  <c:v>65.754999999999995</c:v>
                </c:pt>
                <c:pt idx="8">
                  <c:v>65.363</c:v>
                </c:pt>
                <c:pt idx="9">
                  <c:v>64.793999999999997</c:v>
                </c:pt>
                <c:pt idx="10">
                  <c:v>64.373000000000005</c:v>
                </c:pt>
                <c:pt idx="11">
                  <c:v>63.634999999999998</c:v>
                </c:pt>
                <c:pt idx="12">
                  <c:v>63.316000000000003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99-4517-9212-CDE3ACE0BC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0954824"/>
        <c:axId val="520955808"/>
      </c:lineChart>
      <c:catAx>
        <c:axId val="5209548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955808"/>
        <c:crosses val="autoZero"/>
        <c:auto val="1"/>
        <c:lblAlgn val="ctr"/>
        <c:lblOffset val="100"/>
        <c:noMultiLvlLbl val="0"/>
      </c:catAx>
      <c:valAx>
        <c:axId val="52095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954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485775</xdr:colOff>
      <xdr:row>18</xdr:row>
      <xdr:rowOff>61912</xdr:rowOff>
    </xdr:from>
    <xdr:to>
      <xdr:col>22</xdr:col>
      <xdr:colOff>180975</xdr:colOff>
      <xdr:row>32</xdr:row>
      <xdr:rowOff>138112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5DD6AF2-FA4D-4D29-971E-5DD74E3E4E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457200</xdr:colOff>
      <xdr:row>3</xdr:row>
      <xdr:rowOff>33337</xdr:rowOff>
    </xdr:from>
    <xdr:to>
      <xdr:col>22</xdr:col>
      <xdr:colOff>152400</xdr:colOff>
      <xdr:row>17</xdr:row>
      <xdr:rowOff>109537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E4E3788-3271-4F74-A904-225F3843C4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369887</xdr:colOff>
      <xdr:row>15</xdr:row>
      <xdr:rowOff>17462</xdr:rowOff>
    </xdr:from>
    <xdr:to>
      <xdr:col>18</xdr:col>
      <xdr:colOff>65087</xdr:colOff>
      <xdr:row>29</xdr:row>
      <xdr:rowOff>93662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2F8F1A8-740F-4A7A-94DB-EC9DAC6190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579437</xdr:colOff>
      <xdr:row>30</xdr:row>
      <xdr:rowOff>188912</xdr:rowOff>
    </xdr:from>
    <xdr:to>
      <xdr:col>20</xdr:col>
      <xdr:colOff>274637</xdr:colOff>
      <xdr:row>46</xdr:row>
      <xdr:rowOff>74612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87D6F8B-87E1-4E8A-A22B-726D162F72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447675</xdr:colOff>
      <xdr:row>17</xdr:row>
      <xdr:rowOff>119062</xdr:rowOff>
    </xdr:from>
    <xdr:to>
      <xdr:col>15</xdr:col>
      <xdr:colOff>276225</xdr:colOff>
      <xdr:row>33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C6E0C2-E0AC-45B8-8C39-BB8F59EE23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476250</xdr:colOff>
      <xdr:row>3</xdr:row>
      <xdr:rowOff>33337</xdr:rowOff>
    </xdr:from>
    <xdr:to>
      <xdr:col>19</xdr:col>
      <xdr:colOff>171450</xdr:colOff>
      <xdr:row>17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22E476-82A0-4D8D-92AA-46D3B380D3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65F66-3843-435B-9F42-3F7BC2D3D497}">
  <dimension ref="H8:N25"/>
  <sheetViews>
    <sheetView workbookViewId="0">
      <selection activeCell="M17" sqref="M17"/>
    </sheetView>
  </sheetViews>
  <sheetFormatPr defaultRowHeight="15" x14ac:dyDescent="0.25"/>
  <sheetData>
    <row r="8" spans="8:14" x14ac:dyDescent="0.25">
      <c r="H8" t="s">
        <v>0</v>
      </c>
      <c r="I8" t="s">
        <v>1</v>
      </c>
      <c r="J8" t="s">
        <v>2</v>
      </c>
      <c r="K8" t="s">
        <v>3</v>
      </c>
    </row>
    <row r="9" spans="8:14" x14ac:dyDescent="0.25">
      <c r="H9">
        <v>0</v>
      </c>
      <c r="I9">
        <v>0</v>
      </c>
      <c r="J9">
        <v>132</v>
      </c>
      <c r="K9">
        <v>0.6</v>
      </c>
    </row>
    <row r="13" spans="8:14" x14ac:dyDescent="0.25">
      <c r="I13" t="s">
        <v>0</v>
      </c>
      <c r="J13" t="s">
        <v>4</v>
      </c>
      <c r="K13" t="s">
        <v>3</v>
      </c>
      <c r="L13" t="s">
        <v>5</v>
      </c>
    </row>
    <row r="14" spans="8:14" x14ac:dyDescent="0.25">
      <c r="I14">
        <v>0</v>
      </c>
      <c r="J14">
        <v>0</v>
      </c>
      <c r="K14">
        <v>0.63400000000000001</v>
      </c>
      <c r="L14">
        <v>83.070999999999998</v>
      </c>
      <c r="M14">
        <f>K14/K$14</f>
        <v>1</v>
      </c>
      <c r="N14">
        <f>L14/L$14</f>
        <v>1</v>
      </c>
    </row>
    <row r="15" spans="8:14" x14ac:dyDescent="0.25">
      <c r="I15">
        <v>0.05</v>
      </c>
      <c r="J15">
        <v>0.25800000000000001</v>
      </c>
      <c r="K15">
        <v>0.61799999999999999</v>
      </c>
      <c r="L15">
        <v>83.164000000000001</v>
      </c>
      <c r="M15">
        <f t="shared" ref="M15:M25" si="0">K15/K$14</f>
        <v>0.97476340694006303</v>
      </c>
      <c r="N15">
        <f t="shared" ref="N15:N25" si="1">L15/L$14</f>
        <v>1.001119524262378</v>
      </c>
    </row>
    <row r="16" spans="8:14" x14ac:dyDescent="0.25">
      <c r="I16">
        <v>0.1</v>
      </c>
      <c r="J16">
        <v>0.50600000000000001</v>
      </c>
      <c r="K16">
        <v>0.59799999999999998</v>
      </c>
      <c r="L16">
        <v>82.75</v>
      </c>
      <c r="M16">
        <f t="shared" si="0"/>
        <v>0.94321766561514186</v>
      </c>
      <c r="N16">
        <f t="shared" si="1"/>
        <v>0.9961358356105019</v>
      </c>
    </row>
    <row r="17" spans="9:14" x14ac:dyDescent="0.25">
      <c r="I17">
        <v>0.15</v>
      </c>
      <c r="J17">
        <v>0.72599999999999998</v>
      </c>
      <c r="K17">
        <v>0.55300000000000005</v>
      </c>
      <c r="L17">
        <v>85.453999999999994</v>
      </c>
      <c r="M17">
        <f t="shared" si="0"/>
        <v>0.87223974763406942</v>
      </c>
      <c r="N17">
        <f t="shared" si="1"/>
        <v>1.0286863044865235</v>
      </c>
    </row>
    <row r="18" spans="9:14" x14ac:dyDescent="0.25">
      <c r="I18">
        <v>0.2</v>
      </c>
      <c r="J18">
        <v>0.93</v>
      </c>
      <c r="K18">
        <v>0.51900000000000002</v>
      </c>
      <c r="L18">
        <v>83.506</v>
      </c>
      <c r="M18">
        <f t="shared" si="0"/>
        <v>0.81861198738170349</v>
      </c>
      <c r="N18">
        <f t="shared" si="1"/>
        <v>1.0052364844530584</v>
      </c>
    </row>
    <row r="19" spans="9:14" x14ac:dyDescent="0.25">
      <c r="I19">
        <v>0.25</v>
      </c>
      <c r="J19">
        <v>1.1000000000000001</v>
      </c>
      <c r="K19">
        <v>0.47799999999999998</v>
      </c>
      <c r="L19">
        <v>80.801000000000002</v>
      </c>
      <c r="M19">
        <f t="shared" si="0"/>
        <v>0.75394321766561512</v>
      </c>
      <c r="N19">
        <f t="shared" si="1"/>
        <v>0.97267397768174213</v>
      </c>
    </row>
    <row r="20" spans="9:14" x14ac:dyDescent="0.25">
      <c r="I20">
        <v>0.3</v>
      </c>
      <c r="J20">
        <v>1.24</v>
      </c>
      <c r="K20">
        <v>0.435</v>
      </c>
      <c r="L20">
        <v>77.468000000000004</v>
      </c>
      <c r="M20">
        <f t="shared" si="0"/>
        <v>0.68611987381703465</v>
      </c>
      <c r="N20">
        <f t="shared" si="1"/>
        <v>0.93255167266555117</v>
      </c>
    </row>
    <row r="21" spans="9:14" x14ac:dyDescent="0.25">
      <c r="I21">
        <v>0.35</v>
      </c>
      <c r="J21">
        <v>1.371</v>
      </c>
      <c r="K21">
        <v>0.40200000000000002</v>
      </c>
      <c r="L21">
        <v>74.41</v>
      </c>
      <c r="M21">
        <f t="shared" si="0"/>
        <v>0.63406940063091488</v>
      </c>
      <c r="N21">
        <f t="shared" si="1"/>
        <v>0.89573978885531647</v>
      </c>
    </row>
    <row r="22" spans="9:14" x14ac:dyDescent="0.25">
      <c r="I22">
        <v>0.4</v>
      </c>
      <c r="J22">
        <v>1.4450000000000001</v>
      </c>
      <c r="K22">
        <v>0.35499999999999998</v>
      </c>
      <c r="L22">
        <v>69.73</v>
      </c>
      <c r="M22">
        <f t="shared" si="0"/>
        <v>0.55993690851735012</v>
      </c>
      <c r="N22">
        <f t="shared" si="1"/>
        <v>0.8394024388775867</v>
      </c>
    </row>
    <row r="23" spans="9:14" x14ac:dyDescent="0.25">
      <c r="I23">
        <v>0.45</v>
      </c>
      <c r="J23">
        <v>1.556</v>
      </c>
      <c r="K23">
        <v>0.33100000000000002</v>
      </c>
      <c r="L23">
        <v>66.831000000000003</v>
      </c>
      <c r="M23">
        <f t="shared" si="0"/>
        <v>0.52208201892744477</v>
      </c>
      <c r="N23">
        <f t="shared" si="1"/>
        <v>0.80450458041915962</v>
      </c>
    </row>
    <row r="24" spans="9:14" x14ac:dyDescent="0.25">
      <c r="I24">
        <v>0.5</v>
      </c>
      <c r="J24">
        <v>1.512</v>
      </c>
      <c r="K24">
        <v>0.27700000000000002</v>
      </c>
      <c r="L24">
        <v>59.51</v>
      </c>
      <c r="M24">
        <f t="shared" si="0"/>
        <v>0.43690851735015779</v>
      </c>
      <c r="N24">
        <f t="shared" si="1"/>
        <v>0.71637514896895427</v>
      </c>
    </row>
    <row r="25" spans="9:14" x14ac:dyDescent="0.25">
      <c r="I25">
        <v>0.55000000000000004</v>
      </c>
      <c r="J25">
        <v>1.395</v>
      </c>
      <c r="K25">
        <v>0.222</v>
      </c>
      <c r="L25">
        <v>50.308999999999997</v>
      </c>
      <c r="M25">
        <f t="shared" si="0"/>
        <v>0.35015772870662459</v>
      </c>
      <c r="N25">
        <f t="shared" si="1"/>
        <v>0.60561447436530191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746380-7C24-409F-AB63-F77BBBB6D116}">
  <dimension ref="G11:L44"/>
  <sheetViews>
    <sheetView topLeftCell="G14" workbookViewId="0">
      <selection activeCell="H18" sqref="H18"/>
    </sheetView>
  </sheetViews>
  <sheetFormatPr defaultRowHeight="15" x14ac:dyDescent="0.25"/>
  <cols>
    <col min="11" max="11" width="12" bestFit="1" customWidth="1"/>
  </cols>
  <sheetData>
    <row r="11" spans="7:10" x14ac:dyDescent="0.25">
      <c r="G11" t="s">
        <v>6</v>
      </c>
      <c r="H11">
        <v>0.1</v>
      </c>
    </row>
    <row r="12" spans="7:10" x14ac:dyDescent="0.25">
      <c r="G12" t="s">
        <v>7</v>
      </c>
      <c r="H12">
        <v>0.2</v>
      </c>
      <c r="I12">
        <f>H12^H$11</f>
        <v>0.85133992252078461</v>
      </c>
    </row>
    <row r="13" spans="7:10" x14ac:dyDescent="0.25">
      <c r="G13" t="s">
        <v>7</v>
      </c>
      <c r="H13">
        <v>0.8</v>
      </c>
      <c r="I13">
        <f>H13^H$11</f>
        <v>0.97793276854292854</v>
      </c>
      <c r="J13">
        <f>I13/I12</f>
        <v>1.1486983549970351</v>
      </c>
    </row>
    <row r="18" spans="8:10" x14ac:dyDescent="0.25">
      <c r="I18">
        <v>0.8</v>
      </c>
      <c r="J18">
        <v>0.4</v>
      </c>
    </row>
    <row r="20" spans="8:10" x14ac:dyDescent="0.25">
      <c r="H20">
        <v>0</v>
      </c>
      <c r="I20">
        <f>I$18^$H20</f>
        <v>1</v>
      </c>
      <c r="J20">
        <f>J$18^$H20</f>
        <v>1</v>
      </c>
    </row>
    <row r="21" spans="8:10" x14ac:dyDescent="0.25">
      <c r="H21">
        <v>0.1</v>
      </c>
      <c r="I21">
        <f>I$18^H21</f>
        <v>0.97793276854292854</v>
      </c>
      <c r="J21">
        <f>J$18^$H21</f>
        <v>0.91244353655548083</v>
      </c>
    </row>
    <row r="22" spans="8:10" x14ac:dyDescent="0.25">
      <c r="H22">
        <v>0.2</v>
      </c>
      <c r="I22">
        <f>I$18^H22</f>
        <v>0.956352499790037</v>
      </c>
      <c r="J22">
        <f>J$18^$H22</f>
        <v>0.83255320740187311</v>
      </c>
    </row>
    <row r="23" spans="8:10" x14ac:dyDescent="0.25">
      <c r="H23">
        <v>0.3</v>
      </c>
      <c r="I23">
        <f>I$18^H23</f>
        <v>0.93524844782262129</v>
      </c>
      <c r="J23">
        <f>J$18^$H23</f>
        <v>0.7596577929323739</v>
      </c>
    </row>
    <row r="24" spans="8:10" x14ac:dyDescent="0.25">
      <c r="H24">
        <v>0.4</v>
      </c>
      <c r="I24">
        <f>I$18^H24</f>
        <v>0.91461010385465269</v>
      </c>
      <c r="J24">
        <f>J$18^$H24</f>
        <v>0.69314484315514635</v>
      </c>
    </row>
    <row r="25" spans="8:10" x14ac:dyDescent="0.25">
      <c r="H25">
        <v>0.5</v>
      </c>
      <c r="I25">
        <f>I$18^H25</f>
        <v>0.89442719099991586</v>
      </c>
      <c r="J25">
        <f>J$18^$H25</f>
        <v>0.63245553203367588</v>
      </c>
    </row>
    <row r="26" spans="8:10" x14ac:dyDescent="0.25">
      <c r="H26">
        <v>0.6</v>
      </c>
      <c r="I26">
        <f>I$18^H26</f>
        <v>0.87468965915462249</v>
      </c>
      <c r="J26">
        <f>J$18^$H26</f>
        <v>0.5770799623628855</v>
      </c>
    </row>
    <row r="27" spans="8:10" x14ac:dyDescent="0.25">
      <c r="H27">
        <v>0.7</v>
      </c>
      <c r="I27">
        <f>I$18^H27</f>
        <v>0.85538767999295051</v>
      </c>
      <c r="J27">
        <f>J$18^$H27</f>
        <v>0.52655288173369497</v>
      </c>
    </row>
    <row r="28" spans="8:10" x14ac:dyDescent="0.25">
      <c r="H28">
        <v>0.8</v>
      </c>
      <c r="I28">
        <f>I$18^H28</f>
        <v>0.83651164207301865</v>
      </c>
      <c r="J28">
        <f>J$18^$H28</f>
        <v>0.48044977359257252</v>
      </c>
    </row>
    <row r="29" spans="8:10" x14ac:dyDescent="0.25">
      <c r="H29">
        <v>0.9</v>
      </c>
      <c r="I29">
        <f>I$18^H29</f>
        <v>0.81805214605085841</v>
      </c>
      <c r="J29">
        <f>J$18^$H29</f>
        <v>0.43838329055408698</v>
      </c>
    </row>
    <row r="30" spans="8:10" x14ac:dyDescent="0.25">
      <c r="H30">
        <v>1</v>
      </c>
      <c r="I30">
        <f>I$18^H30</f>
        <v>0.8</v>
      </c>
      <c r="J30">
        <f>J$18^$H30</f>
        <v>0.4</v>
      </c>
    </row>
    <row r="32" spans="8:10" x14ac:dyDescent="0.25">
      <c r="I32">
        <v>0.2</v>
      </c>
      <c r="J32">
        <v>0.8</v>
      </c>
    </row>
    <row r="33" spans="8:12" x14ac:dyDescent="0.25">
      <c r="H33">
        <v>0</v>
      </c>
      <c r="I33">
        <f>$H33^I$32</f>
        <v>0</v>
      </c>
      <c r="J33">
        <f>$H33^J$32</f>
        <v>0</v>
      </c>
      <c r="K33">
        <f t="shared" ref="K33:K35" si="0">I33/I32</f>
        <v>0</v>
      </c>
      <c r="L33">
        <f t="shared" ref="L33:L35" si="1">J33/J32</f>
        <v>0</v>
      </c>
    </row>
    <row r="34" spans="8:12" x14ac:dyDescent="0.25">
      <c r="H34">
        <v>0.05</v>
      </c>
      <c r="I34">
        <f>$H34^I$32</f>
        <v>0.54928027165305893</v>
      </c>
      <c r="J34">
        <f>$H34^J$32</f>
        <v>9.1028210151304009E-2</v>
      </c>
    </row>
    <row r="35" spans="8:12" x14ac:dyDescent="0.25">
      <c r="H35">
        <v>0.1</v>
      </c>
      <c r="I35">
        <f t="shared" ref="I35:J44" si="2">$H35^I$32</f>
        <v>0.63095734448019325</v>
      </c>
      <c r="J35">
        <f t="shared" si="2"/>
        <v>0.15848931924611137</v>
      </c>
      <c r="K35">
        <f t="shared" si="0"/>
        <v>1.1486983549970349</v>
      </c>
      <c r="L35">
        <f t="shared" si="1"/>
        <v>1.7411011265922487</v>
      </c>
    </row>
    <row r="36" spans="8:12" x14ac:dyDescent="0.25">
      <c r="H36">
        <v>0.2</v>
      </c>
      <c r="I36">
        <f t="shared" si="2"/>
        <v>0.72477966367769553</v>
      </c>
      <c r="J36">
        <f t="shared" si="2"/>
        <v>0.27594593229224296</v>
      </c>
      <c r="K36">
        <f>I36/I35</f>
        <v>1.1486983549970351</v>
      </c>
      <c r="L36">
        <f t="shared" ref="L36:L44" si="3">J36/J35</f>
        <v>1.741101126592248</v>
      </c>
    </row>
    <row r="37" spans="8:12" x14ac:dyDescent="0.25">
      <c r="H37">
        <v>0.3</v>
      </c>
      <c r="I37">
        <f t="shared" si="2"/>
        <v>0.7860030855966228</v>
      </c>
      <c r="J37">
        <f t="shared" si="2"/>
        <v>0.38167789096181753</v>
      </c>
      <c r="K37">
        <f t="shared" ref="K37:K44" si="4">I37/I36</f>
        <v>1.0844717711976986</v>
      </c>
      <c r="L37">
        <f t="shared" si="3"/>
        <v>1.3831618672225914</v>
      </c>
    </row>
    <row r="38" spans="8:12" x14ac:dyDescent="0.25">
      <c r="H38">
        <v>0.4</v>
      </c>
      <c r="I38">
        <f t="shared" si="2"/>
        <v>0.83255320740187311</v>
      </c>
      <c r="J38">
        <f t="shared" si="2"/>
        <v>0.48044977359257252</v>
      </c>
      <c r="K38">
        <f t="shared" si="4"/>
        <v>1.0592238410488122</v>
      </c>
      <c r="L38">
        <f t="shared" si="3"/>
        <v>1.2587833483932029</v>
      </c>
    </row>
    <row r="39" spans="8:12" x14ac:dyDescent="0.25">
      <c r="H39">
        <v>0.5</v>
      </c>
      <c r="I39">
        <f t="shared" si="2"/>
        <v>0.87055056329612412</v>
      </c>
      <c r="J39">
        <f t="shared" si="2"/>
        <v>0.57434917749851755</v>
      </c>
      <c r="K39">
        <f t="shared" si="4"/>
        <v>1.0456395525912732</v>
      </c>
      <c r="L39">
        <f t="shared" si="3"/>
        <v>1.1954406247375462</v>
      </c>
    </row>
    <row r="40" spans="8:12" x14ac:dyDescent="0.25">
      <c r="H40">
        <v>0.6</v>
      </c>
      <c r="I40">
        <f t="shared" si="2"/>
        <v>0.90288045144743423</v>
      </c>
      <c r="J40">
        <f t="shared" si="2"/>
        <v>0.66453980594897388</v>
      </c>
      <c r="K40">
        <f t="shared" si="4"/>
        <v>1.0371372893366479</v>
      </c>
      <c r="L40">
        <f t="shared" si="3"/>
        <v>1.1570310048031525</v>
      </c>
    </row>
    <row r="41" spans="8:12" x14ac:dyDescent="0.25">
      <c r="H41">
        <v>0.7</v>
      </c>
      <c r="I41">
        <f t="shared" si="2"/>
        <v>0.93114991509483769</v>
      </c>
      <c r="J41">
        <f t="shared" si="2"/>
        <v>0.75175864665004544</v>
      </c>
      <c r="K41">
        <f t="shared" si="4"/>
        <v>1.0313103064775451</v>
      </c>
      <c r="L41">
        <f t="shared" si="3"/>
        <v>1.131246977111509</v>
      </c>
    </row>
    <row r="42" spans="8:12" x14ac:dyDescent="0.25">
      <c r="H42">
        <v>0.8</v>
      </c>
      <c r="I42">
        <f t="shared" si="2"/>
        <v>0.956352499790037</v>
      </c>
      <c r="J42">
        <f t="shared" si="2"/>
        <v>0.83651164207301865</v>
      </c>
      <c r="K42">
        <f t="shared" si="4"/>
        <v>1.0270660870893518</v>
      </c>
      <c r="L42">
        <f t="shared" si="3"/>
        <v>1.1127396349887639</v>
      </c>
    </row>
    <row r="43" spans="8:12" x14ac:dyDescent="0.25">
      <c r="H43">
        <v>0.9</v>
      </c>
      <c r="I43">
        <f t="shared" si="2"/>
        <v>0.9791483623609768</v>
      </c>
      <c r="J43">
        <f t="shared" si="2"/>
        <v>0.91916611884012156</v>
      </c>
      <c r="K43">
        <f t="shared" si="4"/>
        <v>1.0238362555396097</v>
      </c>
      <c r="L43">
        <f t="shared" si="3"/>
        <v>1.0988085193438204</v>
      </c>
    </row>
    <row r="44" spans="8:12" x14ac:dyDescent="0.25">
      <c r="H44">
        <v>1</v>
      </c>
      <c r="I44">
        <f t="shared" si="2"/>
        <v>1</v>
      </c>
      <c r="J44">
        <f t="shared" si="2"/>
        <v>1</v>
      </c>
      <c r="K44">
        <f t="shared" si="4"/>
        <v>1.0212956876001351</v>
      </c>
      <c r="L44">
        <f t="shared" si="3"/>
        <v>1.0879426248455297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2E158-F302-42F8-94CE-76D2081AA483}">
  <dimension ref="E7:K34"/>
  <sheetViews>
    <sheetView tabSelected="1" workbookViewId="0">
      <selection activeCell="D16" sqref="D16"/>
    </sheetView>
  </sheetViews>
  <sheetFormatPr defaultRowHeight="15" x14ac:dyDescent="0.25"/>
  <cols>
    <col min="5" max="5" width="33.28515625" bestFit="1" customWidth="1"/>
    <col min="6" max="6" width="20.85546875" customWidth="1"/>
    <col min="10" max="10" width="15.28515625" bestFit="1" customWidth="1"/>
    <col min="11" max="11" width="19.28515625" bestFit="1" customWidth="1"/>
  </cols>
  <sheetData>
    <row r="7" spans="5:11" x14ac:dyDescent="0.25">
      <c r="E7" t="s">
        <v>8</v>
      </c>
      <c r="F7" t="s">
        <v>15</v>
      </c>
      <c r="G7" t="s">
        <v>9</v>
      </c>
      <c r="H7" t="s">
        <v>10</v>
      </c>
      <c r="I7" t="s">
        <v>16</v>
      </c>
      <c r="J7" t="s">
        <v>11</v>
      </c>
      <c r="K7" t="s">
        <v>17</v>
      </c>
    </row>
    <row r="8" spans="5:11" x14ac:dyDescent="0.25">
      <c r="E8" s="3" t="s">
        <v>14</v>
      </c>
      <c r="F8" s="3">
        <v>0.9</v>
      </c>
      <c r="G8" s="3">
        <v>8.8000000000000007</v>
      </c>
      <c r="H8" s="3">
        <v>0.33</v>
      </c>
      <c r="I8" s="3">
        <f>1-H8</f>
        <v>0.66999999999999993</v>
      </c>
      <c r="J8" s="3">
        <v>12.9</v>
      </c>
      <c r="K8" s="4">
        <v>1136</v>
      </c>
    </row>
    <row r="9" spans="5:11" x14ac:dyDescent="0.25">
      <c r="E9" s="3" t="s">
        <v>14</v>
      </c>
      <c r="F9" s="3">
        <v>0.95</v>
      </c>
      <c r="G9" s="3">
        <v>5.3</v>
      </c>
      <c r="H9" s="3">
        <v>0.22</v>
      </c>
      <c r="I9" s="3">
        <f>1-H9</f>
        <v>0.78</v>
      </c>
      <c r="J9" s="3">
        <v>13.5</v>
      </c>
      <c r="K9" s="4">
        <v>1134</v>
      </c>
    </row>
    <row r="10" spans="5:11" x14ac:dyDescent="0.25">
      <c r="E10" t="s">
        <v>12</v>
      </c>
      <c r="F10">
        <v>0.9</v>
      </c>
      <c r="G10">
        <v>11.5</v>
      </c>
      <c r="H10" s="2">
        <v>9.9999999999999995E-7</v>
      </c>
      <c r="I10">
        <v>0.04</v>
      </c>
      <c r="J10" t="s">
        <v>18</v>
      </c>
      <c r="K10" s="1">
        <v>1733</v>
      </c>
    </row>
    <row r="11" spans="5:11" x14ac:dyDescent="0.25">
      <c r="E11" t="s">
        <v>13</v>
      </c>
      <c r="F11">
        <v>0.9</v>
      </c>
      <c r="G11">
        <v>27.2</v>
      </c>
      <c r="H11">
        <v>0.99990000000000001</v>
      </c>
      <c r="I11">
        <f>1-H11</f>
        <v>9.9999999999988987E-5</v>
      </c>
      <c r="J11" t="s">
        <v>18</v>
      </c>
      <c r="K11" s="1">
        <v>2306</v>
      </c>
    </row>
    <row r="17" spans="5:8" x14ac:dyDescent="0.25">
      <c r="E17">
        <v>-0.15</v>
      </c>
      <c r="F17">
        <v>-1.0269999999999999</v>
      </c>
      <c r="G17">
        <v>0.59</v>
      </c>
      <c r="H17">
        <v>68.716999999999999</v>
      </c>
    </row>
    <row r="18" spans="5:8" x14ac:dyDescent="0.25">
      <c r="E18">
        <v>-0.1</v>
      </c>
      <c r="F18">
        <v>-0.68200000000000005</v>
      </c>
      <c r="G18">
        <v>0.58699999999999997</v>
      </c>
      <c r="H18">
        <v>68.495000000000005</v>
      </c>
    </row>
    <row r="19" spans="5:8" x14ac:dyDescent="0.25">
      <c r="E19">
        <v>-0.05</v>
      </c>
      <c r="F19">
        <v>-0.33900000000000002</v>
      </c>
      <c r="G19">
        <v>0.58099999999999996</v>
      </c>
      <c r="H19">
        <v>68.299000000000007</v>
      </c>
    </row>
    <row r="20" spans="5:8" x14ac:dyDescent="0.25">
      <c r="E20">
        <v>0</v>
      </c>
      <c r="F20">
        <v>0</v>
      </c>
      <c r="G20">
        <v>0.55700000000000005</v>
      </c>
      <c r="H20">
        <v>68.201999999999998</v>
      </c>
    </row>
    <row r="21" spans="5:8" x14ac:dyDescent="0.25">
      <c r="E21">
        <v>0.05</v>
      </c>
      <c r="F21">
        <v>0.33300000000000002</v>
      </c>
      <c r="G21">
        <v>0.57099999999999995</v>
      </c>
      <c r="H21">
        <v>67.754999999999995</v>
      </c>
    </row>
    <row r="22" spans="5:8" x14ac:dyDescent="0.25">
      <c r="E22">
        <v>0.1</v>
      </c>
      <c r="F22">
        <v>0.66300000000000003</v>
      </c>
      <c r="G22">
        <v>0.56599999999999995</v>
      </c>
      <c r="H22">
        <v>67.503</v>
      </c>
    </row>
    <row r="23" spans="5:8" x14ac:dyDescent="0.25">
      <c r="E23">
        <v>0.15</v>
      </c>
      <c r="F23">
        <v>0.98499999999999999</v>
      </c>
      <c r="G23">
        <v>0.56000000000000005</v>
      </c>
      <c r="H23">
        <v>67.150999999999996</v>
      </c>
    </row>
    <row r="24" spans="5:8" x14ac:dyDescent="0.25">
      <c r="E24">
        <v>0.2</v>
      </c>
      <c r="F24">
        <v>1.302</v>
      </c>
      <c r="G24">
        <v>0.55300000000000005</v>
      </c>
      <c r="H24">
        <v>66.724999999999994</v>
      </c>
    </row>
    <row r="25" spans="5:8" x14ac:dyDescent="0.25">
      <c r="E25">
        <v>0.25</v>
      </c>
      <c r="F25">
        <v>1.6120000000000001</v>
      </c>
      <c r="G25">
        <v>0.54800000000000004</v>
      </c>
      <c r="H25">
        <v>66.332999999999998</v>
      </c>
    </row>
    <row r="26" spans="5:8" x14ac:dyDescent="0.25">
      <c r="E26">
        <v>0.3</v>
      </c>
      <c r="F26">
        <v>1.9119999999999999</v>
      </c>
      <c r="G26">
        <v>0.54</v>
      </c>
      <c r="H26">
        <v>65.808000000000007</v>
      </c>
    </row>
    <row r="27" spans="5:8" x14ac:dyDescent="0.25">
      <c r="E27">
        <v>0.35</v>
      </c>
      <c r="F27">
        <v>2.21</v>
      </c>
      <c r="G27">
        <v>0.53400000000000003</v>
      </c>
      <c r="H27">
        <v>65.400999999999996</v>
      </c>
    </row>
    <row r="28" spans="5:8" x14ac:dyDescent="0.25">
      <c r="E28">
        <v>0.4</v>
      </c>
      <c r="F28">
        <v>2.4889999999999999</v>
      </c>
      <c r="G28">
        <v>0.52600000000000002</v>
      </c>
      <c r="H28">
        <v>64.594999999999999</v>
      </c>
    </row>
    <row r="29" spans="5:8" x14ac:dyDescent="0.25">
      <c r="E29">
        <v>0.45</v>
      </c>
      <c r="F29">
        <v>2.766</v>
      </c>
      <c r="G29">
        <v>0.51900000000000002</v>
      </c>
      <c r="H29">
        <v>64.075000000000003</v>
      </c>
    </row>
    <row r="30" spans="5:8" x14ac:dyDescent="0.25">
      <c r="E30">
        <v>0.5</v>
      </c>
      <c r="F30">
        <v>3.03</v>
      </c>
      <c r="G30">
        <v>0.51100000000000001</v>
      </c>
      <c r="H30">
        <v>63.35</v>
      </c>
    </row>
    <row r="31" spans="5:8" x14ac:dyDescent="0.25">
      <c r="E31">
        <v>0.55000000000000004</v>
      </c>
      <c r="F31">
        <v>3.278</v>
      </c>
      <c r="G31">
        <v>0.502</v>
      </c>
      <c r="H31">
        <v>62.55</v>
      </c>
    </row>
    <row r="32" spans="5:8" x14ac:dyDescent="0.25">
      <c r="E32">
        <v>0.6</v>
      </c>
      <c r="F32">
        <v>3.512</v>
      </c>
      <c r="G32">
        <v>0.49199999999999999</v>
      </c>
      <c r="H32">
        <v>61.625</v>
      </c>
    </row>
    <row r="33" spans="5:8" x14ac:dyDescent="0.25">
      <c r="E33">
        <v>0.65</v>
      </c>
      <c r="F33">
        <v>3.7290000000000001</v>
      </c>
      <c r="G33">
        <v>0.48299999999999998</v>
      </c>
      <c r="H33">
        <v>60.622999999999998</v>
      </c>
    </row>
    <row r="34" spans="5:8" x14ac:dyDescent="0.25">
      <c r="E34">
        <v>0.7</v>
      </c>
      <c r="F34">
        <v>3.927</v>
      </c>
      <c r="G34">
        <v>0.47299999999999998</v>
      </c>
      <c r="H34">
        <v>59.531999999999996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67819-B84C-459B-A523-28395C16D521}">
  <dimension ref="E5:H17"/>
  <sheetViews>
    <sheetView workbookViewId="0">
      <selection activeCell="D29" sqref="D29"/>
    </sheetView>
  </sheetViews>
  <sheetFormatPr defaultRowHeight="15" x14ac:dyDescent="0.25"/>
  <sheetData>
    <row r="5" spans="5:8" x14ac:dyDescent="0.25">
      <c r="E5">
        <v>0</v>
      </c>
      <c r="F5">
        <v>0</v>
      </c>
      <c r="G5">
        <v>0.55600000000000005</v>
      </c>
      <c r="H5">
        <v>67.391000000000005</v>
      </c>
    </row>
    <row r="6" spans="5:8" x14ac:dyDescent="0.25">
      <c r="E6">
        <v>0.05</v>
      </c>
      <c r="F6">
        <v>0.09</v>
      </c>
      <c r="G6">
        <v>0.56899999999999995</v>
      </c>
      <c r="H6">
        <v>67.331999999999994</v>
      </c>
    </row>
    <row r="7" spans="5:8" x14ac:dyDescent="0.25">
      <c r="E7">
        <v>0.1</v>
      </c>
      <c r="F7">
        <v>0.16800000000000001</v>
      </c>
      <c r="G7">
        <v>0.56200000000000006</v>
      </c>
      <c r="H7">
        <v>67.174999999999997</v>
      </c>
    </row>
    <row r="8" spans="5:8" x14ac:dyDescent="0.25">
      <c r="E8">
        <v>0.15</v>
      </c>
      <c r="F8">
        <v>0.23699999999999999</v>
      </c>
      <c r="G8">
        <v>0.55600000000000005</v>
      </c>
      <c r="H8">
        <v>66.989000000000004</v>
      </c>
    </row>
    <row r="9" spans="5:8" x14ac:dyDescent="0.25">
      <c r="E9">
        <v>0.2</v>
      </c>
      <c r="F9">
        <v>0.29499999999999998</v>
      </c>
      <c r="G9">
        <v>0.55000000000000004</v>
      </c>
      <c r="H9">
        <v>66.778000000000006</v>
      </c>
    </row>
    <row r="10" spans="5:8" x14ac:dyDescent="0.25">
      <c r="E10">
        <v>0.25</v>
      </c>
      <c r="F10">
        <v>0.34499999999999997</v>
      </c>
      <c r="G10">
        <v>0.54200000000000004</v>
      </c>
      <c r="H10">
        <v>66.406000000000006</v>
      </c>
    </row>
    <row r="11" spans="5:8" x14ac:dyDescent="0.25">
      <c r="E11">
        <v>0.3</v>
      </c>
      <c r="F11">
        <v>0.38800000000000001</v>
      </c>
      <c r="G11">
        <v>0.53700000000000003</v>
      </c>
      <c r="H11">
        <v>66.132999999999996</v>
      </c>
    </row>
    <row r="12" spans="5:8" x14ac:dyDescent="0.25">
      <c r="E12">
        <v>0.35</v>
      </c>
      <c r="F12">
        <v>0.42299999999999999</v>
      </c>
      <c r="G12">
        <v>0.53</v>
      </c>
      <c r="H12">
        <v>65.754999999999995</v>
      </c>
    </row>
    <row r="13" spans="5:8" x14ac:dyDescent="0.25">
      <c r="E13">
        <v>0.4</v>
      </c>
      <c r="F13">
        <v>0.45300000000000001</v>
      </c>
      <c r="G13">
        <v>0.52400000000000002</v>
      </c>
      <c r="H13">
        <v>65.363</v>
      </c>
    </row>
    <row r="14" spans="5:8" x14ac:dyDescent="0.25">
      <c r="E14">
        <v>0.45</v>
      </c>
      <c r="F14">
        <v>0.47799999999999998</v>
      </c>
      <c r="G14">
        <v>0.51600000000000001</v>
      </c>
      <c r="H14">
        <v>64.793999999999997</v>
      </c>
    </row>
    <row r="15" spans="5:8" x14ac:dyDescent="0.25">
      <c r="E15">
        <v>0.5</v>
      </c>
      <c r="F15">
        <v>0.499</v>
      </c>
      <c r="G15">
        <v>0.51</v>
      </c>
      <c r="H15">
        <v>64.373000000000005</v>
      </c>
    </row>
    <row r="16" spans="5:8" x14ac:dyDescent="0.25">
      <c r="E16">
        <v>0.55000000000000004</v>
      </c>
      <c r="F16">
        <v>0.51600000000000001</v>
      </c>
      <c r="G16">
        <v>0.503</v>
      </c>
      <c r="H16">
        <v>63.634999999999998</v>
      </c>
    </row>
    <row r="17" spans="5:8" x14ac:dyDescent="0.25">
      <c r="E17">
        <v>0.6</v>
      </c>
      <c r="F17">
        <v>0.52700000000000002</v>
      </c>
      <c r="G17">
        <v>0.496</v>
      </c>
      <c r="H17">
        <v>63.316000000000003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Bueren, Jesus</dc:creator>
  <cp:lastModifiedBy>Bueren, Jesus</cp:lastModifiedBy>
  <dcterms:created xsi:type="dcterms:W3CDTF">2021-02-23T07:50:18Z</dcterms:created>
  <dcterms:modified xsi:type="dcterms:W3CDTF">2021-03-02T11:52:13Z</dcterms:modified>
</cp:coreProperties>
</file>