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backup_04_22\Platzi\2022\Business Intelligence\"/>
    </mc:Choice>
  </mc:AlternateContent>
  <xr:revisionPtr revIDLastSave="0" documentId="13_ncr:1_{A4532318-68BC-43E4-B307-BAC5B3CEF806}" xr6:coauthVersionLast="47" xr6:coauthVersionMax="47" xr10:uidLastSave="{00000000-0000-0000-0000-000000000000}"/>
  <bookViews>
    <workbookView xWindow="-120" yWindow="-120" windowWidth="29040" windowHeight="1572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M43" i="1" l="1"/>
  <c r="L43" i="1"/>
  <c r="M42" i="1"/>
  <c r="L42" i="1"/>
  <c r="F42" i="1"/>
  <c r="F49" i="1" s="1"/>
  <c r="F62" i="1" s="1"/>
  <c r="F47" i="1"/>
  <c r="M39" i="1"/>
  <c r="C62" i="1"/>
  <c r="C47" i="1"/>
  <c r="L40" i="1" s="1"/>
  <c r="F57" i="1"/>
  <c r="C57" i="1"/>
  <c r="F53" i="1"/>
  <c r="C53" i="1"/>
  <c r="M40" i="1"/>
  <c r="C42" i="1" l="1"/>
  <c r="C49" i="1" s="1"/>
  <c r="L41" i="1"/>
  <c r="M41" i="1"/>
  <c r="L39" i="1"/>
</calcChain>
</file>

<file path=xl/sharedStrings.xml><?xml version="1.0" encoding="utf-8"?>
<sst xmlns="http://schemas.openxmlformats.org/spreadsheetml/2006/main" count="47" uniqueCount="28">
  <si>
    <t>A</t>
  </si>
  <si>
    <t>B</t>
  </si>
  <si>
    <t>Ingresos</t>
  </si>
  <si>
    <t>Utilidad Bruta a Ventas</t>
  </si>
  <si>
    <t>Ventas</t>
  </si>
  <si>
    <t>Gastos Operativos a Ventas</t>
  </si>
  <si>
    <t>Costo de bienes vendidos</t>
  </si>
  <si>
    <t>Utilidad Neta a Ventas</t>
  </si>
  <si>
    <t>Utilidad Bruta</t>
  </si>
  <si>
    <t>Margen de Contribucion</t>
  </si>
  <si>
    <t>Punto de Equilibrio</t>
  </si>
  <si>
    <t>Gastos Operativos</t>
  </si>
  <si>
    <t>Gastos de venta</t>
  </si>
  <si>
    <t>Gastos de administración</t>
  </si>
  <si>
    <t>Total de gastos operativos</t>
  </si>
  <si>
    <t>Utilidad Operativa</t>
  </si>
  <si>
    <t>Otros Ingresos</t>
  </si>
  <si>
    <t>-</t>
  </si>
  <si>
    <t>Total de otros Ingresos</t>
  </si>
  <si>
    <t>Otros Egresos</t>
  </si>
  <si>
    <t>Total de otros Egresos</t>
  </si>
  <si>
    <t>Utilidad antes de Impuestos</t>
  </si>
  <si>
    <t>Impuestos</t>
  </si>
  <si>
    <t>Utilidad Neta</t>
  </si>
  <si>
    <t>Café Sirena (inicial)</t>
  </si>
  <si>
    <t>Café Sirena (nueva estrategia publicitaria)</t>
  </si>
  <si>
    <t>Precio de Venta Café</t>
  </si>
  <si>
    <t>Costos del Café por 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</si>
</sst>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XDR&quot;* #,##0.00_-;\-&quot;XDR&quot;* #,##0.00_-;_-&quot;XDR&quot;* &quot;-&quot;??_-;_-@_-"/>
    <numFmt numFmtId="164" formatCode="_-&quot;$&quot;* #,##0.00_-;\-&quot;$&quot;* #,##0.00_-;_-&quot;$&quot;* &quot;-&quot;??_-;_-@_-"/>
    <numFmt numFmtId="166" formatCode="_-[$$-409]* #,##0.00_ ;_-[$$-409]* \-#,##0.00\ ;_-[$$-409]* &quot;-&quot;??_ ;_-@_ "/>
  </numFmts>
  <fonts count="13" x14ac:knownFonts="1">
    <font>
      <sz val="11"/>
      <color theme="1"/>
      <name val="Arial"/>
    </font>
    <font>
      <sz val="11"/>
      <color theme="1"/>
      <name val="Calibri"/>
      <family val="2"/>
    </font>
    <font>
      <sz val="11"/>
      <color theme="1"/>
      <name val="Arial"/>
      <family val="2"/>
    </font>
    <font>
      <b/>
      <sz val="11"/>
      <color theme="1"/>
      <name val="Calibri"/>
      <family val="2"/>
      <scheme val="minor"/>
    </font>
    <font>
      <b/>
      <sz val="10"/>
      <color theme="1"/>
      <name val="Cascadia Mono"/>
      <family val="3"/>
    </font>
    <font>
      <sz val="10"/>
      <name val="Cascadia Mono"/>
      <family val="3"/>
    </font>
    <font>
      <sz val="10"/>
      <color theme="1"/>
      <name val="Cascadia Mono"/>
      <family val="3"/>
    </font>
    <font>
      <b/>
      <sz val="12"/>
      <color theme="1"/>
      <name val="Cascadia Mono"/>
      <family val="3"/>
    </font>
    <font>
      <sz val="12"/>
      <color theme="1"/>
      <name val="Cascadia Mono"/>
      <family val="3"/>
    </font>
    <font>
      <b/>
      <sz val="12"/>
      <color theme="0"/>
      <name val="Cascadia Mono"/>
      <family val="3"/>
    </font>
    <font>
      <b/>
      <sz val="12"/>
      <color rgb="FFFF0000"/>
      <name val="Cascadia Mono"/>
      <family val="3"/>
    </font>
    <font>
      <b/>
      <sz val="12"/>
      <color rgb="FFC00000"/>
      <name val="Cascadia Mono"/>
      <family val="3"/>
    </font>
    <font>
      <b/>
      <sz val="12"/>
      <name val="Cascadia Mono"/>
      <family val="3"/>
    </font>
  </fonts>
  <fills count="11">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s>
  <borders count="7">
    <border>
      <left/>
      <right/>
      <top/>
      <bottom/>
      <diagonal/>
    </border>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0">
    <xf numFmtId="0" fontId="0" fillId="0" borderId="0" xfId="0" applyFont="1" applyAlignment="1"/>
    <xf numFmtId="0" fontId="1" fillId="2" borderId="1" xfId="0" applyFont="1" applyFill="1" applyBorder="1"/>
    <xf numFmtId="0" fontId="0" fillId="3" borderId="0" xfId="0" applyFill="1"/>
    <xf numFmtId="0" fontId="0" fillId="0" borderId="0" xfId="0"/>
    <xf numFmtId="0" fontId="3" fillId="3" borderId="4" xfId="0" applyFont="1" applyFill="1" applyBorder="1" applyAlignment="1">
      <alignment horizontal="center" vertical="center"/>
    </xf>
    <xf numFmtId="9" fontId="0" fillId="3" borderId="0" xfId="2" applyFont="1" applyFill="1"/>
    <xf numFmtId="9" fontId="0" fillId="3" borderId="0" xfId="0" applyNumberFormat="1" applyFill="1"/>
    <xf numFmtId="164" fontId="0" fillId="3" borderId="0" xfId="0" applyNumberFormat="1" applyFill="1"/>
    <xf numFmtId="0" fontId="0" fillId="4" borderId="2" xfId="0" applyFill="1" applyBorder="1" applyAlignment="1">
      <alignment horizontal="center"/>
    </xf>
    <xf numFmtId="0" fontId="0" fillId="4" borderId="3" xfId="0" applyFill="1" applyBorder="1" applyAlignment="1">
      <alignment horizontal="center"/>
    </xf>
    <xf numFmtId="0" fontId="4" fillId="3" borderId="4" xfId="0" applyFont="1" applyFill="1" applyBorder="1" applyAlignment="1">
      <alignment horizontal="left"/>
    </xf>
    <xf numFmtId="10" fontId="5" fillId="3" borderId="4" xfId="2" applyNumberFormat="1" applyFont="1" applyFill="1" applyBorder="1"/>
    <xf numFmtId="0" fontId="4" fillId="3" borderId="4" xfId="0" applyFont="1" applyFill="1" applyBorder="1" applyAlignment="1">
      <alignment horizontal="left" vertical="center"/>
    </xf>
    <xf numFmtId="166" fontId="5" fillId="3" borderId="4" xfId="0" applyNumberFormat="1" applyFont="1" applyFill="1" applyBorder="1"/>
    <xf numFmtId="0" fontId="6" fillId="3" borderId="0" xfId="0" applyFont="1" applyFill="1" applyAlignment="1">
      <alignment horizontal="center"/>
    </xf>
    <xf numFmtId="0" fontId="6" fillId="3" borderId="0" xfId="0" applyFont="1" applyFill="1"/>
    <xf numFmtId="0" fontId="4" fillId="3" borderId="4" xfId="0" applyFont="1" applyFill="1" applyBorder="1" applyAlignment="1"/>
    <xf numFmtId="0" fontId="4" fillId="3" borderId="2" xfId="0" applyFont="1" applyFill="1" applyBorder="1" applyAlignment="1"/>
    <xf numFmtId="0" fontId="4" fillId="3" borderId="3" xfId="0" applyFont="1" applyFill="1" applyBorder="1" applyAlignment="1"/>
    <xf numFmtId="166" fontId="6" fillId="3" borderId="4" xfId="0" applyNumberFormat="1" applyFont="1" applyFill="1" applyBorder="1"/>
    <xf numFmtId="1" fontId="5" fillId="3" borderId="4" xfId="0" applyNumberFormat="1" applyFont="1" applyFill="1" applyBorder="1"/>
    <xf numFmtId="0" fontId="7" fillId="3" borderId="0" xfId="0" applyFont="1" applyFill="1"/>
    <xf numFmtId="0" fontId="7" fillId="3" borderId="0" xfId="0" applyFont="1" applyFill="1" applyAlignment="1">
      <alignment horizontal="right"/>
    </xf>
    <xf numFmtId="0" fontId="8" fillId="3" borderId="0" xfId="0" applyFont="1" applyFill="1"/>
    <xf numFmtId="0" fontId="9" fillId="5" borderId="0" xfId="0" applyFont="1" applyFill="1" applyAlignment="1">
      <alignment horizontal="center" vertical="center"/>
    </xf>
    <xf numFmtId="0" fontId="7" fillId="6" borderId="0" xfId="0" applyFont="1" applyFill="1" applyAlignment="1">
      <alignment horizontal="left"/>
    </xf>
    <xf numFmtId="166" fontId="7" fillId="6" borderId="1" xfId="1" applyNumberFormat="1" applyFont="1" applyFill="1" applyBorder="1" applyAlignment="1">
      <alignment horizontal="center" vertical="center"/>
    </xf>
    <xf numFmtId="0" fontId="7" fillId="6" borderId="0" xfId="0" applyFont="1" applyFill="1" applyAlignment="1">
      <alignment horizontal="right"/>
    </xf>
    <xf numFmtId="166" fontId="10" fillId="6" borderId="5" xfId="1" applyNumberFormat="1" applyFont="1" applyFill="1" applyBorder="1" applyAlignment="1">
      <alignment horizontal="center" vertical="center"/>
    </xf>
    <xf numFmtId="9" fontId="8" fillId="3" borderId="0" xfId="2" applyFont="1" applyFill="1"/>
    <xf numFmtId="0" fontId="7" fillId="7" borderId="0" xfId="0" applyFont="1" applyFill="1" applyAlignment="1">
      <alignment horizontal="left"/>
    </xf>
    <xf numFmtId="166" fontId="7" fillId="7" borderId="0" xfId="1" applyNumberFormat="1" applyFont="1" applyFill="1" applyAlignment="1">
      <alignment horizontal="center" vertical="center"/>
    </xf>
    <xf numFmtId="9" fontId="8" fillId="3" borderId="0" xfId="0" applyNumberFormat="1" applyFont="1" applyFill="1"/>
    <xf numFmtId="0" fontId="7" fillId="7" borderId="0" xfId="0" applyFont="1" applyFill="1" applyAlignment="1">
      <alignment horizontal="right"/>
    </xf>
    <xf numFmtId="166" fontId="7" fillId="3" borderId="0" xfId="0" applyNumberFormat="1" applyFont="1" applyFill="1" applyAlignment="1">
      <alignment horizontal="center" vertical="center"/>
    </xf>
    <xf numFmtId="0" fontId="9" fillId="8" borderId="0" xfId="0" applyFont="1" applyFill="1" applyAlignment="1">
      <alignment horizontal="center"/>
    </xf>
    <xf numFmtId="166" fontId="7" fillId="3" borderId="0" xfId="1" applyNumberFormat="1" applyFont="1" applyFill="1" applyAlignment="1">
      <alignment horizontal="center" vertical="center"/>
    </xf>
    <xf numFmtId="0" fontId="7" fillId="9" borderId="0" xfId="0" applyFont="1" applyFill="1"/>
    <xf numFmtId="166" fontId="11" fillId="9" borderId="1" xfId="1" applyNumberFormat="1" applyFont="1" applyFill="1" applyBorder="1" applyAlignment="1">
      <alignment horizontal="center" vertical="center"/>
    </xf>
    <xf numFmtId="0" fontId="7" fillId="9" borderId="0" xfId="0" applyFont="1" applyFill="1" applyAlignment="1">
      <alignment horizontal="right"/>
    </xf>
    <xf numFmtId="166" fontId="11" fillId="9" borderId="5" xfId="1" applyNumberFormat="1" applyFont="1" applyFill="1" applyBorder="1" applyAlignment="1">
      <alignment horizontal="center" vertical="center"/>
    </xf>
    <xf numFmtId="166" fontId="10" fillId="9" borderId="0" xfId="1" applyNumberFormat="1" applyFont="1" applyFill="1" applyAlignment="1">
      <alignment horizontal="center" vertical="center"/>
    </xf>
    <xf numFmtId="164" fontId="8" fillId="3" borderId="0" xfId="0" applyNumberFormat="1" applyFont="1" applyFill="1"/>
    <xf numFmtId="0" fontId="7" fillId="7" borderId="0" xfId="0" applyFont="1" applyFill="1" applyAlignment="1">
      <alignment horizontal="center"/>
    </xf>
    <xf numFmtId="0" fontId="9" fillId="5" borderId="0" xfId="0" applyFont="1" applyFill="1" applyAlignment="1">
      <alignment horizontal="center"/>
    </xf>
    <xf numFmtId="166" fontId="7" fillId="0" borderId="0" xfId="1" applyNumberFormat="1" applyFont="1" applyFill="1" applyAlignment="1">
      <alignment horizontal="center" vertical="center"/>
    </xf>
    <xf numFmtId="0" fontId="7" fillId="6" borderId="0" xfId="0" applyFont="1" applyFill="1"/>
    <xf numFmtId="166" fontId="7" fillId="6" borderId="5" xfId="1" applyNumberFormat="1" applyFont="1" applyFill="1" applyBorder="1" applyAlignment="1">
      <alignment horizontal="center" vertical="center"/>
    </xf>
    <xf numFmtId="0" fontId="7" fillId="6" borderId="0" xfId="0" applyFont="1" applyFill="1" applyAlignment="1">
      <alignment horizontal="center" vertical="center"/>
    </xf>
    <xf numFmtId="166" fontId="7" fillId="6" borderId="0" xfId="1" applyNumberFormat="1" applyFont="1" applyFill="1" applyAlignment="1">
      <alignment horizontal="center" vertical="center"/>
    </xf>
    <xf numFmtId="166" fontId="10" fillId="9" borderId="5" xfId="1" applyNumberFormat="1" applyFont="1" applyFill="1" applyBorder="1" applyAlignment="1">
      <alignment horizontal="center" vertical="center"/>
    </xf>
    <xf numFmtId="0" fontId="7" fillId="9" borderId="0" xfId="0" applyFont="1" applyFill="1" applyAlignment="1">
      <alignment horizontal="center" vertical="center"/>
    </xf>
    <xf numFmtId="0" fontId="7" fillId="7" borderId="0" xfId="0" applyFont="1" applyFill="1"/>
    <xf numFmtId="166" fontId="7" fillId="7" borderId="0" xfId="0" applyNumberFormat="1" applyFont="1" applyFill="1" applyAlignment="1">
      <alignment horizontal="center" vertical="center"/>
    </xf>
    <xf numFmtId="0" fontId="7" fillId="10" borderId="0" xfId="0" applyFont="1" applyFill="1"/>
    <xf numFmtId="166" fontId="10" fillId="10" borderId="5" xfId="1" applyNumberFormat="1" applyFont="1" applyFill="1" applyBorder="1" applyAlignment="1">
      <alignment horizontal="center" vertical="center"/>
    </xf>
    <xf numFmtId="0" fontId="7" fillId="10" borderId="0" xfId="0" applyFont="1" applyFill="1" applyAlignment="1">
      <alignment horizontal="right"/>
    </xf>
    <xf numFmtId="0" fontId="12" fillId="7" borderId="0" xfId="0" applyFont="1" applyFill="1"/>
    <xf numFmtId="166" fontId="7" fillId="7" borderId="6" xfId="1" applyNumberFormat="1" applyFont="1" applyFill="1" applyBorder="1" applyAlignment="1">
      <alignment horizontal="center" vertical="center"/>
    </xf>
    <xf numFmtId="0" fontId="12" fillId="7" borderId="0" xfId="0" applyFont="1" applyFill="1" applyAlignment="1">
      <alignment horizontal="right"/>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twoCellAnchor>
    <xdr:from>
      <xdr:col>0</xdr:col>
      <xdr:colOff>695325</xdr:colOff>
      <xdr:row>28</xdr:row>
      <xdr:rowOff>180975</xdr:rowOff>
    </xdr:from>
    <xdr:to>
      <xdr:col>6</xdr:col>
      <xdr:colOff>1876425</xdr:colOff>
      <xdr:row>35</xdr:row>
      <xdr:rowOff>133350</xdr:rowOff>
    </xdr:to>
    <xdr:sp macro="" textlink="">
      <xdr:nvSpPr>
        <xdr:cNvPr id="6" name="CuadroTexto 5">
          <a:extLst>
            <a:ext uri="{FF2B5EF4-FFF2-40B4-BE49-F238E27FC236}">
              <a16:creationId xmlns:a16="http://schemas.microsoft.com/office/drawing/2014/main" id="{74D2948D-BA68-472D-9430-3075672DC1DA}"/>
            </a:ext>
          </a:extLst>
        </xdr:cNvPr>
        <xdr:cNvSpPr txBox="1"/>
      </xdr:nvSpPr>
      <xdr:spPr>
        <a:xfrm>
          <a:off x="695325" y="942975"/>
          <a:ext cx="738187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baseline="0"/>
        </a:p>
      </xdr:txBody>
    </xdr:sp>
    <xdr:clientData/>
  </xdr:twoCellAnchor>
  <xdr:oneCellAnchor>
    <xdr:from>
      <xdr:col>9</xdr:col>
      <xdr:colOff>1066800</xdr:colOff>
      <xdr:row>34</xdr:row>
      <xdr:rowOff>57150</xdr:rowOff>
    </xdr:from>
    <xdr:ext cx="2013693" cy="347659"/>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650265A4-C209-485B-83D6-6E77C9DFE3FF}"/>
                </a:ext>
              </a:extLst>
            </xdr:cNvPr>
            <xdr:cNvSpPr txBox="1"/>
          </xdr:nvSpPr>
          <xdr:spPr>
            <a:xfrm>
              <a:off x="11468100" y="6667500"/>
              <a:ext cx="2013693"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 </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𝐺𝑎𝑠𝑡𝑜𝑠</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𝑂𝑝𝑒𝑟𝑎𝑡𝑖𝑣𝑜𝑠</m:t>
                        </m:r>
                      </m:num>
                      <m:den>
                        <m:r>
                          <a:rPr lang="en-US" sz="1100" b="0" i="1">
                            <a:latin typeface="Cambria Math" panose="02040503050406030204" pitchFamily="18" charset="0"/>
                            <a:ea typeface="Cambria Math" panose="02040503050406030204" pitchFamily="18" charset="0"/>
                          </a:rPr>
                          <m:t>𝑀𝑎𝑟𝑔𝑒𝑛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𝑑𝑒</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𝐶𝑜𝑛𝑡𝑟𝑖𝑏𝑢𝑐𝑖𝑜𝑛</m:t>
                        </m:r>
                      </m:den>
                    </m:f>
                  </m:oMath>
                </m:oMathPara>
              </a14:m>
              <a:endParaRPr lang="es-419" sz="1100"/>
            </a:p>
          </xdr:txBody>
        </xdr:sp>
      </mc:Choice>
      <mc:Fallback>
        <xdr:sp macro="" textlink="">
          <xdr:nvSpPr>
            <xdr:cNvPr id="7" name="CuadroTexto 6">
              <a:extLst>
                <a:ext uri="{FF2B5EF4-FFF2-40B4-BE49-F238E27FC236}">
                  <a16:creationId xmlns:a16="http://schemas.microsoft.com/office/drawing/2014/main" id="{650265A4-C209-485B-83D6-6E77C9DFE3FF}"/>
                </a:ext>
              </a:extLst>
            </xdr:cNvPr>
            <xdr:cNvSpPr txBox="1"/>
          </xdr:nvSpPr>
          <xdr:spPr>
            <a:xfrm>
              <a:off x="11468100" y="6667500"/>
              <a:ext cx="2013693"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 </a:t>
              </a:r>
              <a:r>
                <a:rPr lang="en-US" sz="1100" b="0" i="0">
                  <a:latin typeface="Cambria Math" panose="02040503050406030204" pitchFamily="18" charset="0"/>
                  <a:ea typeface="Cambria Math" panose="02040503050406030204" pitchFamily="18" charset="0"/>
                </a:rPr>
                <a:t> (𝐺𝑎𝑠𝑡𝑜𝑠 𝑂𝑝𝑒𝑟𝑎𝑡𝑖𝑣𝑜𝑠)/(𝑀𝑎𝑟𝑔𝑒𝑛 𝑑𝑒 𝐶𝑜𝑛𝑡𝑟𝑖𝑏𝑢𝑐𝑖𝑜𝑛)</a:t>
              </a:r>
              <a:endParaRPr lang="es-419" sz="1100"/>
            </a:p>
          </xdr:txBody>
        </xdr:sp>
      </mc:Fallback>
    </mc:AlternateContent>
    <xdr:clientData/>
  </xdr:oneCellAnchor>
  <xdr:oneCellAnchor>
    <xdr:from>
      <xdr:col>8</xdr:col>
      <xdr:colOff>142875</xdr:colOff>
      <xdr:row>31</xdr:row>
      <xdr:rowOff>161925</xdr:rowOff>
    </xdr:from>
    <xdr:ext cx="5280933" cy="172227"/>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1176E2E0-4423-4D43-98C4-7F0AF1349151}"/>
                </a:ext>
              </a:extLst>
            </xdr:cNvPr>
            <xdr:cNvSpPr txBox="1"/>
          </xdr:nvSpPr>
          <xdr:spPr>
            <a:xfrm>
              <a:off x="9829800" y="6172200"/>
              <a:ext cx="52809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𝑀𝑎𝑟𝑔𝑒𝑛</m:t>
                    </m:r>
                    <m:r>
                      <a:rPr lang="en-US" sz="1100" b="0" i="1">
                        <a:latin typeface="Cambria Math" panose="02040503050406030204" pitchFamily="18" charset="0"/>
                      </a:rPr>
                      <m:t> </m:t>
                    </m:r>
                    <m:r>
                      <a:rPr lang="en-US" sz="1100" b="0" i="1">
                        <a:latin typeface="Cambria Math" panose="02040503050406030204" pitchFamily="18" charset="0"/>
                      </a:rPr>
                      <m:t>𝑑𝑒</m:t>
                    </m:r>
                    <m:r>
                      <a:rPr lang="en-US" sz="1100" b="0" i="1">
                        <a:latin typeface="Cambria Math" panose="02040503050406030204" pitchFamily="18" charset="0"/>
                      </a:rPr>
                      <m:t> </m:t>
                    </m:r>
                    <m:r>
                      <a:rPr lang="en-US" sz="1100" b="0" i="1">
                        <a:latin typeface="Cambria Math" panose="02040503050406030204" pitchFamily="18" charset="0"/>
                      </a:rPr>
                      <m:t>𝐶𝑜𝑛𝑡𝑟𝑖𝑏𝑢𝑐𝑖𝑜𝑛</m:t>
                    </m:r>
                    <m:r>
                      <a:rPr lang="en-US" sz="1100" b="0" i="1">
                        <a:latin typeface="Cambria Math" panose="02040503050406030204" pitchFamily="18" charset="0"/>
                      </a:rPr>
                      <m:t>=</m:t>
                    </m:r>
                    <m:r>
                      <a:rPr lang="en-US" sz="1100" b="0" i="1">
                        <a:latin typeface="Cambria Math" panose="02040503050406030204" pitchFamily="18" charset="0"/>
                      </a:rPr>
                      <m:t>𝑃𝑟𝑒𝑐𝑖𝑜</m:t>
                    </m:r>
                    <m:r>
                      <a:rPr lang="en-US" sz="1100" b="0" i="1">
                        <a:latin typeface="Cambria Math" panose="02040503050406030204" pitchFamily="18" charset="0"/>
                      </a:rPr>
                      <m:t> </m:t>
                    </m:r>
                    <m:r>
                      <a:rPr lang="en-US" sz="1100" b="0" i="1">
                        <a:latin typeface="Cambria Math" panose="02040503050406030204" pitchFamily="18" charset="0"/>
                      </a:rPr>
                      <m:t>𝑑𝑒</m:t>
                    </m:r>
                    <m:r>
                      <a:rPr lang="en-US" sz="1100" b="0" i="1">
                        <a:latin typeface="Cambria Math" panose="02040503050406030204" pitchFamily="18" charset="0"/>
                      </a:rPr>
                      <m:t> </m:t>
                    </m:r>
                    <m:r>
                      <a:rPr lang="en-US" sz="1100" b="0" i="1">
                        <a:latin typeface="Cambria Math" panose="02040503050406030204" pitchFamily="18" charset="0"/>
                      </a:rPr>
                      <m:t>𝑉𝑒𝑛𝑡𝑎</m:t>
                    </m:r>
                    <m:r>
                      <a:rPr lang="en-US" sz="1100" b="0" i="1">
                        <a:latin typeface="Cambria Math" panose="02040503050406030204" pitchFamily="18" charset="0"/>
                      </a:rPr>
                      <m:t> (</m:t>
                    </m:r>
                    <m:r>
                      <a:rPr lang="en-US" sz="1100" b="0" i="1">
                        <a:latin typeface="Cambria Math" panose="02040503050406030204" pitchFamily="18" charset="0"/>
                      </a:rPr>
                      <m:t>𝑈𝑛𝑖𝑑𝑎𝑑</m:t>
                    </m:r>
                    <m:r>
                      <a:rPr lang="en-US" sz="1100" b="0" i="1">
                        <a:latin typeface="Cambria Math" panose="02040503050406030204" pitchFamily="18" charset="0"/>
                      </a:rPr>
                      <m:t>) −</m:t>
                    </m:r>
                    <m:r>
                      <a:rPr lang="en-US" sz="1100" b="0" i="1">
                        <a:latin typeface="Cambria Math" panose="02040503050406030204" pitchFamily="18" charset="0"/>
                      </a:rPr>
                      <m:t>𝐶𝑜𝑠𝑡𝑜𝑠</m:t>
                    </m:r>
                    <m:r>
                      <a:rPr lang="en-US" sz="1100" b="0" i="1">
                        <a:latin typeface="Cambria Math" panose="02040503050406030204" pitchFamily="18" charset="0"/>
                      </a:rPr>
                      <m:t> </m:t>
                    </m:r>
                    <m:r>
                      <a:rPr lang="en-US" sz="1100" b="0" i="1">
                        <a:latin typeface="Cambria Math" panose="02040503050406030204" pitchFamily="18" charset="0"/>
                      </a:rPr>
                      <m:t>𝑉𝑎𝑟𝑖𝑎𝑏𝑙𝑒𝑠</m:t>
                    </m:r>
                    <m:r>
                      <a:rPr lang="en-US" sz="1100" b="0" i="1">
                        <a:latin typeface="Cambria Math" panose="02040503050406030204" pitchFamily="18" charset="0"/>
                      </a:rPr>
                      <m:t> (</m:t>
                    </m:r>
                    <m:r>
                      <a:rPr lang="en-US" sz="1100" b="0" i="1">
                        <a:latin typeface="Cambria Math" panose="02040503050406030204" pitchFamily="18" charset="0"/>
                      </a:rPr>
                      <m:t>𝑈𝑛𝑖𝑑𝑎𝑑</m:t>
                    </m:r>
                    <m:r>
                      <a:rPr lang="en-US" sz="1100" b="0" i="1">
                        <a:latin typeface="Cambria Math" panose="02040503050406030204" pitchFamily="18" charset="0"/>
                      </a:rPr>
                      <m:t>)</m:t>
                    </m:r>
                  </m:oMath>
                </m:oMathPara>
              </a14:m>
              <a:endParaRPr lang="es-419" sz="1100"/>
            </a:p>
          </xdr:txBody>
        </xdr:sp>
      </mc:Choice>
      <mc:Fallback>
        <xdr:sp macro="" textlink="">
          <xdr:nvSpPr>
            <xdr:cNvPr id="8" name="CuadroTexto 7">
              <a:extLst>
                <a:ext uri="{FF2B5EF4-FFF2-40B4-BE49-F238E27FC236}">
                  <a16:creationId xmlns:a16="http://schemas.microsoft.com/office/drawing/2014/main" id="{1176E2E0-4423-4D43-98C4-7F0AF1349151}"/>
                </a:ext>
              </a:extLst>
            </xdr:cNvPr>
            <xdr:cNvSpPr txBox="1"/>
          </xdr:nvSpPr>
          <xdr:spPr>
            <a:xfrm>
              <a:off x="9829800" y="6172200"/>
              <a:ext cx="52809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𝑀𝑎𝑟𝑔𝑒𝑛 𝑑𝑒 𝐶𝑜𝑛𝑡𝑟𝑖𝑏𝑢𝑐𝑖𝑜𝑛=𝑃𝑟𝑒𝑐𝑖𝑜 𝑑𝑒 𝑉𝑒𝑛𝑡𝑎 (𝑈𝑛𝑖𝑑𝑎𝑑) −𝐶𝑜𝑠𝑡𝑜𝑠 𝑉𝑎𝑟𝑖𝑎𝑏𝑙𝑒𝑠 (𝑈𝑛𝑖𝑑𝑎𝑑)</a:t>
              </a:r>
              <a:endParaRPr lang="es-419" sz="1100"/>
            </a:p>
          </xdr:txBody>
        </xdr:sp>
      </mc:Fallback>
    </mc:AlternateContent>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33" workbookViewId="0">
      <selection activeCell="H61" sqref="H61"/>
    </sheetView>
  </sheetViews>
  <sheetFormatPr baseColWidth="10" defaultColWidth="12.625" defaultRowHeight="15" customHeight="1" x14ac:dyDescent="0.2"/>
  <cols>
    <col min="1" max="1" width="10" customWidth="1"/>
    <col min="2" max="2" width="32" bestFit="1" customWidth="1"/>
    <col min="3" max="3" width="16.375" bestFit="1" customWidth="1"/>
    <col min="4" max="5" width="10" customWidth="1"/>
    <col min="6" max="6" width="14.625" bestFit="1" customWidth="1"/>
    <col min="7" max="7" width="32.25" customWidth="1"/>
    <col min="8" max="9" width="9.375" customWidth="1"/>
    <col min="10" max="10" width="21.125" bestFit="1" customWidth="1"/>
    <col min="11" max="11" width="9.375" customWidth="1"/>
    <col min="12" max="13" width="11.875" bestFit="1" customWidth="1"/>
    <col min="14" max="26" width="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2"/>
      <c r="B30" s="2"/>
      <c r="C30" s="2"/>
      <c r="D30" s="2"/>
      <c r="E30" s="2"/>
      <c r="F30" s="2"/>
      <c r="G30" s="2"/>
      <c r="H30" s="2"/>
      <c r="I30" s="2"/>
      <c r="J30" s="2"/>
      <c r="K30" s="2"/>
      <c r="L30" s="2"/>
      <c r="M30" s="2"/>
      <c r="N30" s="2"/>
      <c r="O30" s="1"/>
      <c r="P30" s="1"/>
      <c r="Q30" s="1"/>
      <c r="R30" s="1"/>
      <c r="S30" s="1"/>
      <c r="T30" s="1"/>
      <c r="U30" s="1"/>
      <c r="V30" s="1"/>
      <c r="W30" s="1"/>
      <c r="X30" s="1"/>
      <c r="Y30" s="1"/>
      <c r="Z30" s="1"/>
    </row>
    <row r="31" spans="1:26" ht="15.75" customHeight="1" x14ac:dyDescent="0.25">
      <c r="A31" s="3"/>
      <c r="B31" s="2"/>
      <c r="C31" s="2"/>
      <c r="D31" s="2"/>
      <c r="E31" s="2"/>
      <c r="F31" s="2"/>
      <c r="G31" s="2"/>
      <c r="H31" s="2"/>
      <c r="I31" s="2"/>
      <c r="J31" s="2"/>
      <c r="K31" s="2"/>
      <c r="L31" s="2"/>
      <c r="M31" s="2"/>
      <c r="N31" s="2"/>
      <c r="O31" s="1"/>
      <c r="P31" s="1"/>
      <c r="Q31" s="1"/>
      <c r="R31" s="1"/>
      <c r="S31" s="1"/>
      <c r="T31" s="1"/>
      <c r="U31" s="1"/>
      <c r="V31" s="1"/>
      <c r="W31" s="1"/>
      <c r="X31" s="1"/>
      <c r="Y31" s="1"/>
      <c r="Z31" s="1"/>
    </row>
    <row r="32" spans="1:26" ht="15.75" customHeight="1" x14ac:dyDescent="0.25">
      <c r="A32" s="2"/>
      <c r="B32" s="2"/>
      <c r="C32" s="2"/>
      <c r="D32" s="2"/>
      <c r="E32" s="2"/>
      <c r="F32" s="2"/>
      <c r="G32" s="2"/>
      <c r="H32" s="2"/>
      <c r="I32" s="2"/>
      <c r="J32" s="2"/>
      <c r="K32" s="2"/>
      <c r="L32" s="2"/>
      <c r="M32" s="2"/>
      <c r="N32" s="2"/>
      <c r="O32" s="1"/>
      <c r="P32" s="1"/>
      <c r="Q32" s="1"/>
      <c r="R32" s="1"/>
      <c r="S32" s="1"/>
      <c r="T32" s="1"/>
      <c r="U32" s="1"/>
      <c r="V32" s="1"/>
      <c r="W32" s="1"/>
      <c r="X32" s="1"/>
      <c r="Y32" s="1"/>
      <c r="Z32" s="1"/>
    </row>
    <row r="33" spans="1:26" ht="15.75" customHeight="1" x14ac:dyDescent="0.25">
      <c r="A33" s="2"/>
      <c r="B33" s="2"/>
      <c r="C33" s="2"/>
      <c r="D33" s="2"/>
      <c r="E33" s="2"/>
      <c r="F33" s="2"/>
      <c r="G33" s="2"/>
      <c r="H33" s="2"/>
      <c r="I33" s="2"/>
      <c r="J33" s="2"/>
      <c r="K33" s="2"/>
      <c r="L33" s="2"/>
      <c r="M33" s="2"/>
      <c r="N33" s="2"/>
      <c r="O33" s="1"/>
      <c r="P33" s="1"/>
      <c r="Q33" s="1"/>
      <c r="R33" s="1"/>
      <c r="S33" s="1"/>
      <c r="T33" s="1"/>
      <c r="U33" s="1"/>
      <c r="V33" s="1"/>
      <c r="W33" s="1"/>
      <c r="X33" s="1"/>
      <c r="Y33" s="1"/>
      <c r="Z33" s="1"/>
    </row>
    <row r="34" spans="1:26" ht="15.75" customHeight="1" x14ac:dyDescent="0.25">
      <c r="A34" s="2"/>
      <c r="B34" s="2"/>
      <c r="C34" s="2"/>
      <c r="D34" s="2"/>
      <c r="E34" s="2"/>
      <c r="F34" s="2"/>
      <c r="G34" s="2"/>
      <c r="H34" s="2"/>
      <c r="I34" s="2"/>
      <c r="J34" s="2"/>
      <c r="K34" s="2"/>
      <c r="L34" s="2"/>
      <c r="M34" s="2"/>
      <c r="N34" s="2"/>
      <c r="O34" s="1"/>
      <c r="P34" s="1"/>
      <c r="Q34" s="1"/>
      <c r="R34" s="1"/>
      <c r="S34" s="1"/>
      <c r="T34" s="1"/>
      <c r="U34" s="1"/>
      <c r="V34" s="1"/>
      <c r="W34" s="1"/>
      <c r="X34" s="1"/>
      <c r="Y34" s="1"/>
      <c r="Z34" s="1"/>
    </row>
    <row r="35" spans="1:26" ht="15.75" customHeight="1" x14ac:dyDescent="0.25">
      <c r="A35" s="2"/>
      <c r="B35" s="2"/>
      <c r="C35" s="2"/>
      <c r="D35" s="2"/>
      <c r="E35" s="2"/>
      <c r="F35" s="2"/>
      <c r="G35" s="2"/>
      <c r="H35" s="2"/>
      <c r="I35" s="2"/>
      <c r="J35" s="2"/>
      <c r="K35" s="2"/>
      <c r="L35" s="2"/>
      <c r="M35" s="2"/>
      <c r="N35" s="2"/>
      <c r="O35" s="1"/>
      <c r="P35" s="1"/>
      <c r="Q35" s="1"/>
      <c r="R35" s="1"/>
      <c r="S35" s="1"/>
      <c r="T35" s="1"/>
      <c r="U35" s="1"/>
      <c r="V35" s="1"/>
      <c r="W35" s="1"/>
      <c r="X35" s="1"/>
      <c r="Y35" s="1"/>
      <c r="Z35" s="1"/>
    </row>
    <row r="36" spans="1:26" ht="15.75" customHeight="1" x14ac:dyDescent="0.25">
      <c r="A36" s="2"/>
      <c r="B36" s="2"/>
      <c r="C36" s="2"/>
      <c r="D36" s="2"/>
      <c r="E36" s="2"/>
      <c r="F36" s="2"/>
      <c r="G36" s="2"/>
      <c r="H36" s="2"/>
      <c r="I36" s="2"/>
      <c r="J36" s="2"/>
      <c r="K36" s="2"/>
      <c r="L36" s="2"/>
      <c r="M36" s="2"/>
      <c r="N36" s="2"/>
      <c r="O36" s="1"/>
      <c r="P36" s="1"/>
      <c r="Q36" s="1"/>
      <c r="R36" s="1"/>
      <c r="S36" s="1"/>
      <c r="T36" s="1"/>
      <c r="U36" s="1"/>
      <c r="V36" s="1"/>
      <c r="W36" s="1"/>
      <c r="X36" s="1"/>
      <c r="Y36" s="1"/>
      <c r="Z36" s="1"/>
    </row>
    <row r="37" spans="1:26" ht="15.75" customHeight="1" x14ac:dyDescent="0.3">
      <c r="A37" s="2"/>
      <c r="B37" s="21" t="s">
        <v>24</v>
      </c>
      <c r="C37" s="21"/>
      <c r="D37" s="21"/>
      <c r="E37" s="21"/>
      <c r="F37" s="21"/>
      <c r="G37" s="22" t="s">
        <v>25</v>
      </c>
      <c r="H37" s="2"/>
      <c r="I37" s="2"/>
      <c r="J37" s="2"/>
      <c r="K37" s="2"/>
      <c r="L37" s="2"/>
      <c r="M37" s="2"/>
      <c r="N37" s="2"/>
      <c r="O37" s="1"/>
      <c r="P37" s="1"/>
      <c r="Q37" s="1"/>
      <c r="R37" s="1"/>
      <c r="S37" s="1"/>
      <c r="T37" s="1"/>
      <c r="U37" s="1"/>
      <c r="V37" s="1"/>
      <c r="W37" s="1"/>
      <c r="X37" s="1"/>
      <c r="Y37" s="1"/>
      <c r="Z37" s="1"/>
    </row>
    <row r="38" spans="1:26" ht="15.75" customHeight="1" x14ac:dyDescent="0.3">
      <c r="A38" s="2"/>
      <c r="B38" s="23"/>
      <c r="C38" s="23"/>
      <c r="D38" s="23"/>
      <c r="E38" s="23"/>
      <c r="F38" s="23"/>
      <c r="G38" s="23"/>
      <c r="H38" s="2"/>
      <c r="I38" s="2"/>
      <c r="J38" s="8"/>
      <c r="K38" s="9"/>
      <c r="L38" s="4" t="s">
        <v>0</v>
      </c>
      <c r="M38" s="4" t="s">
        <v>1</v>
      </c>
      <c r="N38" s="2"/>
      <c r="O38" s="1"/>
      <c r="P38" s="1"/>
      <c r="Q38" s="1"/>
      <c r="R38" s="1"/>
      <c r="S38" s="1"/>
      <c r="T38" s="1"/>
      <c r="U38" s="1"/>
      <c r="V38" s="1"/>
      <c r="W38" s="1"/>
      <c r="X38" s="1"/>
      <c r="Y38" s="1"/>
      <c r="Z38" s="1"/>
    </row>
    <row r="39" spans="1:26" ht="15.75" customHeight="1" x14ac:dyDescent="0.3">
      <c r="A39" s="2"/>
      <c r="B39" s="24" t="s">
        <v>2</v>
      </c>
      <c r="C39" s="21"/>
      <c r="D39" s="23"/>
      <c r="E39" s="23"/>
      <c r="F39" s="23"/>
      <c r="G39" s="24" t="s">
        <v>2</v>
      </c>
      <c r="H39" s="2"/>
      <c r="I39" s="2"/>
      <c r="J39" s="10" t="s">
        <v>3</v>
      </c>
      <c r="K39" s="10"/>
      <c r="L39" s="11">
        <f>SUM(C42/C40)</f>
        <v>0.92</v>
      </c>
      <c r="M39" s="11">
        <f>SUM(F42/F40)</f>
        <v>0.92</v>
      </c>
      <c r="N39" s="2"/>
      <c r="O39" s="1"/>
      <c r="P39" s="1"/>
      <c r="Q39" s="1"/>
      <c r="R39" s="1"/>
      <c r="S39" s="1"/>
      <c r="T39" s="1"/>
      <c r="U39" s="1"/>
      <c r="V39" s="1"/>
      <c r="W39" s="1"/>
      <c r="X39" s="1"/>
      <c r="Y39" s="1"/>
      <c r="Z39" s="1"/>
    </row>
    <row r="40" spans="1:26" ht="15.75" customHeight="1" x14ac:dyDescent="0.3">
      <c r="A40" s="2"/>
      <c r="B40" s="25" t="s">
        <v>4</v>
      </c>
      <c r="C40" s="26">
        <v>8750</v>
      </c>
      <c r="D40" s="23"/>
      <c r="E40" s="23"/>
      <c r="F40" s="26">
        <v>10062.5</v>
      </c>
      <c r="G40" s="27" t="s">
        <v>4</v>
      </c>
      <c r="H40" s="2"/>
      <c r="I40" s="2"/>
      <c r="J40" s="10" t="s">
        <v>5</v>
      </c>
      <c r="K40" s="10"/>
      <c r="L40" s="11">
        <f>SUM(C47/C40)</f>
        <v>0.4</v>
      </c>
      <c r="M40" s="11">
        <f>SUM(F47/F40)</f>
        <v>0.42732919254658386</v>
      </c>
      <c r="N40" s="2"/>
      <c r="O40" s="1"/>
      <c r="P40" s="1"/>
      <c r="Q40" s="1"/>
      <c r="R40" s="1"/>
      <c r="S40" s="1"/>
      <c r="T40" s="1"/>
      <c r="U40" s="1"/>
      <c r="V40" s="1"/>
      <c r="W40" s="1"/>
      <c r="X40" s="1"/>
      <c r="Y40" s="1"/>
      <c r="Z40" s="1"/>
    </row>
    <row r="41" spans="1:26" ht="15.75" customHeight="1" thickBot="1" x14ac:dyDescent="0.35">
      <c r="A41" s="2"/>
      <c r="B41" s="25" t="s">
        <v>6</v>
      </c>
      <c r="C41" s="28">
        <v>700</v>
      </c>
      <c r="D41" s="29"/>
      <c r="E41" s="29"/>
      <c r="F41" s="28">
        <v>805</v>
      </c>
      <c r="G41" s="27" t="s">
        <v>6</v>
      </c>
      <c r="H41" s="5"/>
      <c r="I41" s="2"/>
      <c r="J41" s="10" t="s">
        <v>7</v>
      </c>
      <c r="K41" s="10"/>
      <c r="L41" s="11">
        <f>SUM(C62/C40)</f>
        <v>0.52</v>
      </c>
      <c r="M41" s="11">
        <f>SUM(F62/F40)</f>
        <v>0.49267080745341613</v>
      </c>
      <c r="N41" s="2"/>
      <c r="O41" s="1"/>
      <c r="P41" s="1"/>
      <c r="Q41" s="1"/>
      <c r="R41" s="1"/>
      <c r="S41" s="1"/>
      <c r="T41" s="1"/>
      <c r="U41" s="1"/>
      <c r="V41" s="1"/>
      <c r="W41" s="1"/>
      <c r="X41" s="1"/>
      <c r="Y41" s="1"/>
      <c r="Z41" s="1"/>
    </row>
    <row r="42" spans="1:26" ht="15.75" customHeight="1" thickTop="1" x14ac:dyDescent="0.3">
      <c r="A42" s="2"/>
      <c r="B42" s="30" t="s">
        <v>8</v>
      </c>
      <c r="C42" s="31">
        <f>C40-C41</f>
        <v>8050</v>
      </c>
      <c r="D42" s="32"/>
      <c r="E42" s="23"/>
      <c r="F42" s="31">
        <f>SUM(F40-F41)</f>
        <v>9257.5</v>
      </c>
      <c r="G42" s="33" t="s">
        <v>8</v>
      </c>
      <c r="H42" s="6"/>
      <c r="I42" s="2"/>
      <c r="J42" s="12" t="s">
        <v>9</v>
      </c>
      <c r="K42" s="12"/>
      <c r="L42" s="13">
        <f>SUM(M46-M47)</f>
        <v>2.2999999999999998</v>
      </c>
      <c r="M42" s="13">
        <f>SUM(M46-M47)</f>
        <v>2.2999999999999998</v>
      </c>
      <c r="N42" s="2"/>
      <c r="O42" s="1"/>
      <c r="P42" s="1"/>
      <c r="Q42" s="1"/>
      <c r="R42" s="1"/>
      <c r="S42" s="1"/>
      <c r="T42" s="1"/>
      <c r="U42" s="1"/>
      <c r="V42" s="1"/>
      <c r="W42" s="1"/>
      <c r="X42" s="1"/>
      <c r="Y42" s="1"/>
      <c r="Z42" s="1"/>
    </row>
    <row r="43" spans="1:26" ht="15.75" customHeight="1" x14ac:dyDescent="0.3">
      <c r="A43" s="2"/>
      <c r="B43" s="21"/>
      <c r="C43" s="34"/>
      <c r="D43" s="23"/>
      <c r="E43" s="23"/>
      <c r="F43" s="34"/>
      <c r="G43" s="21"/>
      <c r="H43" s="2"/>
      <c r="I43" s="2"/>
      <c r="J43" s="12" t="s">
        <v>10</v>
      </c>
      <c r="K43" s="12"/>
      <c r="L43" s="20">
        <f>SUM(C47/L42)</f>
        <v>1521.7391304347827</v>
      </c>
      <c r="M43" s="20">
        <f>SUM(F47/M42)</f>
        <v>1869.5652173913045</v>
      </c>
      <c r="N43" s="2"/>
      <c r="O43" s="1"/>
      <c r="P43" s="1"/>
      <c r="Q43" s="1"/>
      <c r="R43" s="1"/>
      <c r="S43" s="1"/>
      <c r="T43" s="1"/>
      <c r="U43" s="1"/>
      <c r="V43" s="1"/>
      <c r="W43" s="1"/>
      <c r="X43" s="1"/>
      <c r="Y43" s="1"/>
      <c r="Z43" s="1"/>
    </row>
    <row r="44" spans="1:26" ht="15.75" customHeight="1" x14ac:dyDescent="0.3">
      <c r="A44" s="2"/>
      <c r="B44" s="35" t="s">
        <v>11</v>
      </c>
      <c r="C44" s="36"/>
      <c r="D44" s="23"/>
      <c r="E44" s="23"/>
      <c r="F44" s="36"/>
      <c r="G44" s="35" t="s">
        <v>11</v>
      </c>
      <c r="H44" s="2"/>
      <c r="I44" s="2"/>
      <c r="J44" s="14"/>
      <c r="K44" s="14"/>
      <c r="L44" s="15"/>
      <c r="M44" s="15"/>
      <c r="N44" s="2"/>
      <c r="O44" s="1"/>
      <c r="P44" s="1"/>
      <c r="Q44" s="1"/>
      <c r="R44" s="1"/>
      <c r="S44" s="1"/>
      <c r="T44" s="1"/>
      <c r="U44" s="1"/>
      <c r="V44" s="1"/>
      <c r="W44" s="1"/>
      <c r="X44" s="1"/>
      <c r="Y44" s="1"/>
      <c r="Z44" s="1"/>
    </row>
    <row r="45" spans="1:26" ht="15.75" customHeight="1" x14ac:dyDescent="0.3">
      <c r="A45" s="2"/>
      <c r="B45" s="37" t="s">
        <v>12</v>
      </c>
      <c r="C45" s="38">
        <v>1600</v>
      </c>
      <c r="D45" s="23"/>
      <c r="E45" s="23"/>
      <c r="F45" s="38">
        <v>1600</v>
      </c>
      <c r="G45" s="39" t="s">
        <v>12</v>
      </c>
      <c r="H45" s="2"/>
      <c r="I45" s="2"/>
      <c r="J45" s="14"/>
      <c r="K45" s="14"/>
      <c r="L45" s="15"/>
      <c r="M45" s="15"/>
      <c r="N45" s="2"/>
      <c r="O45" s="1"/>
      <c r="P45" s="1"/>
      <c r="Q45" s="1"/>
      <c r="R45" s="1"/>
      <c r="S45" s="1"/>
      <c r="T45" s="1"/>
      <c r="U45" s="1"/>
      <c r="V45" s="1"/>
      <c r="W45" s="1"/>
      <c r="X45" s="1"/>
      <c r="Y45" s="1"/>
      <c r="Z45" s="1"/>
    </row>
    <row r="46" spans="1:26" ht="15.75" customHeight="1" thickBot="1" x14ac:dyDescent="0.35">
      <c r="A46" s="2"/>
      <c r="B46" s="37" t="s">
        <v>13</v>
      </c>
      <c r="C46" s="40">
        <v>1900</v>
      </c>
      <c r="D46" s="23"/>
      <c r="E46" s="23"/>
      <c r="F46" s="40">
        <v>2700</v>
      </c>
      <c r="G46" s="39" t="s">
        <v>13</v>
      </c>
      <c r="H46" s="2"/>
      <c r="I46" s="2"/>
      <c r="J46" s="16" t="s">
        <v>26</v>
      </c>
      <c r="K46" s="17"/>
      <c r="L46" s="18"/>
      <c r="M46" s="19">
        <v>2.5</v>
      </c>
      <c r="N46" s="2"/>
      <c r="O46" s="1"/>
      <c r="P46" s="1"/>
      <c r="Q46" s="1"/>
      <c r="R46" s="1"/>
      <c r="S46" s="1"/>
      <c r="T46" s="1"/>
      <c r="U46" s="1"/>
      <c r="V46" s="1"/>
      <c r="W46" s="1"/>
      <c r="X46" s="1"/>
      <c r="Y46" s="1"/>
      <c r="Z46" s="1"/>
    </row>
    <row r="47" spans="1:26" ht="15.75" customHeight="1" thickTop="1" x14ac:dyDescent="0.3">
      <c r="A47" s="2"/>
      <c r="B47" s="37" t="s">
        <v>14</v>
      </c>
      <c r="C47" s="41">
        <f>SUM(C45+C46)</f>
        <v>3500</v>
      </c>
      <c r="D47" s="42"/>
      <c r="E47" s="23"/>
      <c r="F47" s="41">
        <f>SUM(F45+F46)</f>
        <v>4300</v>
      </c>
      <c r="G47" s="39" t="s">
        <v>14</v>
      </c>
      <c r="H47" s="7"/>
      <c r="I47" s="2"/>
      <c r="J47" s="10" t="s">
        <v>27</v>
      </c>
      <c r="K47" s="10"/>
      <c r="L47" s="10"/>
      <c r="M47" s="19">
        <v>0.2</v>
      </c>
      <c r="N47" s="2"/>
      <c r="O47" s="1"/>
      <c r="P47" s="1"/>
      <c r="Q47" s="1"/>
      <c r="R47" s="1"/>
      <c r="S47" s="1"/>
      <c r="T47" s="1"/>
      <c r="U47" s="1"/>
      <c r="V47" s="1"/>
      <c r="W47" s="1"/>
      <c r="X47" s="1"/>
      <c r="Y47" s="1"/>
      <c r="Z47" s="1"/>
    </row>
    <row r="48" spans="1:26" ht="15.75" customHeight="1" x14ac:dyDescent="0.3">
      <c r="A48" s="2"/>
      <c r="B48" s="21"/>
      <c r="C48" s="36"/>
      <c r="D48" s="23"/>
      <c r="E48" s="23"/>
      <c r="F48" s="36"/>
      <c r="G48" s="21"/>
      <c r="H48" s="2"/>
      <c r="I48" s="2"/>
      <c r="J48" s="2"/>
      <c r="K48" s="2"/>
      <c r="L48" s="2"/>
      <c r="M48" s="2"/>
      <c r="N48" s="2"/>
      <c r="O48" s="1"/>
      <c r="P48" s="1"/>
      <c r="Q48" s="1"/>
      <c r="R48" s="1"/>
      <c r="S48" s="1"/>
      <c r="T48" s="1"/>
      <c r="U48" s="1"/>
      <c r="V48" s="1"/>
      <c r="W48" s="1"/>
      <c r="X48" s="1"/>
      <c r="Y48" s="1"/>
      <c r="Z48" s="1"/>
    </row>
    <row r="49" spans="1:26" ht="15.75" customHeight="1" x14ac:dyDescent="0.3">
      <c r="A49" s="2"/>
      <c r="B49" s="43" t="s">
        <v>15</v>
      </c>
      <c r="C49" s="31">
        <f>C42-C47</f>
        <v>4550</v>
      </c>
      <c r="D49" s="23"/>
      <c r="E49" s="23"/>
      <c r="F49" s="31">
        <f>F42-F47</f>
        <v>4957.5</v>
      </c>
      <c r="G49" s="43" t="s">
        <v>15</v>
      </c>
      <c r="H49" s="2"/>
      <c r="I49" s="2"/>
      <c r="J49" s="2"/>
      <c r="K49" s="2"/>
      <c r="L49" s="2"/>
      <c r="M49" s="2"/>
      <c r="N49" s="2"/>
      <c r="O49" s="1"/>
      <c r="P49" s="1"/>
      <c r="Q49" s="1"/>
      <c r="R49" s="1"/>
      <c r="S49" s="1"/>
      <c r="T49" s="1"/>
      <c r="U49" s="1"/>
      <c r="V49" s="1"/>
      <c r="W49" s="1"/>
      <c r="X49" s="1"/>
      <c r="Y49" s="1"/>
      <c r="Z49" s="1"/>
    </row>
    <row r="50" spans="1:26" ht="15.75" customHeight="1" x14ac:dyDescent="0.3">
      <c r="A50" s="2"/>
      <c r="B50" s="21"/>
      <c r="C50" s="36"/>
      <c r="D50" s="23"/>
      <c r="E50" s="23"/>
      <c r="F50" s="36"/>
      <c r="G50" s="21"/>
      <c r="H50" s="2"/>
      <c r="I50" s="2"/>
      <c r="J50" s="2"/>
      <c r="K50" s="2"/>
      <c r="L50" s="2"/>
      <c r="M50" s="2"/>
      <c r="N50" s="2"/>
      <c r="O50" s="1"/>
      <c r="P50" s="1"/>
      <c r="Q50" s="1"/>
      <c r="R50" s="1"/>
      <c r="S50" s="1"/>
      <c r="T50" s="1"/>
      <c r="U50" s="1"/>
      <c r="V50" s="1"/>
      <c r="W50" s="1"/>
      <c r="X50" s="1"/>
      <c r="Y50" s="1"/>
      <c r="Z50" s="1"/>
    </row>
    <row r="51" spans="1:26" ht="15.75" customHeight="1" x14ac:dyDescent="0.3">
      <c r="A51" s="2"/>
      <c r="B51" s="44" t="s">
        <v>16</v>
      </c>
      <c r="C51" s="45"/>
      <c r="D51" s="23"/>
      <c r="E51" s="23"/>
      <c r="F51" s="45"/>
      <c r="G51" s="44" t="s">
        <v>16</v>
      </c>
      <c r="H51" s="2"/>
      <c r="I51" s="2"/>
      <c r="J51" s="2"/>
      <c r="K51" s="2"/>
      <c r="L51" s="2"/>
      <c r="M51" s="2"/>
      <c r="N51" s="2"/>
      <c r="O51" s="1"/>
      <c r="P51" s="1"/>
      <c r="Q51" s="1"/>
      <c r="R51" s="1"/>
      <c r="S51" s="1"/>
      <c r="T51" s="1"/>
      <c r="U51" s="1"/>
      <c r="V51" s="1"/>
      <c r="W51" s="1"/>
      <c r="X51" s="1"/>
      <c r="Y51" s="1"/>
      <c r="Z51" s="1"/>
    </row>
    <row r="52" spans="1:26" ht="15.75" customHeight="1" thickBot="1" x14ac:dyDescent="0.35">
      <c r="A52" s="2"/>
      <c r="B52" s="46" t="s">
        <v>17</v>
      </c>
      <c r="C52" s="47">
        <v>0</v>
      </c>
      <c r="D52" s="23"/>
      <c r="E52" s="23"/>
      <c r="F52" s="47">
        <v>0</v>
      </c>
      <c r="G52" s="48" t="s">
        <v>17</v>
      </c>
      <c r="H52" s="2"/>
      <c r="I52" s="2"/>
      <c r="J52" s="2"/>
      <c r="K52" s="2"/>
      <c r="L52" s="2"/>
      <c r="M52" s="2"/>
      <c r="N52" s="2"/>
      <c r="O52" s="1"/>
      <c r="P52" s="1"/>
      <c r="Q52" s="1"/>
      <c r="R52" s="1"/>
      <c r="S52" s="1"/>
      <c r="T52" s="1"/>
      <c r="U52" s="1"/>
      <c r="V52" s="1"/>
      <c r="W52" s="1"/>
      <c r="X52" s="1"/>
      <c r="Y52" s="1"/>
      <c r="Z52" s="1"/>
    </row>
    <row r="53" spans="1:26" ht="15.75" customHeight="1" thickTop="1" x14ac:dyDescent="0.3">
      <c r="A53" s="2"/>
      <c r="B53" s="46" t="s">
        <v>18</v>
      </c>
      <c r="C53" s="49">
        <f>C52</f>
        <v>0</v>
      </c>
      <c r="D53" s="23"/>
      <c r="E53" s="23"/>
      <c r="F53" s="49">
        <f>F52</f>
        <v>0</v>
      </c>
      <c r="G53" s="27" t="s">
        <v>18</v>
      </c>
      <c r="H53" s="2"/>
      <c r="I53" s="2"/>
      <c r="J53" s="2"/>
      <c r="K53" s="2"/>
      <c r="L53" s="2"/>
      <c r="M53" s="2"/>
      <c r="N53" s="2"/>
      <c r="O53" s="1"/>
      <c r="P53" s="1"/>
      <c r="Q53" s="1"/>
      <c r="R53" s="1"/>
      <c r="S53" s="1"/>
      <c r="T53" s="1"/>
      <c r="U53" s="1"/>
      <c r="V53" s="1"/>
      <c r="W53" s="1"/>
      <c r="X53" s="1"/>
      <c r="Y53" s="1"/>
      <c r="Z53" s="1"/>
    </row>
    <row r="54" spans="1:26" ht="15.75" customHeight="1" x14ac:dyDescent="0.3">
      <c r="A54" s="2"/>
      <c r="B54" s="21"/>
      <c r="C54" s="36"/>
      <c r="D54" s="23"/>
      <c r="E54" s="23"/>
      <c r="F54" s="36"/>
      <c r="G54" s="21"/>
      <c r="H54" s="2"/>
      <c r="I54" s="2"/>
      <c r="J54" s="2"/>
      <c r="K54" s="2"/>
      <c r="L54" s="2"/>
      <c r="M54" s="2"/>
      <c r="N54" s="2"/>
      <c r="O54" s="1"/>
      <c r="P54" s="1"/>
      <c r="Q54" s="1"/>
      <c r="R54" s="1"/>
      <c r="S54" s="1"/>
      <c r="T54" s="1"/>
      <c r="U54" s="1"/>
      <c r="V54" s="1"/>
      <c r="W54" s="1"/>
      <c r="X54" s="1"/>
      <c r="Y54" s="1"/>
      <c r="Z54" s="1"/>
    </row>
    <row r="55" spans="1:26" ht="15.75" customHeight="1" x14ac:dyDescent="0.3">
      <c r="A55" s="2"/>
      <c r="B55" s="35" t="s">
        <v>19</v>
      </c>
      <c r="C55" s="45"/>
      <c r="D55" s="23"/>
      <c r="E55" s="23"/>
      <c r="F55" s="45"/>
      <c r="G55" s="35" t="s">
        <v>19</v>
      </c>
      <c r="H55" s="2"/>
      <c r="I55" s="2"/>
      <c r="J55" s="2"/>
      <c r="K55" s="2"/>
      <c r="L55" s="2"/>
      <c r="M55" s="2"/>
      <c r="N55" s="2"/>
      <c r="O55" s="1"/>
      <c r="P55" s="1"/>
      <c r="Q55" s="1"/>
      <c r="R55" s="1"/>
      <c r="S55" s="1"/>
      <c r="T55" s="1"/>
      <c r="U55" s="1"/>
      <c r="V55" s="1"/>
      <c r="W55" s="1"/>
      <c r="X55" s="1"/>
      <c r="Y55" s="1"/>
      <c r="Z55" s="1"/>
    </row>
    <row r="56" spans="1:26" ht="15.75" customHeight="1" thickBot="1" x14ac:dyDescent="0.35">
      <c r="A56" s="2"/>
      <c r="B56" s="37" t="s">
        <v>17</v>
      </c>
      <c r="C56" s="50">
        <v>0</v>
      </c>
      <c r="D56" s="23"/>
      <c r="E56" s="23"/>
      <c r="F56" s="50">
        <v>0</v>
      </c>
      <c r="G56" s="51" t="s">
        <v>17</v>
      </c>
      <c r="H56" s="2"/>
      <c r="I56" s="2"/>
      <c r="J56" s="2"/>
      <c r="K56" s="2"/>
      <c r="L56" s="2"/>
      <c r="M56" s="2"/>
      <c r="N56" s="2"/>
      <c r="O56" s="1"/>
      <c r="P56" s="1"/>
      <c r="Q56" s="1"/>
      <c r="R56" s="1"/>
      <c r="S56" s="1"/>
      <c r="T56" s="1"/>
      <c r="U56" s="1"/>
      <c r="V56" s="1"/>
      <c r="W56" s="1"/>
      <c r="X56" s="1"/>
      <c r="Y56" s="1"/>
      <c r="Z56" s="1"/>
    </row>
    <row r="57" spans="1:26" ht="15.75" customHeight="1" thickTop="1" x14ac:dyDescent="0.3">
      <c r="A57" s="2"/>
      <c r="B57" s="37" t="s">
        <v>20</v>
      </c>
      <c r="C57" s="41">
        <f>C56</f>
        <v>0</v>
      </c>
      <c r="D57" s="23"/>
      <c r="E57" s="23"/>
      <c r="F57" s="41">
        <f>F56</f>
        <v>0</v>
      </c>
      <c r="G57" s="39" t="s">
        <v>20</v>
      </c>
      <c r="H57" s="2"/>
      <c r="I57" s="2"/>
      <c r="J57" s="2"/>
      <c r="K57" s="2"/>
      <c r="L57" s="2"/>
      <c r="M57" s="2"/>
      <c r="N57" s="2"/>
      <c r="O57" s="1"/>
      <c r="P57" s="1"/>
      <c r="Q57" s="1"/>
      <c r="R57" s="1"/>
      <c r="S57" s="1"/>
      <c r="T57" s="1"/>
      <c r="U57" s="1"/>
      <c r="V57" s="1"/>
      <c r="W57" s="1"/>
      <c r="X57" s="1"/>
      <c r="Y57" s="1"/>
      <c r="Z57" s="1"/>
    </row>
    <row r="58" spans="1:26" ht="15.75" customHeight="1" x14ac:dyDescent="0.3">
      <c r="A58" s="2"/>
      <c r="B58" s="21"/>
      <c r="C58" s="34"/>
      <c r="D58" s="23"/>
      <c r="E58" s="23"/>
      <c r="F58" s="34"/>
      <c r="G58" s="21"/>
      <c r="H58" s="2"/>
      <c r="I58" s="2"/>
      <c r="J58" s="2"/>
      <c r="K58" s="2"/>
      <c r="L58" s="2"/>
      <c r="M58" s="2"/>
      <c r="N58" s="2"/>
      <c r="O58" s="1"/>
      <c r="P58" s="1"/>
      <c r="Q58" s="1"/>
      <c r="R58" s="1"/>
      <c r="S58" s="1"/>
      <c r="T58" s="1"/>
      <c r="U58" s="1"/>
      <c r="V58" s="1"/>
      <c r="W58" s="1"/>
      <c r="X58" s="1"/>
      <c r="Y58" s="1"/>
      <c r="Z58" s="1"/>
    </row>
    <row r="59" spans="1:26" ht="15.75" customHeight="1" x14ac:dyDescent="0.3">
      <c r="A59" s="2"/>
      <c r="B59" s="52" t="s">
        <v>21</v>
      </c>
      <c r="C59" s="53"/>
      <c r="D59" s="23"/>
      <c r="E59" s="23"/>
      <c r="F59" s="53"/>
      <c r="G59" s="33" t="s">
        <v>21</v>
      </c>
      <c r="H59" s="2"/>
      <c r="I59" s="2"/>
      <c r="J59" s="2"/>
      <c r="K59" s="2"/>
      <c r="L59" s="2"/>
      <c r="M59" s="2"/>
      <c r="N59" s="2"/>
      <c r="O59" s="1"/>
      <c r="P59" s="1"/>
      <c r="Q59" s="1"/>
      <c r="R59" s="1"/>
      <c r="S59" s="1"/>
      <c r="T59" s="1"/>
      <c r="U59" s="1"/>
      <c r="V59" s="1"/>
      <c r="W59" s="1"/>
      <c r="X59" s="1"/>
      <c r="Y59" s="1"/>
      <c r="Z59" s="1"/>
    </row>
    <row r="60" spans="1:26" ht="15.75" customHeight="1" x14ac:dyDescent="0.3">
      <c r="A60" s="2"/>
      <c r="B60" s="21"/>
      <c r="C60" s="34"/>
      <c r="D60" s="23"/>
      <c r="E60" s="23"/>
      <c r="F60" s="34"/>
      <c r="G60" s="21"/>
      <c r="H60" s="2"/>
      <c r="I60" s="2"/>
      <c r="J60" s="2"/>
      <c r="K60" s="2"/>
      <c r="L60" s="2"/>
      <c r="M60" s="2"/>
      <c r="N60" s="2"/>
      <c r="O60" s="1"/>
      <c r="P60" s="1"/>
      <c r="Q60" s="1"/>
      <c r="R60" s="1"/>
      <c r="S60" s="1"/>
      <c r="T60" s="1"/>
      <c r="U60" s="1"/>
      <c r="V60" s="1"/>
      <c r="W60" s="1"/>
      <c r="X60" s="1"/>
      <c r="Y60" s="1"/>
      <c r="Z60" s="1"/>
    </row>
    <row r="61" spans="1:26" ht="15.75" customHeight="1" thickBot="1" x14ac:dyDescent="0.35">
      <c r="A61" s="2"/>
      <c r="B61" s="54" t="s">
        <v>22</v>
      </c>
      <c r="C61" s="55"/>
      <c r="D61" s="23"/>
      <c r="E61" s="23"/>
      <c r="F61" s="55"/>
      <c r="G61" s="56" t="s">
        <v>22</v>
      </c>
      <c r="H61" s="2"/>
      <c r="I61" s="2"/>
      <c r="J61" s="2"/>
      <c r="K61" s="2"/>
      <c r="L61" s="2"/>
      <c r="M61" s="2"/>
      <c r="N61" s="2"/>
      <c r="O61" s="1"/>
      <c r="P61" s="1"/>
      <c r="Q61" s="1"/>
      <c r="R61" s="1"/>
      <c r="S61" s="1"/>
      <c r="T61" s="1"/>
      <c r="U61" s="1"/>
      <c r="V61" s="1"/>
      <c r="W61" s="1"/>
      <c r="X61" s="1"/>
      <c r="Y61" s="1"/>
      <c r="Z61" s="1"/>
    </row>
    <row r="62" spans="1:26" ht="15.75" customHeight="1" thickTop="1" thickBot="1" x14ac:dyDescent="0.35">
      <c r="A62" s="2"/>
      <c r="B62" s="57" t="s">
        <v>23</v>
      </c>
      <c r="C62" s="58">
        <f>C49</f>
        <v>4550</v>
      </c>
      <c r="D62" s="29"/>
      <c r="E62" s="23"/>
      <c r="F62" s="58">
        <f>F49</f>
        <v>4957.5</v>
      </c>
      <c r="G62" s="59" t="s">
        <v>23</v>
      </c>
      <c r="H62" s="5"/>
      <c r="I62" s="2"/>
      <c r="J62" s="2"/>
      <c r="K62" s="2"/>
      <c r="L62" s="2"/>
      <c r="M62" s="2"/>
      <c r="N62" s="2"/>
      <c r="O62" s="1"/>
      <c r="P62" s="1"/>
      <c r="Q62" s="1"/>
      <c r="R62" s="1"/>
      <c r="S62" s="1"/>
      <c r="T62" s="1"/>
      <c r="U62" s="1"/>
      <c r="V62" s="1"/>
      <c r="W62" s="1"/>
      <c r="X62" s="1"/>
      <c r="Y62" s="1"/>
      <c r="Z62" s="1"/>
    </row>
    <row r="63" spans="1:26" ht="15.75" customHeight="1" thickTop="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J44:K44"/>
    <mergeCell ref="J45:K45"/>
    <mergeCell ref="J38:K38"/>
    <mergeCell ref="J39:K39"/>
    <mergeCell ref="J40:K40"/>
    <mergeCell ref="J41:K41"/>
    <mergeCell ref="J42:K42"/>
    <mergeCell ref="J43:K43"/>
    <mergeCell ref="J47:L47"/>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Jesús García</cp:lastModifiedBy>
  <dcterms:created xsi:type="dcterms:W3CDTF">2021-05-11T05:51:35Z</dcterms:created>
  <dcterms:modified xsi:type="dcterms:W3CDTF">2022-09-25T23:59:44Z</dcterms:modified>
</cp:coreProperties>
</file>