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ReporteSemanal/Condensado/"/>
    </mc:Choice>
  </mc:AlternateContent>
  <xr:revisionPtr revIDLastSave="0" documentId="13_ncr:1_{8322176F-5874-B545-A92D-FDEC3959D520}" xr6:coauthVersionLast="40" xr6:coauthVersionMax="40" xr10:uidLastSave="{00000000-0000-0000-0000-000000000000}"/>
  <bookViews>
    <workbookView xWindow="0" yWindow="0" windowWidth="25600" windowHeight="16000" tabRatio="884" firstSheet="3" activeTab="12" xr2:uid="{00000000-000D-0000-FFFF-FFFF00000000}"/>
  </bookViews>
  <sheets>
    <sheet name="ANGUILLA" sheetId="9" r:id="rId1"/>
    <sheet name="ANTIGUA" sheetId="10" r:id="rId2"/>
    <sheet name="BARBADOS" sheetId="8" r:id="rId3"/>
    <sheet name="BVI" sheetId="12" r:id="rId4"/>
    <sheet name="CAYMAN" sheetId="13" r:id="rId5"/>
    <sheet name="DOMINICA" sheetId="15" r:id="rId6"/>
    <sheet name="GRENADA" sheetId="16" r:id="rId7"/>
    <sheet name="JAMAICA" sheetId="7" r:id="rId8"/>
    <sheet name="MONSERRAT" sheetId="17" r:id="rId9"/>
    <sheet name="Saint Kitts and Nevis" sheetId="21" r:id="rId10"/>
    <sheet name="SAINT VINCENT" sheetId="18" r:id="rId11"/>
    <sheet name="SANTA LUCIA" sheetId="20" r:id="rId12"/>
    <sheet name="TURKS&amp;CAICOS" sheetId="19" r:id="rId13"/>
  </sheets>
  <calcPr calcId="191029"/>
</workbook>
</file>

<file path=xl/calcChain.xml><?xml version="1.0" encoding="utf-8"?>
<calcChain xmlns="http://schemas.openxmlformats.org/spreadsheetml/2006/main">
  <c r="G5" i="9" l="1"/>
  <c r="H4" i="9"/>
  <c r="G4" i="9"/>
  <c r="C3" i="9" l="1"/>
  <c r="C4" i="19" l="1"/>
  <c r="C5" i="21" l="1"/>
  <c r="H5" i="21" s="1"/>
  <c r="C4" i="21"/>
  <c r="H4" i="21" s="1"/>
  <c r="C3" i="21"/>
  <c r="H3" i="21" s="1"/>
  <c r="C5" i="20"/>
  <c r="H5" i="20" s="1"/>
  <c r="C4" i="20"/>
  <c r="H4" i="20" s="1"/>
  <c r="C3" i="20"/>
  <c r="C5" i="19"/>
  <c r="H5" i="19" s="1"/>
  <c r="H4" i="19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G3" i="9" l="1"/>
  <c r="H3" i="9"/>
  <c r="C6" i="18"/>
  <c r="F4" i="18" s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5" i="9"/>
  <c r="C6" i="9"/>
  <c r="F5" i="9" s="1"/>
  <c r="G5" i="10"/>
  <c r="G4" i="10"/>
  <c r="H3" i="12"/>
  <c r="H5" i="12"/>
  <c r="C6" i="13"/>
  <c r="F5" i="13" s="1"/>
  <c r="G3" i="20"/>
  <c r="H3" i="20"/>
  <c r="G5" i="20"/>
  <c r="C6" i="21"/>
  <c r="F4" i="21" s="1"/>
  <c r="G3" i="21"/>
  <c r="G4" i="21"/>
  <c r="G5" i="21"/>
  <c r="G3" i="19"/>
  <c r="G4" i="19"/>
  <c r="G5" i="19"/>
  <c r="H3" i="19"/>
  <c r="H3" i="18"/>
  <c r="G3" i="17"/>
  <c r="G4" i="17"/>
  <c r="G5" i="17"/>
  <c r="H3" i="17"/>
  <c r="G3" i="16"/>
  <c r="G4" i="16"/>
  <c r="G5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C3" i="8"/>
  <c r="F3" i="9" l="1"/>
  <c r="F3" i="19"/>
  <c r="F3" i="18"/>
  <c r="F5" i="18"/>
  <c r="F4" i="9"/>
  <c r="F4" i="20"/>
  <c r="F3" i="20"/>
  <c r="F5" i="16"/>
  <c r="F4" i="16"/>
  <c r="F5" i="19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<sst xmlns="http://schemas.openxmlformats.org/spreadsheetml/2006/main" count="130" uniqueCount="10">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</sst>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Anguilla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General</c:formatCode>
                <c:ptCount val="3"/>
                <c:pt idx="0">
                  <c:v>53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53</c:v>
                      </c:pt>
                      <c:pt idx="1">
                        <c:v>0.01</c:v>
                      </c:pt>
                      <c:pt idx="2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Saint Kitts and Nevis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223</c:v>
                </c:pt>
                <c:pt idx="1">
                  <c:v>227</c:v>
                </c:pt>
                <c:pt idx="2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223</c:v>
                      </c:pt>
                      <c:pt idx="1">
                        <c:v>227</c:v>
                      </c:pt>
                      <c:pt idx="2">
                        <c:v>728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Saint Vincent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586</c:v>
                </c:pt>
                <c:pt idx="1">
                  <c:v>342</c:v>
                </c:pt>
                <c:pt idx="2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586</c:v>
                      </c:pt>
                      <c:pt idx="1">
                        <c:v>342</c:v>
                      </c:pt>
                      <c:pt idx="2">
                        <c:v>1112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Santa Lucia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280</c:v>
                </c:pt>
                <c:pt idx="1">
                  <c:v>287</c:v>
                </c:pt>
                <c:pt idx="2">
                  <c:v>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4</c:v>
                </c:pt>
                <c:pt idx="1">
                  <c:v>3</c:v>
                </c:pt>
                <c:pt idx="2" formatCode="General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284</c:v>
                      </c:pt>
                      <c:pt idx="1">
                        <c:v>290</c:v>
                      </c:pt>
                      <c:pt idx="2">
                        <c:v>1109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Turks and Caicos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303</c:v>
                </c:pt>
                <c:pt idx="1">
                  <c:v>211</c:v>
                </c:pt>
                <c:pt idx="2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7</c:v>
                </c:pt>
                <c:pt idx="1">
                  <c:v>1</c:v>
                </c:pt>
                <c:pt idx="2" formatCode="General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310</c:v>
                      </c:pt>
                      <c:pt idx="1">
                        <c:v>212</c:v>
                      </c:pt>
                      <c:pt idx="2">
                        <c:v>687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Antigua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967</c:v>
                </c:pt>
                <c:pt idx="1">
                  <c:v>296</c:v>
                </c:pt>
                <c:pt idx="2">
                  <c:v>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21</c:v>
                </c:pt>
                <c:pt idx="1">
                  <c:v>0</c:v>
                </c:pt>
                <c:pt idx="2" formatCode="General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988</c:v>
                      </c:pt>
                      <c:pt idx="1">
                        <c:v>296</c:v>
                      </c:pt>
                      <c:pt idx="2">
                        <c:v>1739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Barbados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257</c:v>
                </c:pt>
                <c:pt idx="1">
                  <c:v>827</c:v>
                </c:pt>
                <c:pt idx="2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27</c:v>
                </c:pt>
                <c:pt idx="1">
                  <c:v>0</c:v>
                </c:pt>
                <c:pt idx="2" formatCode="General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284</c:v>
                      </c:pt>
                      <c:pt idx="1">
                        <c:v>827</c:v>
                      </c:pt>
                      <c:pt idx="2">
                        <c:v>1585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BVI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173</c:v>
                </c:pt>
                <c:pt idx="1">
                  <c:v>206</c:v>
                </c:pt>
                <c:pt idx="2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173</c:v>
                      </c:pt>
                      <c:pt idx="1">
                        <c:v>206</c:v>
                      </c:pt>
                      <c:pt idx="2">
                        <c:v>1382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Cayman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570</c:v>
                </c:pt>
                <c:pt idx="1">
                  <c:v>361</c:v>
                </c:pt>
                <c:pt idx="2">
                  <c:v>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4</c:v>
                </c:pt>
                <c:pt idx="1">
                  <c:v>2</c:v>
                </c:pt>
                <c:pt idx="2" formatCode="General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574</c:v>
                      </c:pt>
                      <c:pt idx="1">
                        <c:v>363</c:v>
                      </c:pt>
                      <c:pt idx="2">
                        <c:v>1902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Dominica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110</c:v>
                </c:pt>
                <c:pt idx="1">
                  <c:v>254</c:v>
                </c:pt>
                <c:pt idx="2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5</c:v>
                </c:pt>
                <c:pt idx="1">
                  <c:v>0</c:v>
                </c:pt>
                <c:pt idx="2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115</c:v>
                      </c:pt>
                      <c:pt idx="1">
                        <c:v>254</c:v>
                      </c:pt>
                      <c:pt idx="2">
                        <c:v>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Grenada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462</c:v>
                </c:pt>
                <c:pt idx="1">
                  <c:v>388</c:v>
                </c:pt>
                <c:pt idx="2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462</c:v>
                      </c:pt>
                      <c:pt idx="1">
                        <c:v>388</c:v>
                      </c:pt>
                      <c:pt idx="2">
                        <c:v>1055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Jamaica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6600</c:v>
                </c:pt>
                <c:pt idx="1">
                  <c:v>6243</c:v>
                </c:pt>
                <c:pt idx="2">
                  <c:v>19868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86</c:v>
                </c:pt>
                <c:pt idx="1">
                  <c:v>13</c:v>
                </c:pt>
                <c:pt idx="2" formatCode="General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6686</c:v>
                      </c:pt>
                      <c:pt idx="1">
                        <c:v>6256</c:v>
                      </c:pt>
                      <c:pt idx="2">
                        <c:v>19985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Monserrat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14</c:v>
                </c:pt>
                <c:pt idx="1">
                  <c:v>29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673635</xdr:colOff>
      <xdr:row>6</xdr:row>
      <xdr:rowOff>119062</xdr:rowOff>
    </xdr:from>
    <xdr:to>
      <xdr:col>7</xdr:col>
      <xdr:colOff>526516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116" dataDxfId="115">
  <autoFilter ref="B2:H5" xr:uid="{00000000-0009-0000-0100-000001000000}"/>
  <tableColumns count="7">
    <tableColumn id="1" xr3:uid="{00000000-0010-0000-0C00-000001000000}" name="Column1" dataDxfId="114"/>
    <tableColumn id="2" xr3:uid="{00000000-0010-0000-0C00-000002000000}" name="TOTAL" dataDxfId="113">
      <calculatedColumnFormula>D3+E3</calculatedColumnFormula>
    </tableColumn>
    <tableColumn id="3" xr3:uid="{00000000-0010-0000-0C00-000003000000}" name="COMPLETE" dataDxfId="112"/>
    <tableColumn id="4" xr3:uid="{00000000-0010-0000-0C00-000004000000}" name="FAILED" dataDxfId="111"/>
    <tableColumn id="5" xr3:uid="{00000000-0010-0000-0C00-000005000000}" name="% Total" dataDxfId="110"/>
    <tableColumn id="6" xr3:uid="{00000000-0010-0000-0C00-000006000000}" name="% COMPLETE" dataDxfId="109">
      <calculatedColumnFormula>D3/C3</calculatedColumnFormula>
    </tableColumn>
    <tableColumn id="7" xr3:uid="{00000000-0010-0000-0C00-000007000000}" name="% FAILED" dataDxfId="108">
      <calculatedColumnFormula>E3/C3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35" dataDxfId="34">
  <autoFilter ref="B2:H5" xr:uid="{00000000-0009-0000-0100-00000D000000}"/>
  <tableColumns count="7">
    <tableColumn id="1" xr3:uid="{00000000-0010-0000-0000-000001000000}" name="Column1" dataDxfId="33"/>
    <tableColumn id="2" xr3:uid="{00000000-0010-0000-0000-000002000000}" name="TOTAL" dataDxfId="32">
      <calculatedColumnFormula>D3+E3</calculatedColumnFormula>
    </tableColumn>
    <tableColumn id="3" xr3:uid="{00000000-0010-0000-0000-000003000000}" name="COMPLETE" dataDxfId="31"/>
    <tableColumn id="4" xr3:uid="{00000000-0010-0000-0000-000004000000}" name="FAILED" dataDxfId="30"/>
    <tableColumn id="5" xr3:uid="{00000000-0010-0000-0000-000005000000}" name="% Total" dataDxfId="29"/>
    <tableColumn id="6" xr3:uid="{00000000-0010-0000-0000-000006000000}" name="% COMPLETE" dataDxfId="28">
      <calculatedColumnFormula>D3/C3</calculatedColumnFormula>
    </tableColumn>
    <tableColumn id="7" xr3:uid="{00000000-0010-0000-0000-000007000000}" name="% FAILED" dataDxfId="27">
      <calculatedColumnFormula>E3/C3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26" dataDxfId="25">
  <autoFilter ref="B2:H5" xr:uid="{00000000-0009-0000-0100-000009000000}"/>
  <tableColumns count="7">
    <tableColumn id="1" xr3:uid="{00000000-0010-0000-0300-000001000000}" name="Column1" dataDxfId="24"/>
    <tableColumn id="2" xr3:uid="{00000000-0010-0000-0300-000002000000}" name="TOTAL" dataDxfId="23">
      <calculatedColumnFormula>D3+E3</calculatedColumnFormula>
    </tableColumn>
    <tableColumn id="3" xr3:uid="{00000000-0010-0000-0300-000003000000}" name="COMPLETE" dataDxfId="22"/>
    <tableColumn id="4" xr3:uid="{00000000-0010-0000-0300-000004000000}" name="FAILED" dataDxfId="21"/>
    <tableColumn id="5" xr3:uid="{00000000-0010-0000-0300-000005000000}" name="% Total" dataDxfId="20"/>
    <tableColumn id="6" xr3:uid="{00000000-0010-0000-0300-000006000000}" name="% COMPLETE" dataDxfId="19">
      <calculatedColumnFormula>D3/C3</calculatedColumnFormula>
    </tableColumn>
    <tableColumn id="7" xr3:uid="{00000000-0010-0000-0300-000007000000}" name="% FAILED" dataDxfId="18">
      <calculatedColumnFormula>E3/C3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17" dataDxfId="16">
  <autoFilter ref="B2:H5" xr:uid="{00000000-0009-0000-0100-00000B000000}"/>
  <tableColumns count="7">
    <tableColumn id="1" xr3:uid="{00000000-0010-0000-0100-000001000000}" name="Column1" dataDxfId="15"/>
    <tableColumn id="2" xr3:uid="{00000000-0010-0000-0100-000002000000}" name="TOTAL" dataDxfId="14">
      <calculatedColumnFormula>D3+E3</calculatedColumnFormula>
    </tableColumn>
    <tableColumn id="3" xr3:uid="{00000000-0010-0000-0100-000003000000}" name="COMPLETE" dataDxfId="13"/>
    <tableColumn id="4" xr3:uid="{00000000-0010-0000-0100-000004000000}" name="FAILED" dataDxfId="12"/>
    <tableColumn id="5" xr3:uid="{00000000-0010-0000-0100-000005000000}" name="% Total" dataDxfId="11"/>
    <tableColumn id="6" xr3:uid="{00000000-0010-0000-0100-000006000000}" name="% COMPLETE" dataDxfId="10">
      <calculatedColumnFormula>D3/C3</calculatedColumnFormula>
    </tableColumn>
    <tableColumn id="7" xr3:uid="{00000000-0010-0000-0100-000007000000}" name="% FAILED" dataDxfId="9">
      <calculatedColumnFormula>E3/C3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8" dataDxfId="7">
  <autoFilter ref="B2:H5" xr:uid="{00000000-0009-0000-0100-00000A000000}"/>
  <tableColumns count="7">
    <tableColumn id="1" xr3:uid="{00000000-0010-0000-0200-000001000000}" name="Column1" dataDxfId="6"/>
    <tableColumn id="2" xr3:uid="{00000000-0010-0000-0200-000002000000}" name="TOTAL" dataDxfId="5">
      <calculatedColumnFormula>D3+E3</calculatedColumnFormula>
    </tableColumn>
    <tableColumn id="3" xr3:uid="{00000000-0010-0000-0200-000003000000}" name="COMPLETE" dataDxfId="4"/>
    <tableColumn id="4" xr3:uid="{00000000-0010-0000-0200-000004000000}" name="FAILED" dataDxfId="3"/>
    <tableColumn id="5" xr3:uid="{00000000-0010-0000-0200-000005000000}" name="% Total" dataDxfId="2"/>
    <tableColumn id="6" xr3:uid="{00000000-0010-0000-0200-000006000000}" name="% COMPLETE" dataDxfId="1">
      <calculatedColumnFormula>D3/C3</calculatedColumnFormula>
    </tableColumn>
    <tableColumn id="7" xr3:uid="{00000000-0010-0000-0200-000007000000}" name="% FAILED" dataDxfId="0">
      <calculatedColumnFormula>E3/C3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07" dataDxfId="106">
  <autoFilter ref="B2:H5" xr:uid="{00000000-0009-0000-0100-000002000000}"/>
  <tableColumns count="7">
    <tableColumn id="1" xr3:uid="{00000000-0010-0000-0B00-000001000000}" name="Column1" dataDxfId="105"/>
    <tableColumn id="2" xr3:uid="{00000000-0010-0000-0B00-000002000000}" name="TOTAL" dataDxfId="104">
      <calculatedColumnFormula>D3+E3</calculatedColumnFormula>
    </tableColumn>
    <tableColumn id="3" xr3:uid="{00000000-0010-0000-0B00-000003000000}" name="COMPLETE" dataDxfId="103"/>
    <tableColumn id="4" xr3:uid="{00000000-0010-0000-0B00-000004000000}" name="FAILED" dataDxfId="102"/>
    <tableColumn id="5" xr3:uid="{00000000-0010-0000-0B00-000005000000}" name="% Total" dataDxfId="101"/>
    <tableColumn id="6" xr3:uid="{00000000-0010-0000-0B00-000006000000}" name="% COMPLETE" dataDxfId="100">
      <calculatedColumnFormula>D3/C3</calculatedColumnFormula>
    </tableColumn>
    <tableColumn id="7" xr3:uid="{00000000-0010-0000-0B00-000007000000}" name="% FAILED" dataDxfId="99">
      <calculatedColumnFormula>E3/C3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98" dataDxfId="97">
  <autoFilter ref="B2:H5" xr:uid="{00000000-0009-0000-0100-00000C000000}"/>
  <tableColumns count="7">
    <tableColumn id="1" xr3:uid="{00000000-0010-0000-0A00-000001000000}" name="Column1" dataDxfId="96"/>
    <tableColumn id="2" xr3:uid="{00000000-0010-0000-0A00-000002000000}" name="TOTAL" dataDxfId="95">
      <calculatedColumnFormula>D3+E3</calculatedColumnFormula>
    </tableColumn>
    <tableColumn id="3" xr3:uid="{00000000-0010-0000-0A00-000003000000}" name="COMPLETE" dataDxfId="94"/>
    <tableColumn id="4" xr3:uid="{00000000-0010-0000-0A00-000004000000}" name="FAILED" dataDxfId="93"/>
    <tableColumn id="5" xr3:uid="{00000000-0010-0000-0A00-000005000000}" name="% Total" dataDxfId="92"/>
    <tableColumn id="6" xr3:uid="{00000000-0010-0000-0A00-000006000000}" name="% COMPLETE" dataDxfId="91">
      <calculatedColumnFormula>D3/C3</calculatedColumnFormula>
    </tableColumn>
    <tableColumn id="7" xr3:uid="{00000000-0010-0000-0A00-000007000000}" name="% FAILED" dataDxfId="90">
      <calculatedColumnFormula>E3/C3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89" dataDxfId="88">
  <autoFilter ref="B2:H5" xr:uid="{00000000-0009-0000-0100-000003000000}"/>
  <tableColumns count="7">
    <tableColumn id="1" xr3:uid="{00000000-0010-0000-0900-000001000000}" name="Column1" dataDxfId="87"/>
    <tableColumn id="2" xr3:uid="{00000000-0010-0000-0900-000002000000}" name="TOTAL" dataDxfId="86">
      <calculatedColumnFormula>D3+E3</calculatedColumnFormula>
    </tableColumn>
    <tableColumn id="3" xr3:uid="{00000000-0010-0000-0900-000003000000}" name="COMPLETE" dataDxfId="85"/>
    <tableColumn id="4" xr3:uid="{00000000-0010-0000-0900-000004000000}" name="FAILED" dataDxfId="84"/>
    <tableColumn id="5" xr3:uid="{00000000-0010-0000-0900-000005000000}" name="% Total" dataDxfId="83"/>
    <tableColumn id="6" xr3:uid="{00000000-0010-0000-0900-000006000000}" name="% COMPLETE" dataDxfId="82">
      <calculatedColumnFormula>D3/C3</calculatedColumnFormula>
    </tableColumn>
    <tableColumn id="7" xr3:uid="{00000000-0010-0000-0900-000007000000}" name="% FAILED" dataDxfId="81">
      <calculatedColumnFormula>E3/C3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80" dataDxfId="79">
  <autoFilter ref="B2:H5" xr:uid="{00000000-0009-0000-0100-000004000000}"/>
  <tableColumns count="7">
    <tableColumn id="1" xr3:uid="{00000000-0010-0000-0800-000001000000}" name="Column1" dataDxfId="78"/>
    <tableColumn id="2" xr3:uid="{00000000-0010-0000-0800-000002000000}" name="TOTAL" dataDxfId="77">
      <calculatedColumnFormula>D3+E3</calculatedColumnFormula>
    </tableColumn>
    <tableColumn id="3" xr3:uid="{00000000-0010-0000-0800-000003000000}" name="COMPLETE" dataDxfId="76"/>
    <tableColumn id="4" xr3:uid="{00000000-0010-0000-0800-000004000000}" name="FAILED" dataDxfId="75"/>
    <tableColumn id="5" xr3:uid="{00000000-0010-0000-0800-000005000000}" name="% Total" dataDxfId="74"/>
    <tableColumn id="6" xr3:uid="{00000000-0010-0000-0800-000006000000}" name="% COMPLETE" dataDxfId="73">
      <calculatedColumnFormula>D3/C3</calculatedColumnFormula>
    </tableColumn>
    <tableColumn id="7" xr3:uid="{00000000-0010-0000-08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71" dataDxfId="70">
  <autoFilter ref="B2:H5" xr:uid="{00000000-0009-0000-0100-000005000000}"/>
  <tableColumns count="7">
    <tableColumn id="1" xr3:uid="{00000000-0010-0000-0700-000001000000}" name="Column1" dataDxfId="69"/>
    <tableColumn id="2" xr3:uid="{00000000-0010-0000-0700-000002000000}" name="TOTAL" dataDxfId="68">
      <calculatedColumnFormula>D3+E3</calculatedColumnFormula>
    </tableColumn>
    <tableColumn id="3" xr3:uid="{00000000-0010-0000-0700-000003000000}" name="COMPLETE" dataDxfId="67"/>
    <tableColumn id="4" xr3:uid="{00000000-0010-0000-0700-000004000000}" name="FAILED" dataDxfId="66"/>
    <tableColumn id="5" xr3:uid="{00000000-0010-0000-0700-000005000000}" name="% Total" dataDxfId="65"/>
    <tableColumn id="6" xr3:uid="{00000000-0010-0000-0700-000006000000}" name="% COMPLETE" dataDxfId="64">
      <calculatedColumnFormula>D3/C3</calculatedColumnFormula>
    </tableColumn>
    <tableColumn id="7" xr3:uid="{00000000-0010-0000-0700-000007000000}" name="% FAILED" dataDxfId="63">
      <calculatedColumnFormula>E3/C3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53" dataDxfId="52">
  <autoFilter ref="B2:H5" xr:uid="{00000000-0009-0000-0100-000008000000}"/>
  <tableColumns count="7">
    <tableColumn id="1" xr3:uid="{00000000-0010-0000-0500-000001000000}" name="Column1" dataDxfId="51"/>
    <tableColumn id="2" xr3:uid="{00000000-0010-0000-0500-000002000000}" name="TOTAL" dataDxfId="50">
      <calculatedColumnFormula>D3+E3</calculatedColumnFormula>
    </tableColumn>
    <tableColumn id="3" xr3:uid="{00000000-0010-0000-0500-000003000000}" name="COMPLETE" dataDxfId="49"/>
    <tableColumn id="4" xr3:uid="{00000000-0010-0000-0500-000004000000}" name="FAILED" dataDxfId="48"/>
    <tableColumn id="5" xr3:uid="{00000000-0010-0000-0500-000005000000}" name="% Total" dataDxfId="47"/>
    <tableColumn id="6" xr3:uid="{00000000-0010-0000-0500-000006000000}" name="% COMPLETE" dataDxfId="46">
      <calculatedColumnFormula>D3/C3</calculatedColumnFormula>
    </tableColumn>
    <tableColumn id="7" xr3:uid="{00000000-0010-0000-0500-000007000000}" name="% FAILED" dataDxfId="45">
      <calculatedColumnFormula>E3/C3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44" dataDxfId="43">
  <autoFilter ref="B2:H5" xr:uid="{00000000-0009-0000-0100-000007000000}"/>
  <tableColumns count="7">
    <tableColumn id="1" xr3:uid="{00000000-0010-0000-0400-000001000000}" name="Column1" dataDxfId="42"/>
    <tableColumn id="2" xr3:uid="{00000000-0010-0000-0400-000002000000}" name="TOTAL" dataDxfId="41">
      <calculatedColumnFormula>D3+E3</calculatedColumnFormula>
    </tableColumn>
    <tableColumn id="3" xr3:uid="{00000000-0010-0000-0400-000003000000}" name="COMPLETE" dataDxfId="40"/>
    <tableColumn id="4" xr3:uid="{00000000-0010-0000-0400-000004000000}" name="FAILED" dataDxfId="39"/>
    <tableColumn id="5" xr3:uid="{00000000-0010-0000-0400-000005000000}" name="% Total" dataDxfId="38"/>
    <tableColumn id="6" xr3:uid="{00000000-0010-0000-0400-000006000000}" name="% COMPLETE" dataDxfId="37">
      <calculatedColumnFormula>D3/C3</calculatedColumnFormula>
    </tableColumn>
    <tableColumn id="7" xr3:uid="{00000000-0010-0000-04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53</v>
      </c>
      <c r="D3" s="6">
        <v>53</v>
      </c>
      <c r="E3" s="6">
        <v>0</v>
      </c>
      <c r="F3" s="3">
        <f>C3/C6</f>
        <v>0.99962278385514902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8">
        <v>0.01</v>
      </c>
      <c r="D4" s="6">
        <v>0</v>
      </c>
      <c r="E4" s="7">
        <v>0</v>
      </c>
      <c r="F4" s="3">
        <f>C4/C6</f>
        <v>1.8860807242549984E-4</v>
      </c>
      <c r="G4" s="3">
        <f>D4/C4</f>
        <v>0</v>
      </c>
      <c r="H4" s="3">
        <f>E4/C4</f>
        <v>0</v>
      </c>
    </row>
    <row r="5" spans="2:8" ht="16" thickBot="1" x14ac:dyDescent="0.25">
      <c r="B5" s="4" t="s">
        <v>3</v>
      </c>
      <c r="C5" s="8">
        <v>0.01</v>
      </c>
      <c r="D5" s="6">
        <v>0</v>
      </c>
      <c r="E5" s="6">
        <v>0</v>
      </c>
      <c r="F5" s="3">
        <f>C5/C6</f>
        <v>1.8860807242549984E-4</v>
      </c>
      <c r="G5" s="3">
        <f>D5/C5</f>
        <v>0</v>
      </c>
      <c r="H5" s="3">
        <f>E5/C5</f>
        <v>0</v>
      </c>
    </row>
    <row r="6" spans="2:8" x14ac:dyDescent="0.2">
      <c r="C6" s="6">
        <f>SUM(C3:C5)</f>
        <v>53.019999999999996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workbookViewId="0">
      <selection activeCell="M32" sqref="M32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223</v>
      </c>
      <c r="D3" s="6">
        <v>223</v>
      </c>
      <c r="E3" s="6">
        <v>0</v>
      </c>
      <c r="F3" s="3">
        <f>C3/C6</f>
        <v>0.18930390492359933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227</v>
      </c>
      <c r="D4" s="6">
        <v>227</v>
      </c>
      <c r="E4" s="7">
        <v>0</v>
      </c>
      <c r="F4" s="3">
        <f>C4/C6</f>
        <v>0.19269949066213921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728</v>
      </c>
      <c r="D5" s="6">
        <v>726</v>
      </c>
      <c r="E5" s="6">
        <v>2</v>
      </c>
      <c r="F5" s="3">
        <f>C5/C6</f>
        <v>0.61799660441426141</v>
      </c>
      <c r="G5" s="3">
        <f>D5/C5</f>
        <v>0.99725274725274726</v>
      </c>
      <c r="H5" s="3">
        <f>E5/C5</f>
        <v>2.7472527472527475E-3</v>
      </c>
    </row>
    <row r="6" spans="2:8" x14ac:dyDescent="0.2">
      <c r="C6" s="6">
        <f>SUM(C3:C5)</f>
        <v>1178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L35" sqref="L3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586</v>
      </c>
      <c r="D3" s="6">
        <v>586</v>
      </c>
      <c r="E3" s="6">
        <v>0</v>
      </c>
      <c r="F3" s="3">
        <f>C3/C6</f>
        <v>0.28725490196078429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342</v>
      </c>
      <c r="D4" s="6">
        <v>342</v>
      </c>
      <c r="E4" s="7">
        <v>0</v>
      </c>
      <c r="F4" s="3">
        <f>C4/C6</f>
        <v>0.1676470588235294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1112</v>
      </c>
      <c r="D5" s="6">
        <v>1112</v>
      </c>
      <c r="E5" s="6">
        <v>0</v>
      </c>
      <c r="F5" s="3">
        <f>C5/C6</f>
        <v>0.54509803921568623</v>
      </c>
      <c r="G5" s="3">
        <f>D5/C5</f>
        <v>1</v>
      </c>
      <c r="H5" s="3">
        <f>E5/C5</f>
        <v>0</v>
      </c>
    </row>
    <row r="6" spans="2:8" x14ac:dyDescent="0.2">
      <c r="C6" s="6">
        <f>SUM(C3:C5)</f>
        <v>2040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284</v>
      </c>
      <c r="D3" s="6">
        <v>280</v>
      </c>
      <c r="E3" s="6">
        <v>4</v>
      </c>
      <c r="F3" s="3">
        <f>C3/C6</f>
        <v>0.16874628639334521</v>
      </c>
      <c r="G3" s="3">
        <f>D3/C3</f>
        <v>0.9859154929577465</v>
      </c>
      <c r="H3" s="3">
        <f>E3/C3</f>
        <v>1.4084507042253521E-2</v>
      </c>
    </row>
    <row r="4" spans="2:8" ht="16" thickBot="1" x14ac:dyDescent="0.25">
      <c r="B4" s="4" t="s">
        <v>2</v>
      </c>
      <c r="C4" s="2">
        <f>D4+E4</f>
        <v>290</v>
      </c>
      <c r="D4" s="6">
        <v>287</v>
      </c>
      <c r="E4" s="7">
        <v>3</v>
      </c>
      <c r="F4" s="3">
        <f>C4/C6</f>
        <v>0.17231134878193702</v>
      </c>
      <c r="G4" s="3">
        <f>D4/C4</f>
        <v>0.98965517241379308</v>
      </c>
      <c r="H4" s="3">
        <f>E4/C4</f>
        <v>1.0344827586206896E-2</v>
      </c>
    </row>
    <row r="5" spans="2:8" ht="16" thickBot="1" x14ac:dyDescent="0.25">
      <c r="B5" s="4" t="s">
        <v>3</v>
      </c>
      <c r="C5" s="2">
        <f t="shared" ref="C5" si="0">D5+E5</f>
        <v>1109</v>
      </c>
      <c r="D5" s="6">
        <v>1085</v>
      </c>
      <c r="E5" s="6">
        <v>24</v>
      </c>
      <c r="F5" s="3">
        <f>C5/C6</f>
        <v>0.6589423648247178</v>
      </c>
      <c r="G5" s="3">
        <f>D5/C5</f>
        <v>0.97835888187556352</v>
      </c>
      <c r="H5" s="3">
        <f>E5/C5</f>
        <v>2.1641118124436431E-2</v>
      </c>
    </row>
    <row r="6" spans="2:8" x14ac:dyDescent="0.2">
      <c r="C6" s="6">
        <f>SUM(C3:C5)</f>
        <v>1683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tabSelected="1" workbookViewId="0">
      <selection activeCell="K18" sqref="K18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310</v>
      </c>
      <c r="D3" s="6">
        <v>303</v>
      </c>
      <c r="E3" s="6">
        <v>7</v>
      </c>
      <c r="F3" s="3">
        <f>C3/C6</f>
        <v>0.25641025641025639</v>
      </c>
      <c r="G3" s="3">
        <f>D3/C3</f>
        <v>0.97741935483870968</v>
      </c>
      <c r="H3" s="3">
        <f>E3/C3</f>
        <v>2.2580645161290321E-2</v>
      </c>
    </row>
    <row r="4" spans="2:8" ht="16" thickBot="1" x14ac:dyDescent="0.25">
      <c r="B4" s="4" t="s">
        <v>2</v>
      </c>
      <c r="C4" s="2">
        <f>D4+E4</f>
        <v>212</v>
      </c>
      <c r="D4" s="6">
        <v>211</v>
      </c>
      <c r="E4" s="7">
        <v>1</v>
      </c>
      <c r="F4" s="3">
        <f>C4/C6</f>
        <v>0.17535153019023986</v>
      </c>
      <c r="G4" s="3">
        <f>D4/C4</f>
        <v>0.99528301886792447</v>
      </c>
      <c r="H4" s="3">
        <f>E4/C4</f>
        <v>4.7169811320754715E-3</v>
      </c>
    </row>
    <row r="5" spans="2:8" ht="16" thickBot="1" x14ac:dyDescent="0.25">
      <c r="B5" s="4" t="s">
        <v>3</v>
      </c>
      <c r="C5" s="2">
        <f>D5+E5</f>
        <v>687</v>
      </c>
      <c r="D5" s="6">
        <v>657</v>
      </c>
      <c r="E5" s="6">
        <v>30</v>
      </c>
      <c r="F5" s="3">
        <f>C5/C6</f>
        <v>0.56823821339950376</v>
      </c>
      <c r="G5" s="3">
        <f>D5/C5</f>
        <v>0.95633187772925765</v>
      </c>
      <c r="H5" s="3">
        <f>E5/C5</f>
        <v>4.3668122270742356E-2</v>
      </c>
    </row>
    <row r="6" spans="2:8" x14ac:dyDescent="0.2">
      <c r="C6" s="6">
        <f>SUM(C3:C5)</f>
        <v>1209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K26" sqref="K26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988</v>
      </c>
      <c r="D3" s="6">
        <v>967</v>
      </c>
      <c r="E3" s="6">
        <v>21</v>
      </c>
      <c r="F3" s="3">
        <f>C3/C6</f>
        <v>0.32682765464770097</v>
      </c>
      <c r="G3" s="3">
        <f>D3/C3</f>
        <v>0.97874493927125505</v>
      </c>
      <c r="H3" s="3">
        <f>E3/C3</f>
        <v>2.1255060728744939E-2</v>
      </c>
    </row>
    <row r="4" spans="2:8" ht="16" thickBot="1" x14ac:dyDescent="0.25">
      <c r="B4" s="4" t="s">
        <v>2</v>
      </c>
      <c r="C4" s="2">
        <f>D4+E4</f>
        <v>296</v>
      </c>
      <c r="D4" s="6">
        <v>296</v>
      </c>
      <c r="E4" s="7">
        <v>0</v>
      </c>
      <c r="F4" s="3">
        <f>C4/C6</f>
        <v>9.7915977505788954E-2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1739</v>
      </c>
      <c r="D5" s="6">
        <v>1662</v>
      </c>
      <c r="E5" s="6">
        <v>77</v>
      </c>
      <c r="F5" s="3">
        <f>C5/C6</f>
        <v>0.57525636784651013</v>
      </c>
      <c r="G5" s="3">
        <f>D5/C5</f>
        <v>0.95572167912593442</v>
      </c>
      <c r="H5" s="3">
        <f>E5/C5</f>
        <v>4.4278320874065552E-2</v>
      </c>
    </row>
    <row r="6" spans="2:8" x14ac:dyDescent="0.2">
      <c r="C6" s="6">
        <f>SUM(C3:C5)</f>
        <v>3023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L32" sqref="L32"/>
    </sheetView>
  </sheetViews>
  <sheetFormatPr baseColWidth="10" defaultColWidth="11.5" defaultRowHeight="15" x14ac:dyDescent="0.2"/>
  <cols>
    <col min="2" max="2" width="12" customWidth="1"/>
    <col min="3" max="3" width="9.6640625" customWidth="1"/>
    <col min="4" max="4" width="12.5" customWidth="1"/>
    <col min="5" max="5" width="9.5" customWidth="1"/>
    <col min="6" max="6" width="11.83203125" bestFit="1" customWidth="1"/>
    <col min="7" max="7" width="14.5" customWidth="1"/>
    <col min="8" max="8" width="11.1640625" customWidth="1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284</v>
      </c>
      <c r="D3" s="6">
        <v>257</v>
      </c>
      <c r="E3" s="6">
        <v>27</v>
      </c>
      <c r="F3" s="3">
        <f>C3/C6</f>
        <v>0.10534124629080119</v>
      </c>
      <c r="G3" s="3">
        <f>D3/C3</f>
        <v>0.90492957746478875</v>
      </c>
      <c r="H3" s="3">
        <f>E3/C3</f>
        <v>9.5070422535211266E-2</v>
      </c>
    </row>
    <row r="4" spans="2:8" ht="16" thickBot="1" x14ac:dyDescent="0.25">
      <c r="B4" s="4" t="s">
        <v>2</v>
      </c>
      <c r="C4" s="2">
        <f>D4+E4</f>
        <v>827</v>
      </c>
      <c r="D4" s="6">
        <v>827</v>
      </c>
      <c r="E4" s="7">
        <v>0</v>
      </c>
      <c r="F4" s="3">
        <f>C4/C6</f>
        <v>0.30675074183976259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1585</v>
      </c>
      <c r="D5" s="6">
        <v>1521</v>
      </c>
      <c r="E5" s="6">
        <v>64</v>
      </c>
      <c r="F5" s="3">
        <f>C5/C6</f>
        <v>0.5879080118694362</v>
      </c>
      <c r="G5" s="3">
        <f>D5/C5</f>
        <v>0.95962145110410091</v>
      </c>
      <c r="H5" s="3">
        <f>E5/C5</f>
        <v>4.0378548895899057E-2</v>
      </c>
    </row>
    <row r="6" spans="2:8" x14ac:dyDescent="0.2">
      <c r="C6">
        <f>SUM(C3:C5)</f>
        <v>2696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173</v>
      </c>
      <c r="D3" s="6">
        <v>173</v>
      </c>
      <c r="E3" s="6">
        <v>0</v>
      </c>
      <c r="F3" s="3">
        <f>C3/C6</f>
        <v>9.8239636570130601E-2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206</v>
      </c>
      <c r="D4" s="6">
        <v>206</v>
      </c>
      <c r="E4" s="7">
        <v>0</v>
      </c>
      <c r="F4" s="3">
        <f>C4/C6</f>
        <v>0.11697898921067575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1382</v>
      </c>
      <c r="D5" s="6">
        <v>1380</v>
      </c>
      <c r="E5" s="6">
        <v>2</v>
      </c>
      <c r="F5" s="3">
        <f>C5/C6</f>
        <v>0.78478137421919369</v>
      </c>
      <c r="G5" s="3">
        <f>D5/C5</f>
        <v>0.9985528219971056</v>
      </c>
      <c r="H5" s="3">
        <f>E5/C5</f>
        <v>1.4471780028943559E-3</v>
      </c>
    </row>
    <row r="6" spans="2:8" x14ac:dyDescent="0.2">
      <c r="C6" s="6">
        <f>SUM(C3:C5)</f>
        <v>1761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574</v>
      </c>
      <c r="D3" s="6">
        <v>570</v>
      </c>
      <c r="E3" s="6">
        <v>4</v>
      </c>
      <c r="F3" s="3">
        <f>C3/C6</f>
        <v>0.20218386755899964</v>
      </c>
      <c r="G3" s="3">
        <f>D3/C3</f>
        <v>0.99303135888501737</v>
      </c>
      <c r="H3" s="3">
        <f>E3/C3</f>
        <v>6.9686411149825784E-3</v>
      </c>
    </row>
    <row r="4" spans="2:8" ht="16" thickBot="1" x14ac:dyDescent="0.25">
      <c r="B4" s="4" t="s">
        <v>2</v>
      </c>
      <c r="C4" s="2">
        <f>D4+E4</f>
        <v>363</v>
      </c>
      <c r="D4" s="6">
        <v>361</v>
      </c>
      <c r="E4" s="7">
        <v>2</v>
      </c>
      <c r="F4" s="3">
        <f>C4/C6</f>
        <v>0.12786192321239873</v>
      </c>
      <c r="G4" s="3">
        <f>D4/C4</f>
        <v>0.99449035812672182</v>
      </c>
      <c r="H4" s="3">
        <f>E4/C4</f>
        <v>5.5096418732782371E-3</v>
      </c>
    </row>
    <row r="5" spans="2:8" ht="16" thickBot="1" x14ac:dyDescent="0.25">
      <c r="B5" s="4" t="s">
        <v>3</v>
      </c>
      <c r="C5" s="2">
        <f t="shared" ref="C5" si="0">D5+E5</f>
        <v>1902</v>
      </c>
      <c r="D5" s="6">
        <v>1861</v>
      </c>
      <c r="E5" s="6">
        <v>41</v>
      </c>
      <c r="F5" s="3">
        <f>C5/C6</f>
        <v>0.6699542092286016</v>
      </c>
      <c r="G5" s="3">
        <f>D5/C5</f>
        <v>0.97844374342797058</v>
      </c>
      <c r="H5" s="3">
        <f>E5/C5</f>
        <v>2.1556256572029444E-2</v>
      </c>
    </row>
    <row r="6" spans="2:8" x14ac:dyDescent="0.2">
      <c r="C6" s="6">
        <f>SUM(C3:C5)</f>
        <v>2839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115</v>
      </c>
      <c r="D3" s="6">
        <v>110</v>
      </c>
      <c r="E3" s="6">
        <v>5</v>
      </c>
      <c r="F3" s="3">
        <f>C3/C6</f>
        <v>0.10869565217391304</v>
      </c>
      <c r="G3" s="3">
        <f>D3/C3</f>
        <v>0.95652173913043481</v>
      </c>
      <c r="H3" s="3">
        <f>E3/C3</f>
        <v>4.3478260869565216E-2</v>
      </c>
    </row>
    <row r="4" spans="2:8" ht="16" thickBot="1" x14ac:dyDescent="0.25">
      <c r="B4" s="4" t="s">
        <v>2</v>
      </c>
      <c r="C4" s="2">
        <f>D4+E4</f>
        <v>254</v>
      </c>
      <c r="D4" s="6">
        <v>254</v>
      </c>
      <c r="E4" s="7">
        <v>0</v>
      </c>
      <c r="F4" s="3">
        <f>C4/C6</f>
        <v>0.24007561436672967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689</v>
      </c>
      <c r="D5" s="6">
        <v>680</v>
      </c>
      <c r="E5" s="6">
        <v>9</v>
      </c>
      <c r="F5" s="3">
        <f>C5/C6</f>
        <v>0.65122873345935728</v>
      </c>
      <c r="G5" s="3">
        <f>D5/C5</f>
        <v>0.98693759071117559</v>
      </c>
      <c r="H5" s="3">
        <f>E5/C5</f>
        <v>1.3062409288824383E-2</v>
      </c>
    </row>
    <row r="6" spans="2:8" x14ac:dyDescent="0.2">
      <c r="C6" s="6">
        <f>SUM(C3:C5)</f>
        <v>1058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462</v>
      </c>
      <c r="D3" s="6">
        <v>462</v>
      </c>
      <c r="E3" s="6">
        <v>0</v>
      </c>
      <c r="F3" s="3">
        <f>C3/C6</f>
        <v>0.24251968503937008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388</v>
      </c>
      <c r="D4" s="6">
        <v>388</v>
      </c>
      <c r="E4" s="7">
        <v>0</v>
      </c>
      <c r="F4" s="3">
        <f>C4/C6</f>
        <v>0.2036745406824147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1055</v>
      </c>
      <c r="D5" s="6">
        <v>1052</v>
      </c>
      <c r="E5" s="6">
        <v>3</v>
      </c>
      <c r="F5" s="3">
        <f>C5/C6</f>
        <v>0.5538057742782152</v>
      </c>
      <c r="G5" s="3">
        <f>D5/C5</f>
        <v>0.99715639810426537</v>
      </c>
      <c r="H5" s="3">
        <f>E5/C5</f>
        <v>2.843601895734597E-3</v>
      </c>
    </row>
    <row r="6" spans="2:8" x14ac:dyDescent="0.2">
      <c r="C6" s="6">
        <f>SUM(C3:C5)</f>
        <v>1905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2" max="2" width="12" customWidth="1"/>
    <col min="3" max="3" width="9.6640625" customWidth="1"/>
    <col min="4" max="4" width="12.5" customWidth="1"/>
    <col min="5" max="5" width="9.5" customWidth="1"/>
    <col min="6" max="6" width="11.83203125" bestFit="1" customWidth="1"/>
    <col min="7" max="7" width="14.5" customWidth="1"/>
    <col min="8" max="8" width="11.1640625" customWidth="1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6686</v>
      </c>
      <c r="D3" s="6">
        <v>6600</v>
      </c>
      <c r="E3" s="6">
        <v>86</v>
      </c>
      <c r="F3" s="3">
        <f>C3/C6</f>
        <v>0.20305524341725636</v>
      </c>
      <c r="G3" s="3">
        <f>D3/C3</f>
        <v>0.98713730182470838</v>
      </c>
      <c r="H3" s="3">
        <f>E3/C3</f>
        <v>1.2862698175291655E-2</v>
      </c>
    </row>
    <row r="4" spans="2:8" ht="16" thickBot="1" x14ac:dyDescent="0.25">
      <c r="B4" s="4" t="s">
        <v>2</v>
      </c>
      <c r="C4" s="2">
        <f>D4+E4</f>
        <v>6256</v>
      </c>
      <c r="D4" s="6">
        <v>6243</v>
      </c>
      <c r="E4" s="7">
        <v>13</v>
      </c>
      <c r="F4" s="3">
        <f>C4/C6</f>
        <v>0.18999605187232363</v>
      </c>
      <c r="G4" s="3">
        <f>D4/C4</f>
        <v>0.99792199488491051</v>
      </c>
      <c r="H4" s="3">
        <f>E4/C4</f>
        <v>2.0780051150895143E-3</v>
      </c>
    </row>
    <row r="5" spans="2:8" ht="16" thickBot="1" x14ac:dyDescent="0.25">
      <c r="B5" s="4" t="s">
        <v>3</v>
      </c>
      <c r="C5" s="2">
        <f>D5+E5</f>
        <v>19985</v>
      </c>
      <c r="D5" s="6">
        <v>19868</v>
      </c>
      <c r="E5" s="6">
        <v>117</v>
      </c>
      <c r="F5" s="3">
        <f>C5/C6</f>
        <v>0.60694870471042006</v>
      </c>
      <c r="G5" s="3">
        <f>D5/C5</f>
        <v>0.9941456092069052</v>
      </c>
      <c r="H5" s="3">
        <f>E5/C5</f>
        <v>5.8543907930948208E-3</v>
      </c>
    </row>
    <row r="6" spans="2:8" x14ac:dyDescent="0.2">
      <c r="C6">
        <f>SUM(C3:C5)</f>
        <v>32927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K30" sqref="K30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14</v>
      </c>
      <c r="D3" s="6">
        <v>14</v>
      </c>
      <c r="E3" s="6">
        <v>0</v>
      </c>
      <c r="F3" s="3">
        <f>C3/C6</f>
        <v>0.12727272727272726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29</v>
      </c>
      <c r="D4" s="6">
        <v>29</v>
      </c>
      <c r="E4" s="7">
        <v>0</v>
      </c>
      <c r="F4" s="3">
        <f>C4/C6</f>
        <v>0.26363636363636361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67</v>
      </c>
      <c r="D5" s="6">
        <v>67</v>
      </c>
      <c r="E5" s="6">
        <v>0</v>
      </c>
      <c r="F5" s="3">
        <f>C5/C6</f>
        <v>0.60909090909090913</v>
      </c>
      <c r="G5" s="3">
        <f>D5/C5</f>
        <v>1</v>
      </c>
      <c r="H5" s="3">
        <f>E5/C5</f>
        <v>0</v>
      </c>
    </row>
    <row r="6" spans="2:8" x14ac:dyDescent="0.2">
      <c r="C6" s="6">
        <f>SUM(C3:C5)</f>
        <v>110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ANGUILLA</vt:lpstr>
      <vt:lpstr>ANTIGUA</vt:lpstr>
      <vt:lpstr>BARBADOS</vt:lpstr>
      <vt:lpstr>BVI</vt:lpstr>
      <vt:lpstr>CAYMAN</vt:lpstr>
      <vt:lpstr>DOMINICA</vt:lpstr>
      <vt:lpstr>GRENADA</vt:lpstr>
      <vt:lpstr>JAMAICA</vt:lpstr>
      <vt:lpstr>MONSERRAT</vt:lpstr>
      <vt:lpstr>Saint Kitts and Nevis</vt:lpstr>
      <vt:lpstr>SAINT VINCENT</vt:lpstr>
      <vt:lpstr>SANTA LUCIA</vt:lpstr>
      <vt:lpstr>TURKS&amp;CAICOS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Microsoft Office User</cp:lastModifiedBy>
  <dcterms:created xsi:type="dcterms:W3CDTF">2017-06-16T20:26:40Z</dcterms:created>
  <dcterms:modified xsi:type="dcterms:W3CDTF">2018-11-26T19:54:32Z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