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/>
  <mc:AlternateContent xmlns:mc="http://schemas.openxmlformats.org/markup-compatibility/2006">
    <mc:Choice Requires="x15">
      <x15ac:absPath xmlns:x15ac="http://schemas.microsoft.com/office/spreadsheetml/2010/11/ac" url="C:\Users\Jesus Lopez\Desktop\ASAP\ReporteSemanal\Condensado\"/>
    </mc:Choice>
  </mc:AlternateContent>
  <xr:revisionPtr revIDLastSave="0" documentId="13_ncr:1_{482AEE59-32A1-4997-BAC3-CB0F0E007B20}" xr6:coauthVersionLast="36" xr6:coauthVersionMax="36" xr10:uidLastSave="{00000000-0000-0000-0000-000000000000}"/>
  <bookViews>
    <workbookView xWindow="0" yWindow="0" windowWidth="20496" windowHeight="9048" tabRatio="884" xr2:uid="{00000000-000D-0000-FFFF-FFFF00000000}"/>
  </bookViews>
  <sheets>
    <sheet name="ANGUILLA" sheetId="9" r:id="rId1"/>
    <sheet name="ANTIGUA" sheetId="10" r:id="rId2"/>
    <sheet name="BARBADOS" sheetId="8" r:id="rId3"/>
    <sheet name="BVI" sheetId="12" r:id="rId4"/>
    <sheet name="CAYMAN" sheetId="13" r:id="rId5"/>
    <sheet name="DOMINICA" sheetId="15" r:id="rId6"/>
    <sheet name="GRENADA" sheetId="16" r:id="rId7"/>
    <sheet name="JAMAICA" sheetId="7" r:id="rId8"/>
    <sheet name="MONSERRAT" sheetId="17" r:id="rId9"/>
    <sheet name="SAINT VINCENT" sheetId="18" r:id="rId10"/>
    <sheet name="SANTA LUCIA" sheetId="20" r:id="rId11"/>
    <sheet name="Saint Kitts and Nevis" sheetId="21" r:id="rId12"/>
    <sheet name="TURKS&amp;CAICOS" sheetId="19" r:id="rId1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9" l="1"/>
  <c r="G4" i="9" s="1"/>
  <c r="C5" i="21" l="1"/>
  <c r="H5" i="21" s="1"/>
  <c r="C4" i="21"/>
  <c r="H4" i="21" s="1"/>
  <c r="C3" i="21"/>
  <c r="H3" i="21" s="1"/>
  <c r="H5" i="20"/>
  <c r="C5" i="20"/>
  <c r="C4" i="20"/>
  <c r="H4" i="20" s="1"/>
  <c r="C3" i="20"/>
  <c r="C5" i="19"/>
  <c r="H5" i="19" s="1"/>
  <c r="C4" i="19"/>
  <c r="H4" i="19" s="1"/>
  <c r="C3" i="19"/>
  <c r="C5" i="18"/>
  <c r="H5" i="18" s="1"/>
  <c r="C4" i="18"/>
  <c r="H4" i="18" s="1"/>
  <c r="C3" i="18"/>
  <c r="C5" i="17"/>
  <c r="H5" i="17" s="1"/>
  <c r="C4" i="17"/>
  <c r="H4" i="17" s="1"/>
  <c r="C3" i="17"/>
  <c r="C5" i="16"/>
  <c r="H5" i="16" s="1"/>
  <c r="C4" i="16"/>
  <c r="H4" i="16" s="1"/>
  <c r="C3" i="16"/>
  <c r="C5" i="15"/>
  <c r="H5" i="15" s="1"/>
  <c r="C4" i="15"/>
  <c r="H4" i="15" s="1"/>
  <c r="C3" i="15"/>
  <c r="H3" i="15" s="1"/>
  <c r="C5" i="13"/>
  <c r="H5" i="13" s="1"/>
  <c r="C4" i="13"/>
  <c r="H4" i="13" s="1"/>
  <c r="C3" i="13"/>
  <c r="C5" i="12"/>
  <c r="G5" i="12" s="1"/>
  <c r="C4" i="12"/>
  <c r="G4" i="12" s="1"/>
  <c r="C3" i="12"/>
  <c r="G3" i="12" s="1"/>
  <c r="C5" i="10"/>
  <c r="H5" i="10" s="1"/>
  <c r="C4" i="10"/>
  <c r="H4" i="10" s="1"/>
  <c r="C3" i="10"/>
  <c r="G3" i="10" s="1"/>
  <c r="C5" i="9"/>
  <c r="G5" i="9" s="1"/>
  <c r="C3" i="9"/>
  <c r="G3" i="9" s="1"/>
  <c r="C6" i="18" l="1"/>
  <c r="C6" i="20"/>
  <c r="F5" i="20" s="1"/>
  <c r="C6" i="19"/>
  <c r="F4" i="19" s="1"/>
  <c r="G5" i="18"/>
  <c r="C6" i="17"/>
  <c r="F5" i="17" s="1"/>
  <c r="G3" i="18"/>
  <c r="H3" i="10"/>
  <c r="C6" i="16"/>
  <c r="F3" i="16" s="1"/>
  <c r="G4" i="20"/>
  <c r="G4" i="18"/>
  <c r="H4" i="12"/>
  <c r="H3" i="9"/>
  <c r="H5" i="9"/>
  <c r="C6" i="9"/>
  <c r="F5" i="9" s="1"/>
  <c r="H4" i="9"/>
  <c r="G5" i="10"/>
  <c r="G4" i="10"/>
  <c r="H3" i="12"/>
  <c r="H5" i="12"/>
  <c r="C6" i="13"/>
  <c r="F5" i="13" s="1"/>
  <c r="G3" i="20"/>
  <c r="H3" i="20"/>
  <c r="G5" i="20"/>
  <c r="C6" i="21"/>
  <c r="F4" i="21" s="1"/>
  <c r="G3" i="21"/>
  <c r="G4" i="21"/>
  <c r="G5" i="21"/>
  <c r="F3" i="19"/>
  <c r="G3" i="19"/>
  <c r="G4" i="19"/>
  <c r="G5" i="19"/>
  <c r="H3" i="19"/>
  <c r="F5" i="18"/>
  <c r="F4" i="18"/>
  <c r="F3" i="18"/>
  <c r="H3" i="18"/>
  <c r="G3" i="17"/>
  <c r="G4" i="17"/>
  <c r="G5" i="17"/>
  <c r="H3" i="17"/>
  <c r="G3" i="16"/>
  <c r="G4" i="16"/>
  <c r="G5" i="16"/>
  <c r="H3" i="16"/>
  <c r="C6" i="15"/>
  <c r="F4" i="15" s="1"/>
  <c r="G3" i="15"/>
  <c r="G4" i="15"/>
  <c r="G5" i="15"/>
  <c r="G3" i="13"/>
  <c r="G4" i="13"/>
  <c r="G5" i="13"/>
  <c r="H3" i="13"/>
  <c r="C6" i="12"/>
  <c r="F3" i="12" s="1"/>
  <c r="C6" i="10"/>
  <c r="F5" i="10" s="1"/>
  <c r="C3" i="8"/>
  <c r="F4" i="9" l="1"/>
  <c r="F3" i="9"/>
  <c r="F4" i="20"/>
  <c r="F3" i="20"/>
  <c r="F5" i="16"/>
  <c r="F4" i="16"/>
  <c r="F5" i="19"/>
  <c r="F4" i="17"/>
  <c r="F3" i="13"/>
  <c r="F4" i="13"/>
  <c r="F3" i="17"/>
  <c r="F3" i="15"/>
  <c r="F5" i="21"/>
  <c r="F3" i="21"/>
  <c r="F5" i="12"/>
  <c r="F5" i="15"/>
  <c r="F4" i="12"/>
  <c r="F3" i="10"/>
  <c r="F4" i="10"/>
  <c r="C5" i="8"/>
  <c r="C4" i="7"/>
  <c r="G3" i="8" l="1"/>
  <c r="G5" i="8"/>
  <c r="H3" i="8"/>
  <c r="H5" i="8"/>
  <c r="C4" i="8"/>
  <c r="H4" i="7"/>
  <c r="C3" i="7"/>
  <c r="C5" i="7"/>
  <c r="G4" i="7"/>
  <c r="G4" i="8" l="1"/>
  <c r="H4" i="8"/>
  <c r="C6" i="8"/>
  <c r="F3" i="8" s="1"/>
  <c r="G5" i="7"/>
  <c r="C6" i="7"/>
  <c r="F4" i="7" s="1"/>
  <c r="H5" i="7"/>
  <c r="H3" i="7"/>
  <c r="G3" i="7"/>
  <c r="F3" i="7" l="1"/>
  <c r="F5" i="8"/>
  <c r="F4" i="8"/>
  <c r="F5" i="7"/>
</calcChain>
</file>

<file path=xl/sharedStrings.xml><?xml version="1.0" encoding="utf-8"?>
<sst xmlns="http://schemas.openxmlformats.org/spreadsheetml/2006/main" count="130" uniqueCount="10">
  <si>
    <t>TOTAL</t>
  </si>
  <si>
    <t>ACTIVATE</t>
  </si>
  <si>
    <t>DEACTIVATE</t>
  </si>
  <si>
    <t>MODIFY</t>
  </si>
  <si>
    <t>FAILED</t>
  </si>
  <si>
    <t>COMPLETE</t>
  </si>
  <si>
    <t>% COMPLETE</t>
  </si>
  <si>
    <t>% FAILED</t>
  </si>
  <si>
    <t>% Total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</si>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</sst>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C9C9C9"/>
      </right>
      <top style="thin">
        <color theme="8" tint="0.39997558519241921"/>
      </top>
      <bottom style="medium">
        <color rgb="FFC9C9C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Fill="1"/>
    <xf numFmtId="0" fontId="2" fillId="0" borderId="1" xfId="0" applyFont="1" applyFill="1" applyBorder="1" applyAlignment="1">
      <alignment horizontal="right" vertical="center"/>
    </xf>
    <xf numFmtId="9" fontId="2" fillId="0" borderId="1" xfId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0" xfId="0" applyFont="1" applyFill="1"/>
    <xf numFmtId="0" fontId="0" fillId="0" borderId="0" xfId="0"/>
    <xf numFmtId="1" fontId="0" fillId="0" borderId="0" xfId="0" applyNumberFormat="1"/>
    <xf numFmtId="1" fontId="2" fillId="0" borderId="1" xfId="0" applyNumberFormat="1" applyFont="1" applyFill="1" applyBorder="1" applyAlignment="1">
      <alignment horizontal="right" vertical="center"/>
    </xf>
  </cellXfs>
  <cellStyles count="2">
    <cellStyle name="Normal" xfId="0" builtinId="0"/>
    <cellStyle name="Porcentaje" xfId="1" builtinId="5"/>
  </cellStyles>
  <dxfs count="1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18"/>
      <tableStyleElement type="headerRow" dxfId="1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ANGUILLA!$D$2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ANGUILLA!$B$3:$B$5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ANGUILLA!$D$3:$D$5</c:f>
              <c:numCache>
                <c:formatCode>0</c:formatCode>
                <c:ptCount val="3"/>
                <c:pt idx="0" formatCode="General">
                  <c:v>47</c:v>
                </c:pt>
                <c:pt idx="1">
                  <c:v>1E-10</c:v>
                </c:pt>
                <c:pt idx="2">
                  <c:v>9.9999999999999995E-7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ANGUILLA!$E$2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ANGUILLA!$B$3:$B$5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ANGUILLA!$E$3:$E$5</c:f>
              <c:numCache>
                <c:formatCode>0</c:formatCode>
                <c:ptCount val="3"/>
                <c:pt idx="0" formatCode="General">
                  <c:v>0</c:v>
                </c:pt>
                <c:pt idx="1">
                  <c:v>0.01</c:v>
                </c:pt>
                <c:pt idx="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572096"/>
        <c:axId val="816577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ANGUILLA!$C$2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ANGUILLA!$B$3:$B$5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ANGUILLA!$C$3:$C$5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 formatCode="General">
                        <c:v>47</c:v>
                      </c:pt>
                      <c:pt idx="1">
                        <c:v>1.00000001E-2</c:v>
                      </c:pt>
                      <c:pt idx="2">
                        <c:v>1.0000999999999999E-2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81657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7536"/>
        <c:crosses val="autoZero"/>
        <c:auto val="1"/>
        <c:lblAlgn val="ctr"/>
        <c:lblOffset val="100"/>
        <c:noMultiLvlLbl val="0"/>
      </c:catAx>
      <c:valAx>
        <c:axId val="8165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'SAINT VINCENT'!$D$2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'SAINT VINCENT'!$B$3:$B$5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'SAINT VINCENT'!$D$3:$D$5</c:f>
              <c:numCache>
                <c:formatCode>General</c:formatCode>
                <c:ptCount val="3"/>
                <c:pt idx="0">
                  <c:v>39</c:v>
                </c:pt>
                <c:pt idx="1">
                  <c:v>413</c:v>
                </c:pt>
                <c:pt idx="2">
                  <c:v>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'SAINT VINCENT'!$E$2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'SAINT VINCENT'!$B$3:$B$5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'SAINT VINCENT'!$E$3:$E$5</c:f>
              <c:numCache>
                <c:formatCode>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262720"/>
        <c:axId val="6932708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'SAINT VINCENT'!$C$2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'SAINT VINCENT'!$B$3:$B$5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'SAINT VINCENT'!$C$3:$C$5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39</c:v>
                      </c:pt>
                      <c:pt idx="1">
                        <c:v>413</c:v>
                      </c:pt>
                      <c:pt idx="2">
                        <c:v>600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69326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70880"/>
        <c:crosses val="autoZero"/>
        <c:auto val="1"/>
        <c:lblAlgn val="ctr"/>
        <c:lblOffset val="100"/>
        <c:noMultiLvlLbl val="0"/>
      </c:catAx>
      <c:valAx>
        <c:axId val="6932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6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'SANTA LUCIA'!$D$2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'SANTA LUCIA'!$B$3:$B$5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'SANTA LUCIA'!$D$3:$D$5</c:f>
              <c:numCache>
                <c:formatCode>General</c:formatCode>
                <c:ptCount val="3"/>
                <c:pt idx="0">
                  <c:v>297</c:v>
                </c:pt>
                <c:pt idx="1">
                  <c:v>389</c:v>
                </c:pt>
                <c:pt idx="2">
                  <c:v>2764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'SANTA LUCIA'!$E$2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'SANTA LUCIA'!$B$3:$B$5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'SANTA LUCIA'!$E$3:$E$5</c:f>
              <c:numCache>
                <c:formatCode>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61088"/>
        <c:axId val="6932741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'SANTA LUCIA'!$C$2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'SANTA LUCIA'!$B$3:$B$5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'SANTA LUCIA'!$C$3:$C$5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297</c:v>
                      </c:pt>
                      <c:pt idx="1">
                        <c:v>389</c:v>
                      </c:pt>
                      <c:pt idx="2">
                        <c:v>2772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69326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74144"/>
        <c:crosses val="autoZero"/>
        <c:auto val="1"/>
        <c:lblAlgn val="ctr"/>
        <c:lblOffset val="100"/>
        <c:noMultiLvlLbl val="0"/>
      </c:catAx>
      <c:valAx>
        <c:axId val="69327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6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'Saint Kitts and Nevis'!$D$2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'Saint Kitts and Nevis'!$B$3:$B$5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'Saint Kitts and Nevis'!$D$3:$D$5</c:f>
              <c:numCache>
                <c:formatCode>General</c:formatCode>
                <c:ptCount val="3"/>
                <c:pt idx="0">
                  <c:v>174</c:v>
                </c:pt>
                <c:pt idx="1">
                  <c:v>230</c:v>
                </c:pt>
                <c:pt idx="2">
                  <c:v>1149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'Saint Kitts and Nevis'!$E$2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'Saint Kitts and Nevis'!$B$3:$B$5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'Saint Kitts and Nevis'!$E$3:$E$5</c:f>
              <c:numCache>
                <c:formatCode>0</c:formatCode>
                <c:ptCount val="3"/>
                <c:pt idx="0" formatCode="General">
                  <c:v>6</c:v>
                </c:pt>
                <c:pt idx="1">
                  <c:v>2</c:v>
                </c:pt>
                <c:pt idx="2" formatCode="General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73600"/>
        <c:axId val="6932714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'Saint Kitts and Nevis'!$C$2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shade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'Saint Kitts and Nevis'!$B$3:$B$5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'Saint Kitts and Nevis'!$C$3:$C$5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180</c:v>
                      </c:pt>
                      <c:pt idx="1">
                        <c:v>232</c:v>
                      </c:pt>
                      <c:pt idx="2">
                        <c:v>1160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69327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71424"/>
        <c:crosses val="autoZero"/>
        <c:auto val="1"/>
        <c:lblAlgn val="ctr"/>
        <c:lblOffset val="100"/>
        <c:noMultiLvlLbl val="0"/>
      </c:catAx>
      <c:valAx>
        <c:axId val="6932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7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'TURKS&amp;CAICOS'!$D$2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'TURKS&amp;CAICOS'!$B$3:$B$5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'TURKS&amp;CAICOS'!$D$3:$D$5</c:f>
              <c:numCache>
                <c:formatCode>General</c:formatCode>
                <c:ptCount val="3"/>
                <c:pt idx="0">
                  <c:v>156</c:v>
                </c:pt>
                <c:pt idx="1">
                  <c:v>215</c:v>
                </c:pt>
                <c:pt idx="2">
                  <c:v>1272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'TURKS&amp;CAICOS'!$E$2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'TURKS&amp;CAICOS'!$B$3:$B$5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'TURKS&amp;CAICOS'!$E$3:$E$5</c:f>
              <c:numCache>
                <c:formatCode>0</c:formatCode>
                <c:ptCount val="3"/>
                <c:pt idx="0" formatCode="General">
                  <c:v>4</c:v>
                </c:pt>
                <c:pt idx="1">
                  <c:v>1</c:v>
                </c:pt>
                <c:pt idx="2" formatCode="General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75232"/>
        <c:axId val="6932605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'TURKS&amp;CAICOS'!$C$2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'TURKS&amp;CAICOS'!$B$3:$B$5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'TURKS&amp;CAICOS'!$C$3:$C$5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160</c:v>
                      </c:pt>
                      <c:pt idx="1">
                        <c:v>216</c:v>
                      </c:pt>
                      <c:pt idx="2">
                        <c:v>1316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69327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60544"/>
        <c:crosses val="autoZero"/>
        <c:auto val="1"/>
        <c:lblAlgn val="ctr"/>
        <c:lblOffset val="100"/>
        <c:noMultiLvlLbl val="0"/>
      </c:catAx>
      <c:valAx>
        <c:axId val="69326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7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ANTIGUA!$D$2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ANTIGUA!$B$3:$B$5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ANTIGUA!$D$3:$D$5</c:f>
              <c:numCache>
                <c:formatCode>General</c:formatCode>
                <c:ptCount val="3"/>
                <c:pt idx="0">
                  <c:v>71</c:v>
                </c:pt>
                <c:pt idx="1">
                  <c:v>280</c:v>
                </c:pt>
                <c:pt idx="2">
                  <c:v>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ANTIGUA!$E$2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ANTIGUA!$B$3:$B$5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ANTIGUA!$E$3:$E$5</c:f>
              <c:numCache>
                <c:formatCode>0</c:formatCode>
                <c:ptCount val="3"/>
                <c:pt idx="0" formatCode="General">
                  <c:v>5</c:v>
                </c:pt>
                <c:pt idx="1">
                  <c:v>0</c:v>
                </c:pt>
                <c:pt idx="2" formatCode="General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571008"/>
        <c:axId val="8165655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ANTIGUA!$C$2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ANTIGUA!$B$3:$B$5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ANTIGUA!$C$3:$C$5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76</c:v>
                      </c:pt>
                      <c:pt idx="1">
                        <c:v>280</c:v>
                      </c:pt>
                      <c:pt idx="2">
                        <c:v>932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81657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65568"/>
        <c:crosses val="autoZero"/>
        <c:auto val="1"/>
        <c:lblAlgn val="ctr"/>
        <c:lblOffset val="100"/>
        <c:noMultiLvlLbl val="0"/>
      </c:catAx>
      <c:valAx>
        <c:axId val="8165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BARBADOS!$D$2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BARBADOS!$B$3:$B$5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BARBADOS!$D$3:$D$5</c:f>
              <c:numCache>
                <c:formatCode>General</c:formatCode>
                <c:ptCount val="3"/>
                <c:pt idx="0">
                  <c:v>7</c:v>
                </c:pt>
                <c:pt idx="1">
                  <c:v>751</c:v>
                </c:pt>
                <c:pt idx="2">
                  <c:v>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BARBADOS!$E$2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BARBADOS!$B$3:$B$5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BARBADOS!$E$3:$E$5</c:f>
              <c:numCache>
                <c:formatCode>0</c:formatCode>
                <c:ptCount val="3"/>
                <c:pt idx="0" formatCode="General">
                  <c:v>13</c:v>
                </c:pt>
                <c:pt idx="1">
                  <c:v>0</c:v>
                </c:pt>
                <c:pt idx="2" formatCode="General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566112"/>
        <c:axId val="8165753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BARBADOS!$C$2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BARBADOS!$B$3:$B$5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BARBADOS!$C$3:$C$5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</c:v>
                      </c:pt>
                      <c:pt idx="1">
                        <c:v>751</c:v>
                      </c:pt>
                      <c:pt idx="2">
                        <c:v>1166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8165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5360"/>
        <c:crosses val="autoZero"/>
        <c:auto val="1"/>
        <c:lblAlgn val="ctr"/>
        <c:lblOffset val="100"/>
        <c:noMultiLvlLbl val="0"/>
      </c:catAx>
      <c:valAx>
        <c:axId val="8165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6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BVI!$D$2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BVI!$B$3:$B$5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BVI!$D$3:$D$5</c:f>
              <c:numCache>
                <c:formatCode>General</c:formatCode>
                <c:ptCount val="3"/>
                <c:pt idx="0">
                  <c:v>127</c:v>
                </c:pt>
                <c:pt idx="1">
                  <c:v>183</c:v>
                </c:pt>
                <c:pt idx="2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BVI!$E$2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BVI!$B$3:$B$5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BVI!$E$3:$E$5</c:f>
              <c:numCache>
                <c:formatCode>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569920"/>
        <c:axId val="8165704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BVI!$C$2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shade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BVI!$B$3:$B$5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BVI!$C$3:$C$5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127</c:v>
                      </c:pt>
                      <c:pt idx="1">
                        <c:v>183</c:v>
                      </c:pt>
                      <c:pt idx="2">
                        <c:v>544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81656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0464"/>
        <c:crosses val="autoZero"/>
        <c:auto val="1"/>
        <c:lblAlgn val="ctr"/>
        <c:lblOffset val="100"/>
        <c:noMultiLvlLbl val="0"/>
      </c:catAx>
      <c:valAx>
        <c:axId val="8165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6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CAYMAN!$D$2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CAYMAN!$B$3:$B$5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CAYMAN!$D$3:$D$5</c:f>
              <c:numCache>
                <c:formatCode>General</c:formatCode>
                <c:ptCount val="3"/>
                <c:pt idx="0">
                  <c:v>635</c:v>
                </c:pt>
                <c:pt idx="1">
                  <c:v>929</c:v>
                </c:pt>
                <c:pt idx="2">
                  <c:v>2288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CAYMAN!$E$2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CAYMAN!$B$3:$B$5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CAYMAN!$E$3:$E$5</c:f>
              <c:numCache>
                <c:formatCode>0</c:formatCode>
                <c:ptCount val="3"/>
                <c:pt idx="0" formatCode="General">
                  <c:v>4</c:v>
                </c:pt>
                <c:pt idx="1">
                  <c:v>3</c:v>
                </c:pt>
                <c:pt idx="2" formatCode="General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567200"/>
        <c:axId val="8165742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CAYMAN!$C$2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CAYMAN!$B$3:$B$5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CAYMAN!$C$3:$C$5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639</c:v>
                      </c:pt>
                      <c:pt idx="1">
                        <c:v>932</c:v>
                      </c:pt>
                      <c:pt idx="2">
                        <c:v>2312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81656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4272"/>
        <c:crosses val="autoZero"/>
        <c:auto val="1"/>
        <c:lblAlgn val="ctr"/>
        <c:lblOffset val="100"/>
        <c:noMultiLvlLbl val="0"/>
      </c:catAx>
      <c:valAx>
        <c:axId val="81657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6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DOMINICA!$D$2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DOMINICA!$B$3:$B$5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DOMINICA!$D$3:$D$5</c:f>
              <c:numCache>
                <c:formatCode>General</c:formatCode>
                <c:ptCount val="3"/>
                <c:pt idx="0">
                  <c:v>77</c:v>
                </c:pt>
                <c:pt idx="1">
                  <c:v>278</c:v>
                </c:pt>
                <c:pt idx="2">
                  <c:v>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DOMINICA!$E$2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DOMINICA!$B$3:$B$5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DOMINICA!$E$3:$E$5</c:f>
              <c:numCache>
                <c:formatCode>0</c:formatCode>
                <c:ptCount val="3"/>
                <c:pt idx="0" formatCode="General">
                  <c:v>4</c:v>
                </c:pt>
                <c:pt idx="1">
                  <c:v>0</c:v>
                </c:pt>
                <c:pt idx="2" formatCode="General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573728"/>
        <c:axId val="8165666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DOMINICA!$C$2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DOMINICA!$B$3:$B$5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DOMINICA!$C$3:$C$5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81</c:v>
                      </c:pt>
                      <c:pt idx="1">
                        <c:v>278</c:v>
                      </c:pt>
                      <c:pt idx="2">
                        <c:v>683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81657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66656"/>
        <c:crosses val="autoZero"/>
        <c:auto val="1"/>
        <c:lblAlgn val="ctr"/>
        <c:lblOffset val="100"/>
        <c:noMultiLvlLbl val="0"/>
      </c:catAx>
      <c:valAx>
        <c:axId val="81656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GRENADA!$D$2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GRENADA!$B$3:$B$5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GRENADA!$D$3:$D$5</c:f>
              <c:numCache>
                <c:formatCode>General</c:formatCode>
                <c:ptCount val="3"/>
                <c:pt idx="0">
                  <c:v>145</c:v>
                </c:pt>
                <c:pt idx="1">
                  <c:v>376</c:v>
                </c:pt>
                <c:pt idx="2">
                  <c:v>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GRENADA!$E$2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GRENADA!$B$3:$B$5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GRENADA!$E$3:$E$5</c:f>
              <c:numCache>
                <c:formatCode>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573184"/>
        <c:axId val="8165628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GRENADA!$C$2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GRENADA!$B$3:$B$5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GRENADA!$C$3:$C$5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145</c:v>
                      </c:pt>
                      <c:pt idx="1">
                        <c:v>376</c:v>
                      </c:pt>
                      <c:pt idx="2">
                        <c:v>804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81657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62848"/>
        <c:crosses val="autoZero"/>
        <c:auto val="1"/>
        <c:lblAlgn val="ctr"/>
        <c:lblOffset val="100"/>
        <c:noMultiLvlLbl val="0"/>
      </c:catAx>
      <c:valAx>
        <c:axId val="8165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JAMAICA!$D$2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JAMAICA!$B$3:$B$5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JAMAICA!$D$3:$D$5</c:f>
              <c:numCache>
                <c:formatCode>General</c:formatCode>
                <c:ptCount val="3"/>
                <c:pt idx="0">
                  <c:v>1940</c:v>
                </c:pt>
                <c:pt idx="1">
                  <c:v>6066</c:v>
                </c:pt>
                <c:pt idx="2">
                  <c:v>23671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JAMAICA!$E$2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JAMAICA!$B$3:$B$5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JAMAICA!$E$3:$E$5</c:f>
              <c:numCache>
                <c:formatCode>0</c:formatCode>
                <c:ptCount val="3"/>
                <c:pt idx="0" formatCode="General">
                  <c:v>8</c:v>
                </c:pt>
                <c:pt idx="1">
                  <c:v>1</c:v>
                </c:pt>
                <c:pt idx="2" formatCode="General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7627648"/>
        <c:axId val="4676341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JAMAICA!$C$2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JAMAICA!$B$3:$B$5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JAMAICA!$C$3:$C$5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1948</c:v>
                      </c:pt>
                      <c:pt idx="1">
                        <c:v>6067</c:v>
                      </c:pt>
                      <c:pt idx="2">
                        <c:v>23710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46762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7634176"/>
        <c:crosses val="autoZero"/>
        <c:auto val="1"/>
        <c:lblAlgn val="ctr"/>
        <c:lblOffset val="100"/>
        <c:noMultiLvlLbl val="0"/>
      </c:catAx>
      <c:valAx>
        <c:axId val="46763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762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MONSERRAT!$D$2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MONSERRAT!$B$3:$B$5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MONSERRAT!$D$3:$D$5</c:f>
              <c:numCache>
                <c:formatCode>General</c:formatCode>
                <c:ptCount val="3"/>
                <c:pt idx="0">
                  <c:v>13</c:v>
                </c:pt>
                <c:pt idx="1">
                  <c:v>14</c:v>
                </c:pt>
                <c:pt idx="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MONSERRAT!$E$2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MONSERRAT!$B$3:$B$5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MONSERRAT!$E$3:$E$5</c:f>
              <c:numCache>
                <c:formatCode>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63808"/>
        <c:axId val="6932681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MONSERRAT!$C$2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MONSERRAT!$B$3:$B$5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MONSERRAT!$C$3:$C$5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13</c:v>
                      </c:pt>
                      <c:pt idx="1">
                        <c:v>14</c:v>
                      </c:pt>
                      <c:pt idx="2">
                        <c:v>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69326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68160"/>
        <c:crosses val="autoZero"/>
        <c:auto val="1"/>
        <c:lblAlgn val="ctr"/>
        <c:lblOffset val="100"/>
        <c:noMultiLvlLbl val="0"/>
      </c:catAx>
      <c:valAx>
        <c:axId val="69326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6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Table134592" displayName="Table134592" ref="B2:H5" totalsRowShown="0" headerRowDxfId="116" dataDxfId="115">
  <autoFilter ref="B2:H5" xr:uid="{00000000-0009-0000-0100-000001000000}"/>
  <tableColumns count="7">
    <tableColumn id="1" xr3:uid="{00000000-0010-0000-0C00-000001000000}" name="Column1" dataDxfId="114"/>
    <tableColumn id="2" xr3:uid="{00000000-0010-0000-0C00-000002000000}" name="TOTAL" dataDxfId="113">
      <calculatedColumnFormula>D3+E3</calculatedColumnFormula>
    </tableColumn>
    <tableColumn id="3" xr3:uid="{00000000-0010-0000-0C00-000003000000}" name="COMPLETE" dataDxfId="112"/>
    <tableColumn id="4" xr3:uid="{00000000-0010-0000-0C00-000004000000}" name="FAILED" dataDxfId="111"/>
    <tableColumn id="5" xr3:uid="{00000000-0010-0000-0C00-000005000000}" name="% Total" dataDxfId="110"/>
    <tableColumn id="6" xr3:uid="{00000000-0010-0000-0C00-000006000000}" name="% COMPLETE" dataDxfId="109">
      <calculatedColumnFormula>D3/C3</calculatedColumnFormula>
    </tableColumn>
    <tableColumn id="7" xr3:uid="{00000000-0010-0000-0C00-000007000000}" name="% FAILED" dataDxfId="108">
      <calculatedColumnFormula>E3/C3</calculatedColumnFormula>
    </tableColumn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Table134592610" displayName="Table134592610" ref="B2:H5" totalsRowShown="0" headerRowDxfId="35" dataDxfId="34">
  <autoFilter ref="B2:H5" xr:uid="{00000000-0009-0000-0100-000009000000}"/>
  <tableColumns count="7">
    <tableColumn id="1" xr3:uid="{00000000-0010-0000-0300-000001000000}" name="Column1" dataDxfId="33"/>
    <tableColumn id="2" xr3:uid="{00000000-0010-0000-0300-000002000000}" name="TOTAL" dataDxfId="32">
      <calculatedColumnFormula>D3+E3</calculatedColumnFormula>
    </tableColumn>
    <tableColumn id="3" xr3:uid="{00000000-0010-0000-0300-000003000000}" name="COMPLETE" dataDxfId="31"/>
    <tableColumn id="4" xr3:uid="{00000000-0010-0000-0300-000004000000}" name="FAILED" dataDxfId="30"/>
    <tableColumn id="5" xr3:uid="{00000000-0010-0000-0300-000005000000}" name="% Total" dataDxfId="29"/>
    <tableColumn id="6" xr3:uid="{00000000-0010-0000-0300-000006000000}" name="% COMPLETE" dataDxfId="28">
      <calculatedColumnFormula>D3/C3</calculatedColumnFormula>
    </tableColumn>
    <tableColumn id="7" xr3:uid="{00000000-0010-0000-0300-000007000000}" name="% FAILED" dataDxfId="27">
      <calculatedColumnFormula>E3/C3</calculatedColumnFormula>
    </tableColumn>
  </tableColumns>
  <tableStyleInfo name="TableStyleLight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1000000}" name="Table134591312" displayName="Table134591312" ref="B2:H5" totalsRowShown="0" headerRowDxfId="26" dataDxfId="25">
  <autoFilter ref="B2:H5" xr:uid="{00000000-0009-0000-0100-00000B000000}"/>
  <tableColumns count="7">
    <tableColumn id="1" xr3:uid="{00000000-0010-0000-0100-000001000000}" name="Column1" dataDxfId="24"/>
    <tableColumn id="2" xr3:uid="{00000000-0010-0000-0100-000002000000}" name="TOTAL" dataDxfId="23">
      <calculatedColumnFormula>D3+E3</calculatedColumnFormula>
    </tableColumn>
    <tableColumn id="3" xr3:uid="{00000000-0010-0000-0100-000003000000}" name="COMPLETE" dataDxfId="22"/>
    <tableColumn id="4" xr3:uid="{00000000-0010-0000-0100-000004000000}" name="FAILED" dataDxfId="21"/>
    <tableColumn id="5" xr3:uid="{00000000-0010-0000-0100-000005000000}" name="% Total" dataDxfId="20"/>
    <tableColumn id="6" xr3:uid="{00000000-0010-0000-0100-000006000000}" name="% COMPLETE" dataDxfId="19">
      <calculatedColumnFormula>D3/C3</calculatedColumnFormula>
    </tableColumn>
    <tableColumn id="7" xr3:uid="{00000000-0010-0000-0100-000007000000}" name="% FAILED" dataDxfId="18">
      <calculatedColumnFormula>E3/C3</calculatedColumnFormula>
    </tableColumn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0000000}" name="Table1345913414" displayName="Table1345913414" ref="B2:H5" totalsRowShown="0" headerRowDxfId="17" dataDxfId="16">
  <autoFilter ref="B2:H5" xr:uid="{00000000-0009-0000-0100-00000D000000}"/>
  <tableColumns count="7">
    <tableColumn id="1" xr3:uid="{00000000-0010-0000-0000-000001000000}" name="Column1" dataDxfId="15"/>
    <tableColumn id="2" xr3:uid="{00000000-0010-0000-0000-000002000000}" name="TOTAL" dataDxfId="14">
      <calculatedColumnFormula>D3+E3</calculatedColumnFormula>
    </tableColumn>
    <tableColumn id="3" xr3:uid="{00000000-0010-0000-0000-000003000000}" name="COMPLETE" dataDxfId="13"/>
    <tableColumn id="4" xr3:uid="{00000000-0010-0000-0000-000004000000}" name="FAILED" dataDxfId="12"/>
    <tableColumn id="5" xr3:uid="{00000000-0010-0000-0000-000005000000}" name="% Total" dataDxfId="11"/>
    <tableColumn id="6" xr3:uid="{00000000-0010-0000-0000-000006000000}" name="% COMPLETE" dataDxfId="10">
      <calculatedColumnFormula>D3/C3</calculatedColumnFormula>
    </tableColumn>
    <tableColumn id="7" xr3:uid="{00000000-0010-0000-0000-000007000000}" name="% FAILED" dataDxfId="9">
      <calculatedColumnFormula>E3/C3</calculatedColumnFormula>
    </tableColumn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2000000}" name="Table1345923711" displayName="Table1345923711" ref="B2:H5" totalsRowShown="0" headerRowDxfId="8" dataDxfId="7">
  <autoFilter ref="B2:H5" xr:uid="{00000000-0009-0000-0100-00000A000000}"/>
  <tableColumns count="7">
    <tableColumn id="1" xr3:uid="{00000000-0010-0000-0200-000001000000}" name="Column1" dataDxfId="6"/>
    <tableColumn id="2" xr3:uid="{00000000-0010-0000-0200-000002000000}" name="TOTAL" dataDxfId="5">
      <calculatedColumnFormula>D3+E3</calculatedColumnFormula>
    </tableColumn>
    <tableColumn id="3" xr3:uid="{00000000-0010-0000-0200-000003000000}" name="COMPLETE" dataDxfId="4"/>
    <tableColumn id="4" xr3:uid="{00000000-0010-0000-0200-000004000000}" name="FAILED" dataDxfId="3"/>
    <tableColumn id="5" xr3:uid="{00000000-0010-0000-0200-000005000000}" name="% Total" dataDxfId="2"/>
    <tableColumn id="6" xr3:uid="{00000000-0010-0000-0200-000006000000}" name="% COMPLETE" dataDxfId="1">
      <calculatedColumnFormula>D3/C3</calculatedColumnFormula>
    </tableColumn>
    <tableColumn id="7" xr3:uid="{00000000-0010-0000-0200-000007000000}" name="% FAILED" dataDxfId="0">
      <calculatedColumnFormula>E3/C3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B000000}" name="Table1345923" displayName="Table1345923" ref="B2:H5" totalsRowShown="0" headerRowDxfId="107" dataDxfId="106">
  <autoFilter ref="B2:H5" xr:uid="{00000000-0009-0000-0100-000002000000}"/>
  <tableColumns count="7">
    <tableColumn id="1" xr3:uid="{00000000-0010-0000-0B00-000001000000}" name="Column1" dataDxfId="105"/>
    <tableColumn id="2" xr3:uid="{00000000-0010-0000-0B00-000002000000}" name="TOTAL" dataDxfId="104">
      <calculatedColumnFormula>D3+E3</calculatedColumnFormula>
    </tableColumn>
    <tableColumn id="3" xr3:uid="{00000000-0010-0000-0B00-000003000000}" name="COMPLETE" dataDxfId="103"/>
    <tableColumn id="4" xr3:uid="{00000000-0010-0000-0B00-000004000000}" name="FAILED" dataDxfId="102"/>
    <tableColumn id="5" xr3:uid="{00000000-0010-0000-0B00-000005000000}" name="% Total" dataDxfId="101"/>
    <tableColumn id="6" xr3:uid="{00000000-0010-0000-0B00-000006000000}" name="% COMPLETE" dataDxfId="100">
      <calculatedColumnFormula>D3/C3</calculatedColumnFormula>
    </tableColumn>
    <tableColumn id="7" xr3:uid="{00000000-0010-0000-0B00-000007000000}" name="% FAILED" dataDxfId="99">
      <calculatedColumnFormula>E3/C3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Table1345913" displayName="Table1345913" ref="B2:H5" totalsRowShown="0" headerRowDxfId="98" dataDxfId="97">
  <autoFilter ref="B2:H5" xr:uid="{00000000-0009-0000-0100-00000C000000}"/>
  <tableColumns count="7">
    <tableColumn id="1" xr3:uid="{00000000-0010-0000-0A00-000001000000}" name="Column1" dataDxfId="96"/>
    <tableColumn id="2" xr3:uid="{00000000-0010-0000-0A00-000002000000}" name="TOTAL" dataDxfId="95">
      <calculatedColumnFormula>D3+E3</calculatedColumnFormula>
    </tableColumn>
    <tableColumn id="3" xr3:uid="{00000000-0010-0000-0A00-000003000000}" name="COMPLETE" dataDxfId="94"/>
    <tableColumn id="4" xr3:uid="{00000000-0010-0000-0A00-000004000000}" name="FAILED" dataDxfId="93"/>
    <tableColumn id="5" xr3:uid="{00000000-0010-0000-0A00-000005000000}" name="% Total" dataDxfId="92"/>
    <tableColumn id="6" xr3:uid="{00000000-0010-0000-0A00-000006000000}" name="% COMPLETE" dataDxfId="91">
      <calculatedColumnFormula>D3/C3</calculatedColumnFormula>
    </tableColumn>
    <tableColumn id="7" xr3:uid="{00000000-0010-0000-0A00-000007000000}" name="% FAILED" dataDxfId="90">
      <calculatedColumnFormula>E3/C3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9000000}" name="Table13459134" displayName="Table13459134" ref="B2:H5" totalsRowShown="0" headerRowDxfId="89" dataDxfId="88">
  <autoFilter ref="B2:H5" xr:uid="{00000000-0009-0000-0100-000003000000}"/>
  <tableColumns count="7">
    <tableColumn id="1" xr3:uid="{00000000-0010-0000-0900-000001000000}" name="Column1" dataDxfId="87"/>
    <tableColumn id="2" xr3:uid="{00000000-0010-0000-0900-000002000000}" name="TOTAL" dataDxfId="86">
      <calculatedColumnFormula>D3+E3</calculatedColumnFormula>
    </tableColumn>
    <tableColumn id="3" xr3:uid="{00000000-0010-0000-0900-000003000000}" name="COMPLETE" dataDxfId="85"/>
    <tableColumn id="4" xr3:uid="{00000000-0010-0000-0900-000004000000}" name="FAILED" dataDxfId="84"/>
    <tableColumn id="5" xr3:uid="{00000000-0010-0000-0900-000005000000}" name="% Total" dataDxfId="83"/>
    <tableColumn id="6" xr3:uid="{00000000-0010-0000-0900-000006000000}" name="% COMPLETE" dataDxfId="82">
      <calculatedColumnFormula>D3/C3</calculatedColumnFormula>
    </tableColumn>
    <tableColumn id="7" xr3:uid="{00000000-0010-0000-0900-000007000000}" name="% FAILED" dataDxfId="81">
      <calculatedColumnFormula>E3/C3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8000000}" name="Table134591345" displayName="Table134591345" ref="B2:H5" totalsRowShown="0" headerRowDxfId="80" dataDxfId="79">
  <autoFilter ref="B2:H5" xr:uid="{00000000-0009-0000-0100-000004000000}"/>
  <tableColumns count="7">
    <tableColumn id="1" xr3:uid="{00000000-0010-0000-0800-000001000000}" name="Column1" dataDxfId="78"/>
    <tableColumn id="2" xr3:uid="{00000000-0010-0000-0800-000002000000}" name="TOTAL" dataDxfId="77">
      <calculatedColumnFormula>D3+E3</calculatedColumnFormula>
    </tableColumn>
    <tableColumn id="3" xr3:uid="{00000000-0010-0000-0800-000003000000}" name="COMPLETE" dataDxfId="76"/>
    <tableColumn id="4" xr3:uid="{00000000-0010-0000-0800-000004000000}" name="FAILED" dataDxfId="75"/>
    <tableColumn id="5" xr3:uid="{00000000-0010-0000-0800-000005000000}" name="% Total" dataDxfId="74"/>
    <tableColumn id="6" xr3:uid="{00000000-0010-0000-0800-000006000000}" name="% COMPLETE" dataDxfId="73">
      <calculatedColumnFormula>D3/C3</calculatedColumnFormula>
    </tableColumn>
    <tableColumn id="7" xr3:uid="{00000000-0010-0000-0800-000007000000}" name="% FAILED" dataDxfId="72">
      <calculatedColumnFormula>E3/C3</calculatedColumnFormula>
    </tableColumn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7000000}" name="Table1345926" displayName="Table1345926" ref="B2:H5" totalsRowShown="0" headerRowDxfId="71" dataDxfId="70">
  <autoFilter ref="B2:H5" xr:uid="{00000000-0009-0000-0100-000005000000}"/>
  <tableColumns count="7">
    <tableColumn id="1" xr3:uid="{00000000-0010-0000-0700-000001000000}" name="Column1" dataDxfId="69"/>
    <tableColumn id="2" xr3:uid="{00000000-0010-0000-0700-000002000000}" name="TOTAL" dataDxfId="68">
      <calculatedColumnFormula>D3+E3</calculatedColumnFormula>
    </tableColumn>
    <tableColumn id="3" xr3:uid="{00000000-0010-0000-0700-000003000000}" name="COMPLETE" dataDxfId="67"/>
    <tableColumn id="4" xr3:uid="{00000000-0010-0000-0700-000004000000}" name="FAILED" dataDxfId="66"/>
    <tableColumn id="5" xr3:uid="{00000000-0010-0000-0700-000005000000}" name="% Total" dataDxfId="65"/>
    <tableColumn id="6" xr3:uid="{00000000-0010-0000-0700-000006000000}" name="% COMPLETE" dataDxfId="64">
      <calculatedColumnFormula>D3/C3</calculatedColumnFormula>
    </tableColumn>
    <tableColumn id="7" xr3:uid="{00000000-0010-0000-0700-000007000000}" name="% FAILED" dataDxfId="63">
      <calculatedColumnFormula>E3/C3</calculatedColumnFormula>
    </tableColumn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13459237" displayName="Table13459237" ref="B2:H5" totalsRowShown="0" headerRowDxfId="62" dataDxfId="61">
  <autoFilter ref="B2:H5" xr:uid="{00000000-0009-0000-0100-000006000000}"/>
  <tableColumns count="7">
    <tableColumn id="1" xr3:uid="{00000000-0010-0000-0600-000001000000}" name="Column1" dataDxfId="60"/>
    <tableColumn id="2" xr3:uid="{00000000-0010-0000-0600-000002000000}" name="TOTAL" dataDxfId="59">
      <calculatedColumnFormula>D3+E3</calculatedColumnFormula>
    </tableColumn>
    <tableColumn id="3" xr3:uid="{00000000-0010-0000-0600-000003000000}" name="COMPLETE" dataDxfId="58"/>
    <tableColumn id="4" xr3:uid="{00000000-0010-0000-0600-000004000000}" name="FAILED" dataDxfId="57"/>
    <tableColumn id="5" xr3:uid="{00000000-0010-0000-0600-000005000000}" name="% Total" dataDxfId="56"/>
    <tableColumn id="6" xr3:uid="{00000000-0010-0000-0600-000006000000}" name="% COMPLETE" dataDxfId="55">
      <calculatedColumnFormula>D3/C3</calculatedColumnFormula>
    </tableColumn>
    <tableColumn id="7" xr3:uid="{00000000-0010-0000-0600-000007000000}" name="% FAILED" dataDxfId="54">
      <calculatedColumnFormula>E3/C3</calculatedColumnFormula>
    </tableColumn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13459" displayName="Table13459" ref="B2:H5" totalsRowShown="0" headerRowDxfId="53" dataDxfId="52">
  <autoFilter ref="B2:H5" xr:uid="{00000000-0009-0000-0100-000008000000}"/>
  <tableColumns count="7">
    <tableColumn id="1" xr3:uid="{00000000-0010-0000-0500-000001000000}" name="Column1" dataDxfId="51"/>
    <tableColumn id="2" xr3:uid="{00000000-0010-0000-0500-000002000000}" name="TOTAL" dataDxfId="50">
      <calculatedColumnFormula>D3+E3</calculatedColumnFormula>
    </tableColumn>
    <tableColumn id="3" xr3:uid="{00000000-0010-0000-0500-000003000000}" name="COMPLETE" dataDxfId="49"/>
    <tableColumn id="4" xr3:uid="{00000000-0010-0000-0500-000004000000}" name="FAILED" dataDxfId="48"/>
    <tableColumn id="5" xr3:uid="{00000000-0010-0000-0500-000005000000}" name="% Total" dataDxfId="47"/>
    <tableColumn id="6" xr3:uid="{00000000-0010-0000-0500-000006000000}" name="% COMPLETE" dataDxfId="46">
      <calculatedColumnFormula>D3/C3</calculatedColumnFormula>
    </tableColumn>
    <tableColumn id="7" xr3:uid="{00000000-0010-0000-0500-000007000000}" name="% FAILED" dataDxfId="45">
      <calculatedColumnFormula>E3/C3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1345913458" displayName="Table1345913458" ref="B2:H5" totalsRowShown="0" headerRowDxfId="44" dataDxfId="43">
  <autoFilter ref="B2:H5" xr:uid="{00000000-0009-0000-0100-000007000000}"/>
  <tableColumns count="7">
    <tableColumn id="1" xr3:uid="{00000000-0010-0000-0400-000001000000}" name="Column1" dataDxfId="42"/>
    <tableColumn id="2" xr3:uid="{00000000-0010-0000-0400-000002000000}" name="TOTAL" dataDxfId="41">
      <calculatedColumnFormula>D3+E3</calculatedColumnFormula>
    </tableColumn>
    <tableColumn id="3" xr3:uid="{00000000-0010-0000-0400-000003000000}" name="COMPLETE" dataDxfId="40"/>
    <tableColumn id="4" xr3:uid="{00000000-0010-0000-0400-000004000000}" name="FAILED" dataDxfId="39"/>
    <tableColumn id="5" xr3:uid="{00000000-0010-0000-0400-000005000000}" name="% Total" dataDxfId="38"/>
    <tableColumn id="6" xr3:uid="{00000000-0010-0000-0400-000006000000}" name="% COMPLETE" dataDxfId="37">
      <calculatedColumnFormula>D3/C3</calculatedColumnFormula>
    </tableColumn>
    <tableColumn id="7" xr3:uid="{00000000-0010-0000-0400-000007000000}" name="% FAILED" dataDxfId="36">
      <calculatedColumnFormula>E3/C3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H6"/>
  <sheetViews>
    <sheetView tabSelected="1"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47</v>
      </c>
      <c r="D3" s="6">
        <v>47</v>
      </c>
      <c r="E3" s="6">
        <v>0</v>
      </c>
      <c r="F3" s="3">
        <f>C3/C6</f>
        <v>0.9995746278248705</v>
      </c>
      <c r="G3" s="3">
        <f>D3/C3</f>
        <v>1</v>
      </c>
      <c r="H3" s="3">
        <f>E3/C3</f>
        <v>0</v>
      </c>
    </row>
    <row r="4" spans="2:8" ht="15" thickBot="1" x14ac:dyDescent="0.35">
      <c r="B4" s="4" t="s">
        <v>2</v>
      </c>
      <c r="C4" s="8">
        <f>D4+E4</f>
        <v>1.00000001E-2</v>
      </c>
      <c r="D4" s="7">
        <v>1E-10</v>
      </c>
      <c r="E4" s="7">
        <v>0.01</v>
      </c>
      <c r="F4" s="3">
        <f>C4/C6</f>
        <v>2.1267545485545038E-4</v>
      </c>
      <c r="G4" s="3">
        <f>D4/C4</f>
        <v>9.9999999000000018E-9</v>
      </c>
      <c r="H4" s="3">
        <f>E4/C4</f>
        <v>0.99999999000000017</v>
      </c>
    </row>
    <row r="5" spans="2:8" ht="15" thickBot="1" x14ac:dyDescent="0.35">
      <c r="B5" s="4" t="s">
        <v>3</v>
      </c>
      <c r="C5" s="8">
        <f>D5+E5</f>
        <v>1.0000999999999999E-2</v>
      </c>
      <c r="D5" s="7">
        <v>9.9999999999999995E-7</v>
      </c>
      <c r="E5" s="7">
        <v>0.01</v>
      </c>
      <c r="F5" s="3">
        <f>C5/C6</f>
        <v>2.1269672027396871E-4</v>
      </c>
      <c r="G5" s="3">
        <f>D5/C5</f>
        <v>9.9990000999900015E-5</v>
      </c>
      <c r="H5" s="3">
        <f>E5/C5</f>
        <v>0.99990000999900019</v>
      </c>
    </row>
    <row r="6" spans="2:8" x14ac:dyDescent="0.3">
      <c r="C6" s="6">
        <f>SUM(C3:C5)</f>
        <v>47.020001000100002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6"/>
  <sheetViews>
    <sheetView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39</v>
      </c>
      <c r="D3" s="6">
        <v>39</v>
      </c>
      <c r="E3" s="6">
        <v>0</v>
      </c>
      <c r="F3" s="3">
        <f>C3/C6</f>
        <v>3.7072243346007602E-2</v>
      </c>
      <c r="G3" s="3">
        <f>D3/C3</f>
        <v>1</v>
      </c>
      <c r="H3" s="3">
        <f>E3/C3</f>
        <v>0</v>
      </c>
    </row>
    <row r="4" spans="2:8" ht="15" thickBot="1" x14ac:dyDescent="0.35">
      <c r="B4" s="4" t="s">
        <v>2</v>
      </c>
      <c r="C4" s="2">
        <f>D4+E4</f>
        <v>413</v>
      </c>
      <c r="D4" s="6">
        <v>413</v>
      </c>
      <c r="E4" s="7">
        <v>0</v>
      </c>
      <c r="F4" s="3">
        <f>C4/C6</f>
        <v>0.39258555133079848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>D5+E5</f>
        <v>600</v>
      </c>
      <c r="D5" s="6">
        <v>599</v>
      </c>
      <c r="E5" s="6">
        <v>1</v>
      </c>
      <c r="F5" s="3">
        <f>C5/C6</f>
        <v>0.57034220532319391</v>
      </c>
      <c r="G5" s="3">
        <f>D5/C5</f>
        <v>0.99833333333333329</v>
      </c>
      <c r="H5" s="3">
        <f>E5/C5</f>
        <v>1.6666666666666668E-3</v>
      </c>
    </row>
    <row r="6" spans="2:8" x14ac:dyDescent="0.3">
      <c r="C6" s="6">
        <f>SUM(C3:C5)</f>
        <v>1052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6"/>
  <sheetViews>
    <sheetView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297</v>
      </c>
      <c r="D3" s="6">
        <v>297</v>
      </c>
      <c r="E3" s="6">
        <v>0</v>
      </c>
      <c r="F3" s="3">
        <f>C3/C6</f>
        <v>8.5887796414112205E-2</v>
      </c>
      <c r="G3" s="3">
        <f>D3/C3</f>
        <v>1</v>
      </c>
      <c r="H3" s="3">
        <f>E3/C3</f>
        <v>0</v>
      </c>
    </row>
    <row r="4" spans="2:8" ht="15" thickBot="1" x14ac:dyDescent="0.35">
      <c r="B4" s="4" t="s">
        <v>2</v>
      </c>
      <c r="C4" s="2">
        <f>D4+E4</f>
        <v>389</v>
      </c>
      <c r="D4" s="6">
        <v>389</v>
      </c>
      <c r="E4" s="7">
        <v>0</v>
      </c>
      <c r="F4" s="3">
        <f>C4/C6</f>
        <v>0.11249277038750723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 t="shared" ref="C5" si="0">D5+E5</f>
        <v>2772</v>
      </c>
      <c r="D5" s="6">
        <v>2764</v>
      </c>
      <c r="E5" s="6">
        <v>8</v>
      </c>
      <c r="F5" s="3">
        <f>C5/C6</f>
        <v>0.80161943319838058</v>
      </c>
      <c r="G5" s="3">
        <f>D5/C5</f>
        <v>0.99711399711399706</v>
      </c>
      <c r="H5" s="3">
        <f>E5/C5</f>
        <v>2.886002886002886E-3</v>
      </c>
    </row>
    <row r="6" spans="2:8" x14ac:dyDescent="0.3">
      <c r="C6" s="6">
        <f>SUM(C3:C5)</f>
        <v>3458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6"/>
  <sheetViews>
    <sheetView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180</v>
      </c>
      <c r="D3" s="6">
        <v>174</v>
      </c>
      <c r="E3" s="6">
        <v>6</v>
      </c>
      <c r="F3" s="3">
        <f>C3/C6</f>
        <v>0.11450381679389313</v>
      </c>
      <c r="G3" s="3">
        <f>D3/C3</f>
        <v>0.96666666666666667</v>
      </c>
      <c r="H3" s="3">
        <f>E3/C3</f>
        <v>3.3333333333333333E-2</v>
      </c>
    </row>
    <row r="4" spans="2:8" ht="15" thickBot="1" x14ac:dyDescent="0.35">
      <c r="B4" s="4" t="s">
        <v>2</v>
      </c>
      <c r="C4" s="2">
        <f>D4+E4</f>
        <v>232</v>
      </c>
      <c r="D4" s="6">
        <v>230</v>
      </c>
      <c r="E4" s="7">
        <v>2</v>
      </c>
      <c r="F4" s="3">
        <f>C4/C6</f>
        <v>0.1475826972010178</v>
      </c>
      <c r="G4" s="3">
        <f>D4/C4</f>
        <v>0.99137931034482762</v>
      </c>
      <c r="H4" s="3">
        <f>E4/C4</f>
        <v>8.6206896551724137E-3</v>
      </c>
    </row>
    <row r="5" spans="2:8" ht="15" thickBot="1" x14ac:dyDescent="0.35">
      <c r="B5" s="4" t="s">
        <v>3</v>
      </c>
      <c r="C5" s="2">
        <f t="shared" ref="C5" si="0">D5+E5</f>
        <v>1160</v>
      </c>
      <c r="D5" s="6">
        <v>1149</v>
      </c>
      <c r="E5" s="6">
        <v>11</v>
      </c>
      <c r="F5" s="3">
        <f>C5/C6</f>
        <v>0.7379134860050891</v>
      </c>
      <c r="G5" s="3">
        <f>D5/C5</f>
        <v>0.9905172413793103</v>
      </c>
      <c r="H5" s="3">
        <f>E5/C5</f>
        <v>9.482758620689655E-3</v>
      </c>
    </row>
    <row r="6" spans="2:8" x14ac:dyDescent="0.3">
      <c r="C6" s="6">
        <f>SUM(C3:C5)</f>
        <v>1572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6"/>
  <sheetViews>
    <sheetView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160</v>
      </c>
      <c r="D3" s="6">
        <v>156</v>
      </c>
      <c r="E3" s="6">
        <v>4</v>
      </c>
      <c r="F3" s="3">
        <f>C3/C6</f>
        <v>9.4562647754137114E-2</v>
      </c>
      <c r="G3" s="3">
        <f>D3/C3</f>
        <v>0.97499999999999998</v>
      </c>
      <c r="H3" s="3">
        <f>E3/C3</f>
        <v>2.5000000000000001E-2</v>
      </c>
    </row>
    <row r="4" spans="2:8" ht="15" thickBot="1" x14ac:dyDescent="0.35">
      <c r="B4" s="4" t="s">
        <v>2</v>
      </c>
      <c r="C4" s="2">
        <f>D4+E4</f>
        <v>216</v>
      </c>
      <c r="D4" s="6">
        <v>215</v>
      </c>
      <c r="E4" s="7">
        <v>1</v>
      </c>
      <c r="F4" s="3">
        <f>C4/C6</f>
        <v>0.1276595744680851</v>
      </c>
      <c r="G4" s="3">
        <f>D4/C4</f>
        <v>0.99537037037037035</v>
      </c>
      <c r="H4" s="3">
        <f>E4/C4</f>
        <v>4.6296296296296294E-3</v>
      </c>
    </row>
    <row r="5" spans="2:8" ht="15" thickBot="1" x14ac:dyDescent="0.35">
      <c r="B5" s="4" t="s">
        <v>3</v>
      </c>
      <c r="C5" s="2">
        <f>D5+E5</f>
        <v>1316</v>
      </c>
      <c r="D5" s="6">
        <v>1272</v>
      </c>
      <c r="E5" s="6">
        <v>44</v>
      </c>
      <c r="F5" s="3">
        <f>C5/C6</f>
        <v>0.77777777777777779</v>
      </c>
      <c r="G5" s="3">
        <f>D5/C5</f>
        <v>0.96656534954407292</v>
      </c>
      <c r="H5" s="3">
        <f>E5/C5</f>
        <v>3.3434650455927049E-2</v>
      </c>
    </row>
    <row r="6" spans="2:8" x14ac:dyDescent="0.3">
      <c r="C6" s="6">
        <f>SUM(C3:C5)</f>
        <v>1692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H6"/>
  <sheetViews>
    <sheetView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76</v>
      </c>
      <c r="D3" s="6">
        <v>71</v>
      </c>
      <c r="E3" s="6">
        <v>5</v>
      </c>
      <c r="F3" s="3">
        <f>C3/C6</f>
        <v>5.9006211180124224E-2</v>
      </c>
      <c r="G3" s="3">
        <f>D3/C3</f>
        <v>0.93421052631578949</v>
      </c>
      <c r="H3" s="3">
        <f>E3/C3</f>
        <v>6.5789473684210523E-2</v>
      </c>
    </row>
    <row r="4" spans="2:8" ht="15" thickBot="1" x14ac:dyDescent="0.35">
      <c r="B4" s="4" t="s">
        <v>2</v>
      </c>
      <c r="C4" s="2">
        <f>D4+E4</f>
        <v>280</v>
      </c>
      <c r="D4" s="6">
        <v>280</v>
      </c>
      <c r="E4" s="7">
        <v>0</v>
      </c>
      <c r="F4" s="3">
        <f>C4/C6</f>
        <v>0.21739130434782608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>D5+E5</f>
        <v>932</v>
      </c>
      <c r="D5" s="6">
        <v>893</v>
      </c>
      <c r="E5" s="6">
        <v>39</v>
      </c>
      <c r="F5" s="3">
        <f>C5/C6</f>
        <v>0.72360248447204967</v>
      </c>
      <c r="G5" s="3">
        <f>D5/C5</f>
        <v>0.95815450643776823</v>
      </c>
      <c r="H5" s="3">
        <f>E5/C5</f>
        <v>4.1845493562231759E-2</v>
      </c>
    </row>
    <row r="6" spans="2:8" x14ac:dyDescent="0.3">
      <c r="C6" s="6">
        <f>SUM(C3:C5)</f>
        <v>1288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H6"/>
  <sheetViews>
    <sheetView workbookViewId="0">
      <selection activeCell="C3" sqref="C3:H5"/>
    </sheetView>
  </sheetViews>
  <sheetFormatPr baseColWidth="10" defaultColWidth="11.44140625" defaultRowHeight="14.4" x14ac:dyDescent="0.3"/>
  <cols>
    <col min="2" max="2" width="12" customWidth="1"/>
    <col min="3" max="3" width="9.6640625" customWidth="1"/>
    <col min="4" max="4" width="12.44140625" customWidth="1"/>
    <col min="5" max="5" width="9.5546875" customWidth="1"/>
    <col min="6" max="6" width="11.88671875" bestFit="1" customWidth="1"/>
    <col min="7" max="7" width="14.44140625" customWidth="1"/>
    <col min="8" max="8" width="11.109375" customWidth="1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20</v>
      </c>
      <c r="D3" s="6">
        <v>7</v>
      </c>
      <c r="E3" s="6">
        <v>13</v>
      </c>
      <c r="F3" s="3">
        <f>C3/C6</f>
        <v>1.0325245224574084E-2</v>
      </c>
      <c r="G3" s="3">
        <f>D3/C3</f>
        <v>0.35</v>
      </c>
      <c r="H3" s="3">
        <f>E3/C3</f>
        <v>0.65</v>
      </c>
    </row>
    <row r="4" spans="2:8" ht="15" thickBot="1" x14ac:dyDescent="0.35">
      <c r="B4" s="4" t="s">
        <v>2</v>
      </c>
      <c r="C4" s="2">
        <f>D4+E4</f>
        <v>751</v>
      </c>
      <c r="D4" s="6">
        <v>751</v>
      </c>
      <c r="E4" s="7">
        <v>0</v>
      </c>
      <c r="F4" s="3">
        <f>C4/C6</f>
        <v>0.38771295818275686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 t="shared" ref="C5" si="0">D5+E5</f>
        <v>1166</v>
      </c>
      <c r="D5" s="6">
        <v>1132</v>
      </c>
      <c r="E5" s="6">
        <v>34</v>
      </c>
      <c r="F5" s="3">
        <f>C5/C6</f>
        <v>0.60196179659266913</v>
      </c>
      <c r="G5" s="3">
        <f>D5/C5</f>
        <v>0.97084048027444259</v>
      </c>
      <c r="H5" s="3">
        <f>E5/C5</f>
        <v>2.9159519725557463E-2</v>
      </c>
    </row>
    <row r="6" spans="2:8" x14ac:dyDescent="0.3">
      <c r="C6">
        <f>SUM(C3:C5)</f>
        <v>1937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6"/>
  <sheetViews>
    <sheetView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127</v>
      </c>
      <c r="D3" s="6">
        <v>127</v>
      </c>
      <c r="E3" s="6">
        <v>0</v>
      </c>
      <c r="F3" s="3">
        <f>C3/C6</f>
        <v>0.14871194379391101</v>
      </c>
      <c r="G3" s="3">
        <f>D3/C3</f>
        <v>1</v>
      </c>
      <c r="H3" s="3">
        <f>E3/C3</f>
        <v>0</v>
      </c>
    </row>
    <row r="4" spans="2:8" ht="15" thickBot="1" x14ac:dyDescent="0.35">
      <c r="B4" s="4" t="s">
        <v>2</v>
      </c>
      <c r="C4" s="2">
        <f>D4+E4</f>
        <v>183</v>
      </c>
      <c r="D4" s="6">
        <v>183</v>
      </c>
      <c r="E4" s="7">
        <v>0</v>
      </c>
      <c r="F4" s="3">
        <f>C4/C6</f>
        <v>0.21428571428571427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 t="shared" ref="C5" si="0">D5+E5</f>
        <v>544</v>
      </c>
      <c r="D5" s="6">
        <v>540</v>
      </c>
      <c r="E5" s="6">
        <v>4</v>
      </c>
      <c r="F5" s="3">
        <f>C5/C6</f>
        <v>0.63700234192037475</v>
      </c>
      <c r="G5" s="3">
        <f>D5/C5</f>
        <v>0.99264705882352944</v>
      </c>
      <c r="H5" s="3">
        <f>E5/C5</f>
        <v>7.3529411764705881E-3</v>
      </c>
    </row>
    <row r="6" spans="2:8" x14ac:dyDescent="0.3">
      <c r="C6" s="6">
        <f>SUM(C3:C5)</f>
        <v>854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6"/>
  <sheetViews>
    <sheetView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639</v>
      </c>
      <c r="D3" s="6">
        <v>635</v>
      </c>
      <c r="E3" s="6">
        <v>4</v>
      </c>
      <c r="F3" s="3">
        <f>C3/C6</f>
        <v>0.1645634818439351</v>
      </c>
      <c r="G3" s="3">
        <f>D3/C3</f>
        <v>0.99374021909233179</v>
      </c>
      <c r="H3" s="3">
        <f>E3/C3</f>
        <v>6.2597809076682318E-3</v>
      </c>
    </row>
    <row r="4" spans="2:8" ht="15" thickBot="1" x14ac:dyDescent="0.35">
      <c r="B4" s="4" t="s">
        <v>2</v>
      </c>
      <c r="C4" s="2">
        <f>D4+E4</f>
        <v>932</v>
      </c>
      <c r="D4" s="6">
        <v>929</v>
      </c>
      <c r="E4" s="7">
        <v>3</v>
      </c>
      <c r="F4" s="3">
        <f>C4/C6</f>
        <v>0.24002060262683492</v>
      </c>
      <c r="G4" s="3">
        <f>D4/C4</f>
        <v>0.99678111587982832</v>
      </c>
      <c r="H4" s="3">
        <f>E4/C4</f>
        <v>3.2188841201716738E-3</v>
      </c>
    </row>
    <row r="5" spans="2:8" ht="15" thickBot="1" x14ac:dyDescent="0.35">
      <c r="B5" s="4" t="s">
        <v>3</v>
      </c>
      <c r="C5" s="2">
        <f t="shared" ref="C5" si="0">D5+E5</f>
        <v>2312</v>
      </c>
      <c r="D5" s="6">
        <v>2288</v>
      </c>
      <c r="E5" s="6">
        <v>24</v>
      </c>
      <c r="F5" s="3">
        <f>C5/C6</f>
        <v>0.59541591552923001</v>
      </c>
      <c r="G5" s="3">
        <f>D5/C5</f>
        <v>0.98961937716262971</v>
      </c>
      <c r="H5" s="3">
        <f>E5/C5</f>
        <v>1.0380622837370242E-2</v>
      </c>
    </row>
    <row r="6" spans="2:8" x14ac:dyDescent="0.3">
      <c r="C6" s="6">
        <f>SUM(C3:C5)</f>
        <v>3883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H6"/>
  <sheetViews>
    <sheetView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81</v>
      </c>
      <c r="D3" s="6">
        <v>77</v>
      </c>
      <c r="E3" s="6">
        <v>4</v>
      </c>
      <c r="F3" s="3">
        <f>C3/C6</f>
        <v>7.7735124760076782E-2</v>
      </c>
      <c r="G3" s="3">
        <f>D3/C3</f>
        <v>0.95061728395061729</v>
      </c>
      <c r="H3" s="3">
        <f>E3/C3</f>
        <v>4.9382716049382713E-2</v>
      </c>
    </row>
    <row r="4" spans="2:8" ht="15" thickBot="1" x14ac:dyDescent="0.35">
      <c r="B4" s="4" t="s">
        <v>2</v>
      </c>
      <c r="C4" s="2">
        <f>D4+E4</f>
        <v>278</v>
      </c>
      <c r="D4" s="6">
        <v>278</v>
      </c>
      <c r="E4" s="7">
        <v>0</v>
      </c>
      <c r="F4" s="3">
        <f>C4/C6</f>
        <v>0.2667946257197697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>D5+E5</f>
        <v>683</v>
      </c>
      <c r="D5" s="6">
        <v>678</v>
      </c>
      <c r="E5" s="6">
        <v>5</v>
      </c>
      <c r="F5" s="3">
        <f>C5/C6</f>
        <v>0.65547024952015354</v>
      </c>
      <c r="G5" s="3">
        <f>D5/C5</f>
        <v>0.9926793557833089</v>
      </c>
      <c r="H5" s="3">
        <f>E5/C5</f>
        <v>7.320644216691069E-3</v>
      </c>
    </row>
    <row r="6" spans="2:8" x14ac:dyDescent="0.3">
      <c r="C6" s="6">
        <f>SUM(C3:C5)</f>
        <v>1042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H6"/>
  <sheetViews>
    <sheetView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145</v>
      </c>
      <c r="D3" s="6">
        <v>145</v>
      </c>
      <c r="E3" s="6">
        <v>0</v>
      </c>
      <c r="F3" s="3">
        <f>C3/C6</f>
        <v>0.10943396226415095</v>
      </c>
      <c r="G3" s="3">
        <f>D3/C3</f>
        <v>1</v>
      </c>
      <c r="H3" s="3">
        <f>E3/C3</f>
        <v>0</v>
      </c>
    </row>
    <row r="4" spans="2:8" ht="15" thickBot="1" x14ac:dyDescent="0.35">
      <c r="B4" s="4" t="s">
        <v>2</v>
      </c>
      <c r="C4" s="2">
        <f>D4+E4</f>
        <v>376</v>
      </c>
      <c r="D4" s="6">
        <v>376</v>
      </c>
      <c r="E4" s="7">
        <v>0</v>
      </c>
      <c r="F4" s="3">
        <f>C4/C6</f>
        <v>0.2837735849056604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>D5+E5</f>
        <v>804</v>
      </c>
      <c r="D5" s="6">
        <v>801</v>
      </c>
      <c r="E5" s="6">
        <v>3</v>
      </c>
      <c r="F5" s="3">
        <f>C5/C6</f>
        <v>0.60679245283018868</v>
      </c>
      <c r="G5" s="3">
        <f>D5/C5</f>
        <v>0.99626865671641796</v>
      </c>
      <c r="H5" s="3">
        <f>E5/C5</f>
        <v>3.7313432835820895E-3</v>
      </c>
    </row>
    <row r="6" spans="2:8" x14ac:dyDescent="0.3">
      <c r="C6" s="6">
        <f>SUM(C3:C5)</f>
        <v>1325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6"/>
  <sheetViews>
    <sheetView workbookViewId="0">
      <selection activeCell="C3" sqref="C3:H5"/>
    </sheetView>
  </sheetViews>
  <sheetFormatPr baseColWidth="10" defaultColWidth="11.44140625" defaultRowHeight="14.4" x14ac:dyDescent="0.3"/>
  <cols>
    <col min="2" max="2" width="12" customWidth="1"/>
    <col min="3" max="3" width="9.6640625" customWidth="1"/>
    <col min="4" max="4" width="12.44140625" customWidth="1"/>
    <col min="5" max="5" width="9.5546875" customWidth="1"/>
    <col min="6" max="6" width="11.88671875" bestFit="1" customWidth="1"/>
    <col min="7" max="7" width="14.44140625" customWidth="1"/>
    <col min="8" max="8" width="11.109375" customWidth="1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1948</v>
      </c>
      <c r="D3" s="6">
        <v>1940</v>
      </c>
      <c r="E3" s="6">
        <v>8</v>
      </c>
      <c r="F3" s="3">
        <f>C3/C6</f>
        <v>6.1402679275019703E-2</v>
      </c>
      <c r="G3" s="3">
        <f>D3/C3</f>
        <v>0.9958932238193019</v>
      </c>
      <c r="H3" s="3">
        <f>E3/C3</f>
        <v>4.1067761806981521E-3</v>
      </c>
    </row>
    <row r="4" spans="2:8" ht="15" thickBot="1" x14ac:dyDescent="0.35">
      <c r="B4" s="4" t="s">
        <v>2</v>
      </c>
      <c r="C4" s="2">
        <f>D4+E4</f>
        <v>6067</v>
      </c>
      <c r="D4" s="6">
        <v>6066</v>
      </c>
      <c r="E4" s="7">
        <v>1</v>
      </c>
      <c r="F4" s="3">
        <f>C4/C6</f>
        <v>0.19123719464144995</v>
      </c>
      <c r="G4" s="3">
        <f>D4/C4</f>
        <v>0.99983517389154442</v>
      </c>
      <c r="H4" s="3">
        <f>E4/C4</f>
        <v>1.6482610845557937E-4</v>
      </c>
    </row>
    <row r="5" spans="2:8" ht="15" thickBot="1" x14ac:dyDescent="0.35">
      <c r="B5" s="4" t="s">
        <v>3</v>
      </c>
      <c r="C5" s="2">
        <f>D5+E5</f>
        <v>23710</v>
      </c>
      <c r="D5" s="6">
        <v>23671</v>
      </c>
      <c r="E5" s="6">
        <v>39</v>
      </c>
      <c r="F5" s="3">
        <f>C5/C6</f>
        <v>0.74736012608353031</v>
      </c>
      <c r="G5" s="3">
        <f>D5/C5</f>
        <v>0.9983551244200759</v>
      </c>
      <c r="H5" s="3">
        <f>E5/C5</f>
        <v>1.6448755799240826E-3</v>
      </c>
    </row>
    <row r="6" spans="2:8" x14ac:dyDescent="0.3">
      <c r="C6">
        <f>SUM(C3:C5)</f>
        <v>31725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6"/>
  <sheetViews>
    <sheetView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13</v>
      </c>
      <c r="D3" s="6">
        <v>13</v>
      </c>
      <c r="E3" s="6">
        <v>0</v>
      </c>
      <c r="F3" s="3">
        <f>C3/C6</f>
        <v>0.18571428571428572</v>
      </c>
      <c r="G3" s="3">
        <f>D3/C3</f>
        <v>1</v>
      </c>
      <c r="H3" s="3">
        <f>E3/C3</f>
        <v>0</v>
      </c>
    </row>
    <row r="4" spans="2:8" ht="15" thickBot="1" x14ac:dyDescent="0.35">
      <c r="B4" s="4" t="s">
        <v>2</v>
      </c>
      <c r="C4" s="2">
        <f>D4+E4</f>
        <v>14</v>
      </c>
      <c r="D4" s="6">
        <v>14</v>
      </c>
      <c r="E4" s="7">
        <v>0</v>
      </c>
      <c r="F4" s="3">
        <f>C4/C6</f>
        <v>0.2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 t="shared" ref="C5" si="0">D5+E5</f>
        <v>43</v>
      </c>
      <c r="D5" s="6">
        <v>43</v>
      </c>
      <c r="E5" s="6">
        <v>0</v>
      </c>
      <c r="F5" s="3">
        <f>C5/C6</f>
        <v>0.61428571428571432</v>
      </c>
      <c r="G5" s="3">
        <f>D5/C5</f>
        <v>1</v>
      </c>
      <c r="H5" s="3">
        <f>E5/C5</f>
        <v>0</v>
      </c>
    </row>
    <row r="6" spans="2:8" x14ac:dyDescent="0.3">
      <c r="C6" s="6">
        <f>SUM(C3:C5)</f>
        <v>70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ANGUILLA</vt:lpstr>
      <vt:lpstr>ANTIGUA</vt:lpstr>
      <vt:lpstr>BARBADOS</vt:lpstr>
      <vt:lpstr>BVI</vt:lpstr>
      <vt:lpstr>CAYMAN</vt:lpstr>
      <vt:lpstr>DOMINICA</vt:lpstr>
      <vt:lpstr>GRENADA</vt:lpstr>
      <vt:lpstr>JAMAICA</vt:lpstr>
      <vt:lpstr>MONSERRAT</vt:lpstr>
      <vt:lpstr>SAINT VINCENT</vt:lpstr>
      <vt:lpstr>SANTA LUCIA</vt:lpstr>
      <vt:lpstr>Saint Kitts and Nevis</vt:lpstr>
      <vt:lpstr>TURKS&amp;CAICOS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</dc:creator>
  <cp:lastModifiedBy>Jesus Lopez</cp:lastModifiedBy>
  <dcterms:created xsi:type="dcterms:W3CDTF">2017-06-16T20:26:40Z</dcterms:created>
  <dcterms:modified xsi:type="dcterms:W3CDTF">2018-10-08T22:48:55Z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521586c4-2b7f-42ba-9ab9-2b58a4b53bf6</vt:lpwstr>
  </property>
</Properties>
</file>